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4.Апрель\"/>
    </mc:Choice>
  </mc:AlternateContent>
  <bookViews>
    <workbookView xWindow="0" yWindow="0" windowWidth="28800" windowHeight="120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459" i="28"/>
  <c r="A357" i="28"/>
  <c r="A251" i="21"/>
  <c r="A285" i="21"/>
  <c r="A216" i="21"/>
  <c r="A149" i="19"/>
  <c r="A147" i="21"/>
  <c r="A77" i="21"/>
  <c r="A112" i="21"/>
  <c r="A182" i="21"/>
  <c r="Y185" i="28" l="1"/>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460" i="28"/>
  <c r="A255" i="28"/>
  <c r="A358" i="28"/>
  <c r="A221" i="28"/>
  <c r="A323" i="28"/>
  <c r="A289" i="28"/>
  <c r="A392" i="28"/>
  <c r="A426" i="28"/>
  <c r="A286" i="21"/>
  <c r="A252" i="21"/>
  <c r="A217" i="21"/>
  <c r="A183" i="21"/>
  <c r="A148" i="21"/>
  <c r="A113" i="21"/>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56" i="28"/>
  <c r="A427" i="28"/>
  <c r="A359" i="28"/>
  <c r="A253" i="21"/>
  <c r="A287" i="21"/>
  <c r="A218" i="21"/>
  <c r="A149" i="21"/>
  <c r="A184" i="21"/>
  <c r="Y357" i="21" l="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A323" i="21"/>
  <c r="A358" i="21"/>
  <c r="A426" i="21"/>
  <c r="A392" i="21"/>
  <c r="A291" i="28"/>
  <c r="A360" i="28"/>
  <c r="A394" i="28"/>
  <c r="A428" i="28"/>
  <c r="A462" i="28"/>
  <c r="A325" i="28"/>
  <c r="A288" i="21"/>
  <c r="A254" i="21"/>
  <c r="A219"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<sst xmlns="http://schemas.openxmlformats.org/spreadsheetml/2006/main" count="1034" uniqueCount="191">
  <si>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</si>
  <si>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</si>
  <si>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</si>
  <si>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</si>
  <si>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</si>
  <si>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</si>
  <si>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</si>
  <si>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</si>
  <si>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</si>
  <si>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</si>
  <si>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</si>
  <si>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</si>
  <si>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</si>
  <si>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</si>
  <si>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</si>
  <si>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</si>
  <si>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</si>
  <si>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</si>
  <si>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</si>
  <si>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</si>
  <si>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</si>
  <si>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</si>
  <si>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</si>
  <si>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</si>
  <si>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</si>
  <si>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</si>
  <si>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</si>
  <si>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</si>
  <si>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</si>
  <si>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</si>
  <si>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</si>
  <si>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</si>
  <si>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</si>
  <si>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</si>
  <si>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</si>
  <si>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</si>
  <si>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</si>
  <si>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</si>
  <si>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</si>
  <si>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</si>
  <si>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</si>
  <si>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</si>
  <si>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</si>
  <si>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</si>
  <si>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</si>
  <si>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</si>
  <si>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</si>
  <si>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</si>
  <si>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</si>
  <si>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</si>
  <si>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</si>
  <si>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</si>
  <si>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</si>
  <si>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</si>
  <si>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</si>
  <si>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</si>
  <si>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</si>
  <si>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</si>
  <si>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</si>
  <si>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</si>
  <si>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</si>
  <si>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</si>
  <si>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</si>
  <si>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</si>
  <si>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</si>
  <si>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</si>
  <si>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</si>
  <si>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</si>
  <si>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</si>
  <si>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</si>
  <si>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</si>
  <si>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</si>
  <si>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</si>
  <si>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</si>
  <si>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</si>
  <si>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</si>
  <si>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</si>
  <si>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</si>
  <si>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</si>
  <si>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</si>
  <si>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</si>
  <si>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</si>
  <si>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</si>
  <si>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</si>
  <si>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</si>
  <si>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</si>
  <si>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</si>
  <si>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</si>
  <si>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</si>
  <si>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</si>
  <si>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</si>
  <si>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</si>
  <si>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</si>
  <si>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</si>
  <si>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</si>
  <si>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</si>
  <si>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</si>
  <si>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</si>
  <si>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</si>
  <si>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</si>
  <si>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</si>
  <si>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</si>
  <si>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</si>
  <si>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</si>
  <si>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</si>
  <si>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</si>
  <si>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</si>
  <si>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</si>
  <si>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</si>
  <si>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</si>
  <si>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</si>
  <si>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</si>
  <si>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</si>
  <si>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</si>
  <si>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</si>
  <si>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</si>
  <si>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</si>
  <si>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</si>
  <si>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</si>
  <si>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</si>
  <si>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</si>
  <si>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</si>
  <si>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</si>
  <si>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</si>
  <si>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</si>
  <si>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</si>
  <si>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</si>
  <si>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</si>
  <si>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</si>
  <si>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</si>
  <si>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</si>
  <si>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</si>
  <si>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</si>
  <si>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</si>
  <si>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</si>
  <si>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</si>
  <si>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</si>
  <si>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</si>
  <si>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</si>
  <si>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</si>
  <si>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</si>
  <si>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</si>
  <si>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</si>
  <si>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</si>
  <si>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</si>
  <si>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</si>
  <si>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</si>
  <si>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</si>
  <si>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</si>
  <si>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44/6 от 29.12.2020г.</t>
  </si>
  <si>
    <t>Приказ Минэнерго России от 27 ноября 2020г. №1051</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</si>
  <si>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</si>
  <si>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</si>
  <si>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</si>
  <si>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</si>
  <si>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</si>
  <si>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</si>
  <si>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</si>
  <si>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t>
  </si>
  <si>
    <t>2857,84</t>
  </si>
  <si>
    <t>апрель 2022 года</t>
  </si>
  <si>
    <t>01.04.2022</t>
  </si>
  <si>
    <t>02.04.2022</t>
  </si>
  <si>
    <t>03.04.2022</t>
  </si>
  <si>
    <t>04.04.2022</t>
  </si>
  <si>
    <t>05.04.2022</t>
  </si>
  <si>
    <t>06.04.2022</t>
  </si>
  <si>
    <t>07.04.2022</t>
  </si>
  <si>
    <t>08.04.2022</t>
  </si>
  <si>
    <t>09.04.2022</t>
  </si>
  <si>
    <t>10.04.2022</t>
  </si>
  <si>
    <t>11.04.2022</t>
  </si>
  <si>
    <t>12.04.2022</t>
  </si>
  <si>
    <t>13.04.2022</t>
  </si>
  <si>
    <t>14.04.2022</t>
  </si>
  <si>
    <t>15.04.2022</t>
  </si>
  <si>
    <t>16.04.2022</t>
  </si>
  <si>
    <t>17.04.2022</t>
  </si>
  <si>
    <t>18.04.2022</t>
  </si>
  <si>
    <t>19.04.2022</t>
  </si>
  <si>
    <t>20.04.2022</t>
  </si>
  <si>
    <t>21.04.2022</t>
  </si>
  <si>
    <t>22.04.2022</t>
  </si>
  <si>
    <t>23.04.2022</t>
  </si>
  <si>
    <t>24.04.2022</t>
  </si>
  <si>
    <t>25.04.2022</t>
  </si>
  <si>
    <t>26.04.2022</t>
  </si>
  <si>
    <t>27.04.2022</t>
  </si>
  <si>
    <t>28.04.2022</t>
  </si>
  <si>
    <t>29.04.2022</t>
  </si>
  <si>
    <t>30.04.2022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</si>
</sst>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4.wmf"/><Relationship Id="rId2" Type="http://schemas.openxmlformats.org/officeDocument/2006/relationships/image" Target="../media/image23.wmf"/><Relationship Id="rId1" Type="http://schemas.openxmlformats.org/officeDocument/2006/relationships/image" Target="../media/image22.wmf"/><Relationship Id="rId6" Type="http://schemas.openxmlformats.org/officeDocument/2006/relationships/image" Target="../media/image27.wmf"/><Relationship Id="rId5" Type="http://schemas.openxmlformats.org/officeDocument/2006/relationships/image" Target="../media/image26.wmf"/><Relationship Id="rId4" Type="http://schemas.openxmlformats.org/officeDocument/2006/relationships/image" Target="../media/image25.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18" Type="http://schemas.openxmlformats.org/officeDocument/2006/relationships/image" Target="../media/image18.emf"/><Relationship Id="rId3" Type="http://schemas.openxmlformats.org/officeDocument/2006/relationships/image" Target="../media/image3.wmf"/><Relationship Id="rId21" Type="http://schemas.openxmlformats.org/officeDocument/2006/relationships/image" Target="../media/image21.wmf"/><Relationship Id="rId7" Type="http://schemas.openxmlformats.org/officeDocument/2006/relationships/image" Target="../media/image7.w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emf"/><Relationship Id="rId1" Type="http://schemas.openxmlformats.org/officeDocument/2006/relationships/image" Target="../media/image1.w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e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5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7084" y="1814232"/>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32" name="Object 308" hidden="1">
              <a:extLst>
                <a:ext uri="{63B3BB69-23CF-44E3-9099-C40C66FF867C}">
                  <a14:compatExt spid="_x0000_s13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33" name="Object 309" hidden="1">
              <a:extLst>
                <a:ext uri="{63B3BB69-23CF-44E3-9099-C40C66FF867C}">
                  <a14:compatExt spid="_x0000_s13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34" name="Object 310" hidden="1">
              <a:extLst>
                <a:ext uri="{63B3BB69-23CF-44E3-9099-C40C66FF867C}">
                  <a14:compatExt spid="_x0000_s13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35" name="Object 311" hidden="1">
              <a:extLst>
                <a:ext uri="{63B3BB69-23CF-44E3-9099-C40C66FF867C}">
                  <a14:compatExt spid="_x0000_s13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33617</xdr:colOff>
      <xdr:row>10</xdr:row>
      <xdr:rowOff>323850</xdr:rowOff>
    </xdr:from>
    <xdr:to>
      <xdr:col>2</xdr:col>
      <xdr:colOff>862292</xdr:colOff>
      <xdr:row>10</xdr:row>
      <xdr:rowOff>600075</xdr:rowOff>
    </xdr:to>
    <xdr:pic>
      <xdr:nvPicPr>
        <xdr:cNvPr id="179"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51176" y="2385732"/>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0" name="Picture 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7559" y="3035674"/>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36" name="Object 312" hidden="1">
              <a:extLst>
                <a:ext uri="{63B3BB69-23CF-44E3-9099-C40C66FF867C}">
                  <a14:compatExt spid="_x0000_s13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39" name="Object 315" hidden="1">
              <a:extLst>
                <a:ext uri="{63B3BB69-23CF-44E3-9099-C40C66FF867C}">
                  <a14:compatExt spid="_x0000_s13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40" name="Object 316" hidden="1">
              <a:extLst>
                <a:ext uri="{63B3BB69-23CF-44E3-9099-C40C66FF867C}">
                  <a14:compatExt spid="_x0000_s13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41" name="Object 317" hidden="1">
              <a:extLst>
                <a:ext uri="{63B3BB69-23CF-44E3-9099-C40C66FF867C}">
                  <a14:compatExt spid="_x0000_s13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42" name="Object 318" hidden="1">
              <a:extLst>
                <a:ext uri="{63B3BB69-23CF-44E3-9099-C40C66FF867C}">
                  <a14:compatExt spid="_x0000_s13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43" name="Object 319" hidden="1">
              <a:extLst>
                <a:ext uri="{63B3BB69-23CF-44E3-9099-C40C66FF867C}">
                  <a14:compatExt spid="_x0000_s13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46" name="Object 322" hidden="1">
              <a:extLst>
                <a:ext uri="{63B3BB69-23CF-44E3-9099-C40C66FF867C}">
                  <a14:compatExt spid="_x0000_s13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47" name="Object 323" hidden="1">
              <a:extLst>
                <a:ext uri="{63B3BB69-23CF-44E3-9099-C40C66FF867C}">
                  <a14:compatExt spid="_x0000_s13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pic>
      <xdr:nvPicPr>
        <xdr:cNvPr id="185"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7559" y="4854949"/>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8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26</xdr:row>
      <xdr:rowOff>104775</xdr:rowOff>
    </xdr:from>
    <xdr:to>
      <xdr:col>2</xdr:col>
      <xdr:colOff>742950</xdr:colOff>
      <xdr:row>26</xdr:row>
      <xdr:rowOff>304800</xdr:rowOff>
    </xdr:to>
    <xdr:pic>
      <xdr:nvPicPr>
        <xdr:cNvPr id="20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46134" y="9809069"/>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15"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13</xdr:row>
      <xdr:rowOff>0</xdr:rowOff>
    </xdr:to>
    <xdr:pic>
      <xdr:nvPicPr>
        <xdr:cNvPr id="238" name="Рисунок 6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17559" y="3473824"/>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5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3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490" name="Object 466" hidden="1">
              <a:extLst>
                <a:ext uri="{63B3BB69-23CF-44E3-9099-C40C66FF867C}">
                  <a14:compatExt spid="_x0000_s14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3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3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4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4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4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4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6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6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8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0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1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352425</xdr:colOff>
          <xdr:row>38</xdr:row>
          <xdr:rowOff>9525</xdr:rowOff>
        </xdr:from>
        <xdr:to>
          <xdr:col>6</xdr:col>
          <xdr:colOff>314325</xdr:colOff>
          <xdr:row>38</xdr:row>
          <xdr:rowOff>19050</xdr:rowOff>
        </xdr:to>
        <xdr:sp macro="" textlink="">
          <xdr:nvSpPr>
            <xdr:cNvPr id="1621" name="Object 597" hidden="1">
              <a:extLst>
                <a:ext uri="{63B3BB69-23CF-44E3-9099-C40C66FF867C}">
                  <a14:compatExt spid="_x0000_s16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62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33"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5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5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7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9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9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0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0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2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2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4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4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7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9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9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79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1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1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1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3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3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4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4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4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5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5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5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5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6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6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7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7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7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9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9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0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0"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21"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24"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4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5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5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5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6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6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7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8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7"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8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1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1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2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4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4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46"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6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8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9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0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0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09"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2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2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2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4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4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4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5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52"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7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7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9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9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9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9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8"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1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1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2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3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4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5"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6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6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6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70"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9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01" name="Object 6" hidden="1"/>
        <xdr:cNvSpPr>
          <a:spLocks noChangeArrowheads="1"/>
        </xdr:cNvSpPr>
      </xdr:nvSpPr>
      <xdr:spPr bwMode="auto">
        <a:xfrm>
          <a:off x="6010275" y="98393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123825</xdr:colOff>
          <xdr:row>20</xdr:row>
          <xdr:rowOff>171450</xdr:rowOff>
        </xdr:from>
        <xdr:to>
          <xdr:col>2</xdr:col>
          <xdr:colOff>1162050</xdr:colOff>
          <xdr:row>20</xdr:row>
          <xdr:rowOff>400050</xdr:rowOff>
        </xdr:to>
        <xdr:sp macro="" textlink="">
          <xdr:nvSpPr>
            <xdr:cNvPr id="1987" name="Object 963" hidden="1">
              <a:extLst>
                <a:ext uri="{63B3BB69-23CF-44E3-9099-C40C66FF867C}">
                  <a14:compatExt spid="_x0000_s19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21</xdr:row>
          <xdr:rowOff>190500</xdr:rowOff>
        </xdr:from>
        <xdr:to>
          <xdr:col>2</xdr:col>
          <xdr:colOff>1143000</xdr:colOff>
          <xdr:row>21</xdr:row>
          <xdr:rowOff>419100</xdr:rowOff>
        </xdr:to>
        <xdr:sp macro="" textlink="">
          <xdr:nvSpPr>
            <xdr:cNvPr id="1988" name="Object 964" hidden="1">
              <a:extLst>
                <a:ext uri="{63B3BB69-23CF-44E3-9099-C40C66FF867C}">
                  <a14:compatExt spid="_x0000_s19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142875</xdr:colOff>
          <xdr:row>22</xdr:row>
          <xdr:rowOff>133350</xdr:rowOff>
        </xdr:from>
        <xdr:to>
          <xdr:col>2</xdr:col>
          <xdr:colOff>1028700</xdr:colOff>
          <xdr:row>22</xdr:row>
          <xdr:rowOff>390525</xdr:rowOff>
        </xdr:to>
        <xdr:sp macro="" textlink="">
          <xdr:nvSpPr>
            <xdr:cNvPr id="1989" name="Object 965" hidden="1">
              <a:extLst>
                <a:ext uri="{63B3BB69-23CF-44E3-9099-C40C66FF867C}">
                  <a14:compatExt spid="_x0000_s19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23</xdr:row>
          <xdr:rowOff>114300</xdr:rowOff>
        </xdr:from>
        <xdr:to>
          <xdr:col>2</xdr:col>
          <xdr:colOff>1009650</xdr:colOff>
          <xdr:row>23</xdr:row>
          <xdr:rowOff>371475</xdr:rowOff>
        </xdr:to>
        <xdr:sp macro="" textlink="">
          <xdr:nvSpPr>
            <xdr:cNvPr id="1990" name="Object 966" hidden="1">
              <a:extLst>
                <a:ext uri="{63B3BB69-23CF-44E3-9099-C40C66FF867C}">
                  <a14:compatExt spid="_x0000_s19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409575</xdr:colOff>
          <xdr:row>37</xdr:row>
          <xdr:rowOff>28575</xdr:rowOff>
        </xdr:from>
        <xdr:to>
          <xdr:col>2</xdr:col>
          <xdr:colOff>1162050</xdr:colOff>
          <xdr:row>37</xdr:row>
          <xdr:rowOff>381000</xdr:rowOff>
        </xdr:to>
        <xdr:sp macro="" textlink="">
          <xdr:nvSpPr>
            <xdr:cNvPr id="1991" name="Object 967" hidden="1">
              <a:extLst>
                <a:ext uri="{63B3BB69-23CF-44E3-9099-C40C66FF867C}">
                  <a14:compatExt spid="_x0000_s19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257175</xdr:colOff>
          <xdr:row>37</xdr:row>
          <xdr:rowOff>38100</xdr:rowOff>
        </xdr:from>
        <xdr:to>
          <xdr:col>3</xdr:col>
          <xdr:colOff>1076325</xdr:colOff>
          <xdr:row>37</xdr:row>
          <xdr:rowOff>381000</xdr:rowOff>
        </xdr:to>
        <xdr:sp macro="" textlink="">
          <xdr:nvSpPr>
            <xdr:cNvPr id="1992" name="Object 968" hidden="1">
              <a:extLst>
                <a:ext uri="{63B3BB69-23CF-44E3-9099-C40C66FF867C}">
                  <a14:compatExt spid="_x0000_s19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314325</xdr:colOff>
          <xdr:row>37</xdr:row>
          <xdr:rowOff>38100</xdr:rowOff>
        </xdr:from>
        <xdr:to>
          <xdr:col>4</xdr:col>
          <xdr:colOff>1285875</xdr:colOff>
          <xdr:row>37</xdr:row>
          <xdr:rowOff>381000</xdr:rowOff>
        </xdr:to>
        <xdr:sp macro="" textlink="">
          <xdr:nvSpPr>
            <xdr:cNvPr id="1993" name="Object 969" hidden="1">
              <a:extLst>
                <a:ext uri="{63B3BB69-23CF-44E3-9099-C40C66FF867C}">
                  <a14:compatExt spid="_x0000_s19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504825</xdr:colOff>
          <xdr:row>37</xdr:row>
          <xdr:rowOff>47625</xdr:rowOff>
        </xdr:from>
        <xdr:to>
          <xdr:col>5</xdr:col>
          <xdr:colOff>1095375</xdr:colOff>
          <xdr:row>37</xdr:row>
          <xdr:rowOff>342900</xdr:rowOff>
        </xdr:to>
        <xdr:sp macro="" textlink="">
          <xdr:nvSpPr>
            <xdr:cNvPr id="1995" name="Object 971" hidden="1">
              <a:extLst>
                <a:ext uri="{63B3BB69-23CF-44E3-9099-C40C66FF867C}">
                  <a14:compatExt spid="_x0000_s19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7.wmf"/><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1.bin"/><Relationship Id="rId47" Type="http://schemas.openxmlformats.org/officeDocument/2006/relationships/image" Target="../media/image21.wmf"/><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9" Type="http://schemas.openxmlformats.org/officeDocument/2006/relationships/image" Target="../media/image13.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6.bin"/><Relationship Id="rId37" Type="http://schemas.openxmlformats.org/officeDocument/2006/relationships/image" Target="../media/image16.wmf"/><Relationship Id="rId40" Type="http://schemas.openxmlformats.org/officeDocument/2006/relationships/oleObject" Target="../embeddings/oleObject20.bin"/><Relationship Id="rId45" Type="http://schemas.openxmlformats.org/officeDocument/2006/relationships/image" Target="../media/image20.emf"/><Relationship Id="rId5" Type="http://schemas.openxmlformats.org/officeDocument/2006/relationships/image" Target="../media/image1.wmf"/><Relationship Id="rId15" Type="http://schemas.openxmlformats.org/officeDocument/2006/relationships/image" Target="../media/image6.w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8.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oleObject" Target="../embeddings/oleObject15.bin"/><Relationship Id="rId44" Type="http://schemas.openxmlformats.org/officeDocument/2006/relationships/oleObject" Target="../embeddings/oleObject22.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5.wmf"/><Relationship Id="rId43" Type="http://schemas.openxmlformats.org/officeDocument/2006/relationships/image" Target="../media/image19.e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wmf"/><Relationship Id="rId25" Type="http://schemas.openxmlformats.org/officeDocument/2006/relationships/image" Target="../media/image11.wmf"/><Relationship Id="rId33" Type="http://schemas.openxmlformats.org/officeDocument/2006/relationships/image" Target="../media/image14.wmf"/><Relationship Id="rId38" Type="http://schemas.openxmlformats.org/officeDocument/2006/relationships/oleObject" Target="../embeddings/oleObject19.bin"/><Relationship Id="rId46" Type="http://schemas.openxmlformats.org/officeDocument/2006/relationships/oleObject" Target="../embeddings/oleObject23.bin"/><Relationship Id="rId20" Type="http://schemas.openxmlformats.org/officeDocument/2006/relationships/oleObject" Target="../embeddings/oleObject9.bin"/><Relationship Id="rId41" Type="http://schemas.openxmlformats.org/officeDocument/2006/relationships/image" Target="../media/image18.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O15" sqref="O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2256.6217104299999</v>
      </c>
      <c r="D7" s="4">
        <f>$F$12+'СЕТ СН'!G5+СВЦЭМ!$D$10+'СЕТ СН'!G11-'СЕТ СН'!G$18</f>
        <v>2994.3817104300001</v>
      </c>
      <c r="E7" s="4">
        <f>$F$12+'СЕТ СН'!H5+СВЦЭМ!$D$10+'СЕТ СН'!H11-'СЕТ СН'!H$18</f>
        <v>3131.7617104300002</v>
      </c>
      <c r="F7" s="4">
        <f>$F$12+'СЕТ СН'!I5+СВЦЭМ!$D$10+'СЕТ СН'!I11-'СЕТ СН'!I$18</f>
        <v>3618.7617104300002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1171.17817838</v>
      </c>
      <c r="H12" s="2" t="s">
        <v>41</v>
      </c>
    </row>
    <row r="13" spans="1:8" ht="31.5" x14ac:dyDescent="0.25">
      <c r="A13" s="12">
        <v>2</v>
      </c>
      <c r="B13" s="107" t="s">
        <v>48</v>
      </c>
      <c r="C13" s="107"/>
      <c r="D13" s="107"/>
      <c r="E13" s="13" t="s">
        <v>22</v>
      </c>
      <c r="F13" s="11">
        <f>СВЦЭМ!$D$11</f>
        <v>1171.17817838</v>
      </c>
    </row>
    <row r="14" spans="1:8" ht="36" customHeight="1" x14ac:dyDescent="0.25">
      <c r="A14" s="12">
        <v>3</v>
      </c>
      <c r="B14" s="107" t="s">
        <v>49</v>
      </c>
      <c r="C14" s="107"/>
      <c r="D14" s="107"/>
      <c r="E14" s="13" t="s">
        <v>23</v>
      </c>
      <c r="F14" s="11">
        <f>СВЦЭМ!$D$12</f>
        <v>526610.24955436715</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1.1220000000000001</v>
      </c>
    </row>
    <row r="17" spans="1:6" ht="33" customHeight="1" x14ac:dyDescent="0.25">
      <c r="A17" s="12">
        <v>6</v>
      </c>
      <c r="B17" s="107" t="s">
        <v>53</v>
      </c>
      <c r="C17" s="107" t="s">
        <v>25</v>
      </c>
      <c r="D17" s="107" t="s">
        <v>6</v>
      </c>
      <c r="E17" s="13" t="s">
        <v>6</v>
      </c>
      <c r="F17" s="16">
        <f>SUM(F19:F23)</f>
        <v>1.1220000000000001</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1.1220000000000001</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728.16399999999999</v>
      </c>
    </row>
    <row r="26" spans="1:6" ht="30.75" customHeight="1" x14ac:dyDescent="0.25">
      <c r="A26" s="12">
        <v>9</v>
      </c>
      <c r="B26" s="107" t="s">
        <v>62</v>
      </c>
      <c r="C26" s="107" t="s">
        <v>27</v>
      </c>
      <c r="D26" s="107" t="s">
        <v>28</v>
      </c>
      <c r="E26" s="13" t="s">
        <v>61</v>
      </c>
      <c r="F26" s="16">
        <f>SUM(F28:F32)</f>
        <v>728.16399999999999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728.16399999999999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uXpgfGUuI5hoCtVqIN+K1MaTd4pQg//3xG/AWg0UWUy0X/eZHcPpcaQFJRi59NC4hW2NEAHgUV9Ki6SOtZvueQ==" saltValue="gcKTva93HSBKEUwMQa/paw=="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2305.1873816100001</v>
      </c>
      <c r="C9" s="4">
        <f>СВЦЭМ!$D$14+'СЕТ СН'!G5+СВЦЭМ!$D$10+'СЕТ СН'!G11-'СЕТ СН'!G$19</f>
        <v>3042.9473816100003</v>
      </c>
      <c r="D9" s="4">
        <f>СВЦЭМ!$D$14+'СЕТ СН'!H5+СВЦЭМ!$D$10+'СЕТ СН'!H11-'СЕТ СН'!H$19</f>
        <v>3180.3273816100004</v>
      </c>
      <c r="E9" s="4">
        <f>СВЦЭМ!$D$14+'СЕТ СН'!I5+СВЦЭМ!$D$10+'СЕТ СН'!I11-'СЕТ СН'!I$19</f>
        <v>3667.32738161</v>
      </c>
    </row>
    <row r="10" spans="1:6" x14ac:dyDescent="0.25">
      <c r="A10" s="26" t="s">
        <v>35</v>
      </c>
      <c r="B10" s="4">
        <f>СВЦЭМ!$D$15+'СЕТ СН'!F5+СВЦЭМ!$D$10+'СЕТ СН'!F11-'СЕТ СН'!F$19</f>
        <v>3068.3297117800003</v>
      </c>
      <c r="C10" s="4">
        <f>СВЦЭМ!$D$15+'СЕТ СН'!G5+СВЦЭМ!$D$10+'СЕТ СН'!G11-'СЕТ СН'!G$19</f>
        <v>3806.08971178</v>
      </c>
      <c r="D10" s="4">
        <f>СВЦЭМ!$D$15+'СЕТ СН'!H5+СВЦЭМ!$D$10+'СЕТ СН'!H11-'СЕТ СН'!H$19</f>
        <v>3943.4697117800001</v>
      </c>
      <c r="E10" s="4">
        <f>СВЦЭМ!$D$15+'СЕТ СН'!I5+СВЦЭМ!$D$10+'СЕТ СН'!I11-'СЕТ СН'!I$19</f>
        <v>4430.4697117799997</v>
      </c>
    </row>
    <row r="11" spans="1:6" x14ac:dyDescent="0.25">
      <c r="A11" s="26" t="s">
        <v>36</v>
      </c>
      <c r="B11" s="4">
        <f>СВЦЭМ!$D$16+'СЕТ СН'!F5+СВЦЭМ!$D$10+'СЕТ СН'!F11-'СЕТ СН'!F$19</f>
        <v>4176.3735841599992</v>
      </c>
      <c r="C11" s="4">
        <f>СВЦЭМ!$D$16+'СЕТ СН'!G5+СВЦЭМ!$D$10+'СЕТ СН'!G11-'СЕТ СН'!G$19</f>
        <v>4914.1335841599994</v>
      </c>
      <c r="D11" s="4">
        <f>СВЦЭМ!$D$16+'СЕТ СН'!H5+СВЦЭМ!$D$10+'СЕТ СН'!H11-'СЕТ СН'!H$19</f>
        <v>5051.5135841599995</v>
      </c>
      <c r="E11" s="4">
        <f>СВЦЭМ!$D$16+'СЕТ СН'!I5+СВЦЭМ!$D$10+'СЕТ СН'!I11-'СЕТ СН'!I$19</f>
        <v>5538.5135841599995</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2305.1873816100001</v>
      </c>
      <c r="C16" s="28">
        <f>СВЦЭМ!$D$14+'СЕТ СН'!G5+СВЦЭМ!$D$10+'СЕТ СН'!G11-'СЕТ СН'!G$19</f>
        <v>3042.9473816100003</v>
      </c>
      <c r="D16" s="28">
        <f>СВЦЭМ!$D$14+'СЕТ СН'!H5+СВЦЭМ!$D$10+'СЕТ СН'!H11-'СЕТ СН'!H$19</f>
        <v>3180.3273816100004</v>
      </c>
      <c r="E16" s="28">
        <f>СВЦЭМ!$D$14+'СЕТ СН'!I5+СВЦЭМ!$D$10+'СЕТ СН'!I11-'СЕТ СН'!I$19</f>
        <v>3667.32738161</v>
      </c>
    </row>
    <row r="17" spans="1:5" x14ac:dyDescent="0.25">
      <c r="A17" s="26" t="s">
        <v>37</v>
      </c>
      <c r="B17" s="28">
        <f>СВЦЭМ!$D$17+'СЕТ СН'!F5+СВЦЭМ!$D$10+'СЕТ СН'!F11-'СЕТ СН'!F$19</f>
        <v>3481.6117366400003</v>
      </c>
      <c r="C17" s="28">
        <f>СВЦЭМ!$D$17+'СЕТ СН'!G5+СВЦЭМ!$D$10+'СЕТ СН'!G11-'СЕТ СН'!G$19</f>
        <v>4219.3717366399997</v>
      </c>
      <c r="D17" s="28">
        <f>СВЦЭМ!$D$17+'СЕТ СН'!H5+СВЦЭМ!$D$10+'СЕТ СН'!H11-'СЕТ СН'!H$19</f>
        <v>4356.7517366399998</v>
      </c>
      <c r="E17" s="28">
        <f>СВЦЭМ!$D$17+'СЕТ СН'!I5+СВЦЭМ!$D$10+'СЕТ СН'!I11-'СЕТ СН'!I$19</f>
        <v>4843.7517366399998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СН'!$F$12+СВЦЭМ!$D$10+'СЕТ СН'!$F$5-'СЕТ СН'!$F$20</f>
        <v>2277.4512198100001</v>
      </c>
      <c r="C12" s="36">
        <f>SUMIFS(СВЦЭМ!$C$39:$C$782,СВЦЭМ!$A$39:$A$782,$A12,СВЦЭМ!$B$39:$B$782,C$11)+'СЕТ СН'!$F$12+СВЦЭМ!$D$10+'СЕТ СН'!$F$5-'СЕТ СН'!$F$20</f>
        <v>2280.99268433</v>
      </c>
      <c r="D12" s="36">
        <f>SUMIFS(СВЦЭМ!$C$39:$C$782,СВЦЭМ!$A$39:$A$782,$A12,СВЦЭМ!$B$39:$B$782,D$11)+'СЕТ СН'!$F$12+СВЦЭМ!$D$10+'СЕТ СН'!$F$5-'СЕТ СН'!$F$20</f>
        <v>2312.3894206499999</v>
      </c>
      <c r="E12" s="36">
        <f>SUMIFS(СВЦЭМ!$C$39:$C$782,СВЦЭМ!$A$39:$A$782,$A12,СВЦЭМ!$B$39:$B$782,E$11)+'СЕТ СН'!$F$12+СВЦЭМ!$D$10+'СЕТ СН'!$F$5-'СЕТ СН'!$F$20</f>
        <v>2326.9544485599999</v>
      </c>
      <c r="F12" s="36">
        <f>SUMIFS(СВЦЭМ!$C$39:$C$782,СВЦЭМ!$A$39:$A$782,$A12,СВЦЭМ!$B$39:$B$782,F$11)+'СЕТ СН'!$F$12+СВЦЭМ!$D$10+'СЕТ СН'!$F$5-'СЕТ СН'!$F$20</f>
        <v>2318.95939559</v>
      </c>
      <c r="G12" s="36">
        <f>SUMIFS(СВЦЭМ!$C$39:$C$782,СВЦЭМ!$A$39:$A$782,$A12,СВЦЭМ!$B$39:$B$782,G$11)+'СЕТ СН'!$F$12+СВЦЭМ!$D$10+'СЕТ СН'!$F$5-'СЕТ СН'!$F$20</f>
        <v>2294.77318487</v>
      </c>
      <c r="H12" s="36">
        <f>SUMIFS(СВЦЭМ!$C$39:$C$782,СВЦЭМ!$A$39:$A$782,$A12,СВЦЭМ!$B$39:$B$782,H$11)+'СЕТ СН'!$F$12+СВЦЭМ!$D$10+'СЕТ СН'!$F$5-'СЕТ СН'!$F$20</f>
        <v>2235.9950430199997</v>
      </c>
      <c r="I12" s="36">
        <f>SUMIFS(СВЦЭМ!$C$39:$C$782,СВЦЭМ!$A$39:$A$782,$A12,СВЦЭМ!$B$39:$B$782,I$11)+'СЕТ СН'!$F$12+СВЦЭМ!$D$10+'СЕТ СН'!$F$5-'СЕТ СН'!$F$20</f>
        <v>2217.9784028200002</v>
      </c>
      <c r="J12" s="36">
        <f>SUMIFS(СВЦЭМ!$C$39:$C$782,СВЦЭМ!$A$39:$A$782,$A12,СВЦЭМ!$B$39:$B$782,J$11)+'СЕТ СН'!$F$12+СВЦЭМ!$D$10+'СЕТ СН'!$F$5-'СЕТ СН'!$F$20</f>
        <v>2198.6543143199997</v>
      </c>
      <c r="K12" s="36">
        <f>SUMIFS(СВЦЭМ!$C$39:$C$782,СВЦЭМ!$A$39:$A$782,$A12,СВЦЭМ!$B$39:$B$782,K$11)+'СЕТ СН'!$F$12+СВЦЭМ!$D$10+'СЕТ СН'!$F$5-'СЕТ СН'!$F$20</f>
        <v>2228.6684679299997</v>
      </c>
      <c r="L12" s="36">
        <f>SUMIFS(СВЦЭМ!$C$39:$C$782,СВЦЭМ!$A$39:$A$782,$A12,СВЦЭМ!$B$39:$B$782,L$11)+'СЕТ СН'!$F$12+СВЦЭМ!$D$10+'СЕТ СН'!$F$5-'СЕТ СН'!$F$20</f>
        <v>2266.8600145299997</v>
      </c>
      <c r="M12" s="36">
        <f>SUMIFS(СВЦЭМ!$C$39:$C$782,СВЦЭМ!$A$39:$A$782,$A12,СВЦЭМ!$B$39:$B$782,M$11)+'СЕТ СН'!$F$12+СВЦЭМ!$D$10+'СЕТ СН'!$F$5-'СЕТ СН'!$F$20</f>
        <v>2285.3094538699997</v>
      </c>
      <c r="N12" s="36">
        <f>SUMIFS(СВЦЭМ!$C$39:$C$782,СВЦЭМ!$A$39:$A$782,$A12,СВЦЭМ!$B$39:$B$782,N$11)+'СЕТ СН'!$F$12+СВЦЭМ!$D$10+'СЕТ СН'!$F$5-'СЕТ СН'!$F$20</f>
        <v>2247.8137187799998</v>
      </c>
      <c r="O12" s="36">
        <f>SUMIFS(СВЦЭМ!$C$39:$C$782,СВЦЭМ!$A$39:$A$782,$A12,СВЦЭМ!$B$39:$B$782,O$11)+'СЕТ СН'!$F$12+СВЦЭМ!$D$10+'СЕТ СН'!$F$5-'СЕТ СН'!$F$20</f>
        <v>2269.2036625700002</v>
      </c>
      <c r="P12" s="36">
        <f>SUMIFS(СВЦЭМ!$C$39:$C$782,СВЦЭМ!$A$39:$A$782,$A12,СВЦЭМ!$B$39:$B$782,P$11)+'СЕТ СН'!$F$12+СВЦЭМ!$D$10+'СЕТ СН'!$F$5-'СЕТ СН'!$F$20</f>
        <v>2300.88805417</v>
      </c>
      <c r="Q12" s="36">
        <f>SUMIFS(СВЦЭМ!$C$39:$C$782,СВЦЭМ!$A$39:$A$782,$A12,СВЦЭМ!$B$39:$B$782,Q$11)+'СЕТ СН'!$F$12+СВЦЭМ!$D$10+'СЕТ СН'!$F$5-'СЕТ СН'!$F$20</f>
        <v>2305.75741384</v>
      </c>
      <c r="R12" s="36">
        <f>SUMIFS(СВЦЭМ!$C$39:$C$782,СВЦЭМ!$A$39:$A$782,$A12,СВЦЭМ!$B$39:$B$782,R$11)+'СЕТ СН'!$F$12+СВЦЭМ!$D$10+'СЕТ СН'!$F$5-'СЕТ СН'!$F$20</f>
        <v>2332.6433886899999</v>
      </c>
      <c r="S12" s="36">
        <f>SUMIFS(СВЦЭМ!$C$39:$C$782,СВЦЭМ!$A$39:$A$782,$A12,СВЦЭМ!$B$39:$B$782,S$11)+'СЕТ СН'!$F$12+СВЦЭМ!$D$10+'СЕТ СН'!$F$5-'СЕТ СН'!$F$20</f>
        <v>2342.74097489</v>
      </c>
      <c r="T12" s="36">
        <f>SUMIFS(СВЦЭМ!$C$39:$C$782,СВЦЭМ!$A$39:$A$782,$A12,СВЦЭМ!$B$39:$B$782,T$11)+'СЕТ СН'!$F$12+СВЦЭМ!$D$10+'СЕТ СН'!$F$5-'СЕТ СН'!$F$20</f>
        <v>2309.9536342299998</v>
      </c>
      <c r="U12" s="36">
        <f>SUMIFS(СВЦЭМ!$C$39:$C$782,СВЦЭМ!$A$39:$A$782,$A12,СВЦЭМ!$B$39:$B$782,U$11)+'СЕТ СН'!$F$12+СВЦЭМ!$D$10+'СЕТ СН'!$F$5-'СЕТ СН'!$F$20</f>
        <v>2282.78163799</v>
      </c>
      <c r="V12" s="36">
        <f>SUMIFS(СВЦЭМ!$C$39:$C$782,СВЦЭМ!$A$39:$A$782,$A12,СВЦЭМ!$B$39:$B$782,V$11)+'СЕТ СН'!$F$12+СВЦЭМ!$D$10+'СЕТ СН'!$F$5-'СЕТ СН'!$F$20</f>
        <v>2285.2179397499999</v>
      </c>
      <c r="W12" s="36">
        <f>SUMIFS(СВЦЭМ!$C$39:$C$782,СВЦЭМ!$A$39:$A$782,$A12,СВЦЭМ!$B$39:$B$782,W$11)+'СЕТ СН'!$F$12+СВЦЭМ!$D$10+'СЕТ СН'!$F$5-'СЕТ СН'!$F$20</f>
        <v>2283.5336472199997</v>
      </c>
      <c r="X12" s="36">
        <f>SUMIFS(СВЦЭМ!$C$39:$C$782,СВЦЭМ!$A$39:$A$782,$A12,СВЦЭМ!$B$39:$B$782,X$11)+'СЕТ СН'!$F$12+СВЦЭМ!$D$10+'СЕТ СН'!$F$5-'СЕТ СН'!$F$20</f>
        <v>2298.4145798899999</v>
      </c>
      <c r="Y12" s="36">
        <f>SUMIFS(СВЦЭМ!$C$39:$C$782,СВЦЭМ!$A$39:$A$782,$A12,СВЦЭМ!$B$39:$B$782,Y$11)+'СЕТ СН'!$F$12+СВЦЭМ!$D$10+'СЕТ СН'!$F$5-'СЕТ СН'!$F$20</f>
        <v>2300.4659033399998</v>
      </c>
      <c r="AA12" s="37"/>
    </row>
    <row r="13" spans="1:27" ht="15.75" x14ac:dyDescent="0.2">
      <c r="A13" s="35">
        <f>A12+1</f>
        <v>44653</v>
      </c>
      <c r="B13" s="36">
        <f>SUMIFS(СВЦЭМ!$C$39:$C$782,СВЦЭМ!$A$39:$A$782,$A13,СВЦЭМ!$B$39:$B$782,B$11)+'СЕТ СН'!$F$12+СВЦЭМ!$D$10+'СЕТ СН'!$F$5-'СЕТ СН'!$F$20</f>
        <v>2385.53037877</v>
      </c>
      <c r="C13" s="36">
        <f>SUMIFS(СВЦЭМ!$C$39:$C$782,СВЦЭМ!$A$39:$A$782,$A13,СВЦЭМ!$B$39:$B$782,C$11)+'СЕТ СН'!$F$12+СВЦЭМ!$D$10+'СЕТ СН'!$F$5-'СЕТ СН'!$F$20</f>
        <v>2361.5742092199998</v>
      </c>
      <c r="D13" s="36">
        <f>SUMIFS(СВЦЭМ!$C$39:$C$782,СВЦЭМ!$A$39:$A$782,$A13,СВЦЭМ!$B$39:$B$782,D$11)+'СЕТ СН'!$F$12+СВЦЭМ!$D$10+'СЕТ СН'!$F$5-'СЕТ СН'!$F$20</f>
        <v>2394.18433727</v>
      </c>
      <c r="E13" s="36">
        <f>SUMIFS(СВЦЭМ!$C$39:$C$782,СВЦЭМ!$A$39:$A$782,$A13,СВЦЭМ!$B$39:$B$782,E$11)+'СЕТ СН'!$F$12+СВЦЭМ!$D$10+'СЕТ СН'!$F$5-'СЕТ СН'!$F$20</f>
        <v>2410.97976569</v>
      </c>
      <c r="F13" s="36">
        <f>SUMIFS(СВЦЭМ!$C$39:$C$782,СВЦЭМ!$A$39:$A$782,$A13,СВЦЭМ!$B$39:$B$782,F$11)+'СЕТ СН'!$F$12+СВЦЭМ!$D$10+'СЕТ СН'!$F$5-'СЕТ СН'!$F$20</f>
        <v>2403.99293734</v>
      </c>
      <c r="G13" s="36">
        <f>SUMIFS(СВЦЭМ!$C$39:$C$782,СВЦЭМ!$A$39:$A$782,$A13,СВЦЭМ!$B$39:$B$782,G$11)+'СЕТ СН'!$F$12+СВЦЭМ!$D$10+'СЕТ СН'!$F$5-'СЕТ СН'!$F$20</f>
        <v>2419.8101876199999</v>
      </c>
      <c r="H13" s="36">
        <f>SUMIFS(СВЦЭМ!$C$39:$C$782,СВЦЭМ!$A$39:$A$782,$A13,СВЦЭМ!$B$39:$B$782,H$11)+'СЕТ СН'!$F$12+СВЦЭМ!$D$10+'СЕТ СН'!$F$5-'СЕТ СН'!$F$20</f>
        <v>2396.6955952799999</v>
      </c>
      <c r="I13" s="36">
        <f>SUMIFS(СВЦЭМ!$C$39:$C$782,СВЦЭМ!$A$39:$A$782,$A13,СВЦЭМ!$B$39:$B$782,I$11)+'СЕТ СН'!$F$12+СВЦЭМ!$D$10+'СЕТ СН'!$F$5-'СЕТ СН'!$F$20</f>
        <v>2341.2256540899998</v>
      </c>
      <c r="J13" s="36">
        <f>SUMIFS(СВЦЭМ!$C$39:$C$782,СВЦЭМ!$A$39:$A$782,$A13,СВЦЭМ!$B$39:$B$782,J$11)+'СЕТ СН'!$F$12+СВЦЭМ!$D$10+'СЕТ СН'!$F$5-'СЕТ СН'!$F$20</f>
        <v>2286.8907806500001</v>
      </c>
      <c r="K13" s="36">
        <f>SUMIFS(СВЦЭМ!$C$39:$C$782,СВЦЭМ!$A$39:$A$782,$A13,СВЦЭМ!$B$39:$B$782,K$11)+'СЕТ СН'!$F$12+СВЦЭМ!$D$10+'СЕТ СН'!$F$5-'СЕТ СН'!$F$20</f>
        <v>2267.1189156599999</v>
      </c>
      <c r="L13" s="36">
        <f>SUMIFS(СВЦЭМ!$C$39:$C$782,СВЦЭМ!$A$39:$A$782,$A13,СВЦЭМ!$B$39:$B$782,L$11)+'СЕТ СН'!$F$12+СВЦЭМ!$D$10+'СЕТ СН'!$F$5-'СЕТ СН'!$F$20</f>
        <v>2285.84760293</v>
      </c>
      <c r="M13" s="36">
        <f>SUMIFS(СВЦЭМ!$C$39:$C$782,СВЦЭМ!$A$39:$A$782,$A13,СВЦЭМ!$B$39:$B$782,M$11)+'СЕТ СН'!$F$12+СВЦЭМ!$D$10+'СЕТ СН'!$F$5-'СЕТ СН'!$F$20</f>
        <v>2287.9131299599999</v>
      </c>
      <c r="N13" s="36">
        <f>SUMIFS(СВЦЭМ!$C$39:$C$782,СВЦЭМ!$A$39:$A$782,$A13,СВЦЭМ!$B$39:$B$782,N$11)+'СЕТ СН'!$F$12+СВЦЭМ!$D$10+'СЕТ СН'!$F$5-'СЕТ СН'!$F$20</f>
        <v>2280.1294560699998</v>
      </c>
      <c r="O13" s="36">
        <f>SUMIFS(СВЦЭМ!$C$39:$C$782,СВЦЭМ!$A$39:$A$782,$A13,СВЦЭМ!$B$39:$B$782,O$11)+'СЕТ СН'!$F$12+СВЦЭМ!$D$10+'СЕТ СН'!$F$5-'СЕТ СН'!$F$20</f>
        <v>2310.2056630899997</v>
      </c>
      <c r="P13" s="36">
        <f>SUMIFS(СВЦЭМ!$C$39:$C$782,СВЦЭМ!$A$39:$A$782,$A13,СВЦЭМ!$B$39:$B$782,P$11)+'СЕТ СН'!$F$12+СВЦЭМ!$D$10+'СЕТ СН'!$F$5-'СЕТ СН'!$F$20</f>
        <v>2346.0189223899997</v>
      </c>
      <c r="Q13" s="36">
        <f>SUMIFS(СВЦЭМ!$C$39:$C$782,СВЦЭМ!$A$39:$A$782,$A13,СВЦЭМ!$B$39:$B$782,Q$11)+'СЕТ СН'!$F$12+СВЦЭМ!$D$10+'СЕТ СН'!$F$5-'СЕТ СН'!$F$20</f>
        <v>2324.4206273299997</v>
      </c>
      <c r="R13" s="36">
        <f>SUMIFS(СВЦЭМ!$C$39:$C$782,СВЦЭМ!$A$39:$A$782,$A13,СВЦЭМ!$B$39:$B$782,R$11)+'СЕТ СН'!$F$12+СВЦЭМ!$D$10+'СЕТ СН'!$F$5-'СЕТ СН'!$F$20</f>
        <v>2333.3096919899999</v>
      </c>
      <c r="S13" s="36">
        <f>SUMIFS(СВЦЭМ!$C$39:$C$782,СВЦЭМ!$A$39:$A$782,$A13,СВЦЭМ!$B$39:$B$782,S$11)+'СЕТ СН'!$F$12+СВЦЭМ!$D$10+'СЕТ СН'!$F$5-'СЕТ СН'!$F$20</f>
        <v>2332.6673741499999</v>
      </c>
      <c r="T13" s="36">
        <f>SUMIFS(СВЦЭМ!$C$39:$C$782,СВЦЭМ!$A$39:$A$782,$A13,СВЦЭМ!$B$39:$B$782,T$11)+'СЕТ СН'!$F$12+СВЦЭМ!$D$10+'СЕТ СН'!$F$5-'СЕТ СН'!$F$20</f>
        <v>2312.1315554100001</v>
      </c>
      <c r="U13" s="36">
        <f>SUMIFS(СВЦЭМ!$C$39:$C$782,СВЦЭМ!$A$39:$A$782,$A13,СВЦЭМ!$B$39:$B$782,U$11)+'СЕТ СН'!$F$12+СВЦЭМ!$D$10+'СЕТ СН'!$F$5-'СЕТ СН'!$F$20</f>
        <v>2268.0062148099996</v>
      </c>
      <c r="V13" s="36">
        <f>SUMIFS(СВЦЭМ!$C$39:$C$782,СВЦЭМ!$A$39:$A$782,$A13,СВЦЭМ!$B$39:$B$782,V$11)+'СЕТ СН'!$F$12+СВЦЭМ!$D$10+'СЕТ СН'!$F$5-'СЕТ СН'!$F$20</f>
        <v>2272.0789143699999</v>
      </c>
      <c r="W13" s="36">
        <f>SUMIFS(СВЦЭМ!$C$39:$C$782,СВЦЭМ!$A$39:$A$782,$A13,СВЦЭМ!$B$39:$B$782,W$11)+'СЕТ СН'!$F$12+СВЦЭМ!$D$10+'СЕТ СН'!$F$5-'СЕТ СН'!$F$20</f>
        <v>2250.33813009</v>
      </c>
      <c r="X13" s="36">
        <f>SUMIFS(СВЦЭМ!$C$39:$C$782,СВЦЭМ!$A$39:$A$782,$A13,СВЦЭМ!$B$39:$B$782,X$11)+'СЕТ СН'!$F$12+СВЦЭМ!$D$10+'СЕТ СН'!$F$5-'СЕТ СН'!$F$20</f>
        <v>2278.09112018</v>
      </c>
      <c r="Y13" s="36">
        <f>SUMIFS(СВЦЭМ!$C$39:$C$782,СВЦЭМ!$A$39:$A$782,$A13,СВЦЭМ!$B$39:$B$782,Y$11)+'СЕТ СН'!$F$12+СВЦЭМ!$D$10+'СЕТ СН'!$F$5-'СЕТ СН'!$F$20</f>
        <v>2308.6486446600002</v>
      </c>
    </row>
    <row r="14" spans="1:27" ht="15.75" x14ac:dyDescent="0.2">
      <c r="A14" s="35">
        <f t="shared" ref="A14:A41" si="0">A13+1</f>
        <v>44654</v>
      </c>
      <c r="B14" s="36">
        <f>SUMIFS(СВЦЭМ!$C$39:$C$782,СВЦЭМ!$A$39:$A$782,$A14,СВЦЭМ!$B$39:$B$782,B$11)+'СЕТ СН'!$F$12+СВЦЭМ!$D$10+'СЕТ СН'!$F$5-'СЕТ СН'!$F$20</f>
        <v>2300.8358707400002</v>
      </c>
      <c r="C14" s="36">
        <f>SUMIFS(СВЦЭМ!$C$39:$C$782,СВЦЭМ!$A$39:$A$782,$A14,СВЦЭМ!$B$39:$B$782,C$11)+'СЕТ СН'!$F$12+СВЦЭМ!$D$10+'СЕТ СН'!$F$5-'СЕТ СН'!$F$20</f>
        <v>2285.7056063</v>
      </c>
      <c r="D14" s="36">
        <f>SUMIFS(СВЦЭМ!$C$39:$C$782,СВЦЭМ!$A$39:$A$782,$A14,СВЦЭМ!$B$39:$B$782,D$11)+'СЕТ СН'!$F$12+СВЦЭМ!$D$10+'СЕТ СН'!$F$5-'СЕТ СН'!$F$20</f>
        <v>2315.9126110500001</v>
      </c>
      <c r="E14" s="36">
        <f>SUMIFS(СВЦЭМ!$C$39:$C$782,СВЦЭМ!$A$39:$A$782,$A14,СВЦЭМ!$B$39:$B$782,E$11)+'СЕТ СН'!$F$12+СВЦЭМ!$D$10+'СЕТ СН'!$F$5-'СЕТ СН'!$F$20</f>
        <v>2345.9164776400003</v>
      </c>
      <c r="F14" s="36">
        <f>SUMIFS(СВЦЭМ!$C$39:$C$782,СВЦЭМ!$A$39:$A$782,$A14,СВЦЭМ!$B$39:$B$782,F$11)+'СЕТ СН'!$F$12+СВЦЭМ!$D$10+'СЕТ СН'!$F$5-'СЕТ СН'!$F$20</f>
        <v>2323.5696112699998</v>
      </c>
      <c r="G14" s="36">
        <f>SUMIFS(СВЦЭМ!$C$39:$C$782,СВЦЭМ!$A$39:$A$782,$A14,СВЦЭМ!$B$39:$B$782,G$11)+'СЕТ СН'!$F$12+СВЦЭМ!$D$10+'СЕТ СН'!$F$5-'СЕТ СН'!$F$20</f>
        <v>2314.3950453500001</v>
      </c>
      <c r="H14" s="36">
        <f>SUMIFS(СВЦЭМ!$C$39:$C$782,СВЦЭМ!$A$39:$A$782,$A14,СВЦЭМ!$B$39:$B$782,H$11)+'СЕТ СН'!$F$12+СВЦЭМ!$D$10+'СЕТ СН'!$F$5-'СЕТ СН'!$F$20</f>
        <v>2296.2755823500001</v>
      </c>
      <c r="I14" s="36">
        <f>SUMIFS(СВЦЭМ!$C$39:$C$782,СВЦЭМ!$A$39:$A$782,$A14,СВЦЭМ!$B$39:$B$782,I$11)+'СЕТ СН'!$F$12+СВЦЭМ!$D$10+'СЕТ СН'!$F$5-'СЕТ СН'!$F$20</f>
        <v>2255.27827256</v>
      </c>
      <c r="J14" s="36">
        <f>SUMIFS(СВЦЭМ!$C$39:$C$782,СВЦЭМ!$A$39:$A$782,$A14,СВЦЭМ!$B$39:$B$782,J$11)+'СЕТ СН'!$F$12+СВЦЭМ!$D$10+'СЕТ СН'!$F$5-'СЕТ СН'!$F$20</f>
        <v>2205.5186410599999</v>
      </c>
      <c r="K14" s="36">
        <f>SUMIFS(СВЦЭМ!$C$39:$C$782,СВЦЭМ!$A$39:$A$782,$A14,СВЦЭМ!$B$39:$B$782,K$11)+'СЕТ СН'!$F$12+СВЦЭМ!$D$10+'СЕТ СН'!$F$5-'СЕТ СН'!$F$20</f>
        <v>2179.6339338399998</v>
      </c>
      <c r="L14" s="36">
        <f>SUMIFS(СВЦЭМ!$C$39:$C$782,СВЦЭМ!$A$39:$A$782,$A14,СВЦЭМ!$B$39:$B$782,L$11)+'СЕТ СН'!$F$12+СВЦЭМ!$D$10+'СЕТ СН'!$F$5-'СЕТ СН'!$F$20</f>
        <v>2208.6057711100002</v>
      </c>
      <c r="M14" s="36">
        <f>SUMIFS(СВЦЭМ!$C$39:$C$782,СВЦЭМ!$A$39:$A$782,$A14,СВЦЭМ!$B$39:$B$782,M$11)+'СЕТ СН'!$F$12+СВЦЭМ!$D$10+'СЕТ СН'!$F$5-'СЕТ СН'!$F$20</f>
        <v>2222.7890968299998</v>
      </c>
      <c r="N14" s="36">
        <f>SUMIFS(СВЦЭМ!$C$39:$C$782,СВЦЭМ!$A$39:$A$782,$A14,СВЦЭМ!$B$39:$B$782,N$11)+'СЕТ СН'!$F$12+СВЦЭМ!$D$10+'СЕТ СН'!$F$5-'СЕТ СН'!$F$20</f>
        <v>2225.2195047799996</v>
      </c>
      <c r="O14" s="36">
        <f>SUMIFS(СВЦЭМ!$C$39:$C$782,СВЦЭМ!$A$39:$A$782,$A14,СВЦЭМ!$B$39:$B$782,O$11)+'СЕТ СН'!$F$12+СВЦЭМ!$D$10+'СЕТ СН'!$F$5-'СЕТ СН'!$F$20</f>
        <v>2263.51781919</v>
      </c>
      <c r="P14" s="36">
        <f>SUMIFS(СВЦЭМ!$C$39:$C$782,СВЦЭМ!$A$39:$A$782,$A14,СВЦЭМ!$B$39:$B$782,P$11)+'СЕТ СН'!$F$12+СВЦЭМ!$D$10+'СЕТ СН'!$F$5-'СЕТ СН'!$F$20</f>
        <v>2278.0139974799999</v>
      </c>
      <c r="Q14" s="36">
        <f>SUMIFS(СВЦЭМ!$C$39:$C$782,СВЦЭМ!$A$39:$A$782,$A14,СВЦЭМ!$B$39:$B$782,Q$11)+'СЕТ СН'!$F$12+СВЦЭМ!$D$10+'СЕТ СН'!$F$5-'СЕТ СН'!$F$20</f>
        <v>2286.3069615200002</v>
      </c>
      <c r="R14" s="36">
        <f>SUMIFS(СВЦЭМ!$C$39:$C$782,СВЦЭМ!$A$39:$A$782,$A14,СВЦЭМ!$B$39:$B$782,R$11)+'СЕТ СН'!$F$12+СВЦЭМ!$D$10+'СЕТ СН'!$F$5-'СЕТ СН'!$F$20</f>
        <v>2267.3232698000002</v>
      </c>
      <c r="S14" s="36">
        <f>SUMIFS(СВЦЭМ!$C$39:$C$782,СВЦЭМ!$A$39:$A$782,$A14,СВЦЭМ!$B$39:$B$782,S$11)+'СЕТ СН'!$F$12+СВЦЭМ!$D$10+'СЕТ СН'!$F$5-'СЕТ СН'!$F$20</f>
        <v>2254.9244516600002</v>
      </c>
      <c r="T14" s="36">
        <f>SUMIFS(СВЦЭМ!$C$39:$C$782,СВЦЭМ!$A$39:$A$782,$A14,СВЦЭМ!$B$39:$B$782,T$11)+'СЕТ СН'!$F$12+СВЦЭМ!$D$10+'СЕТ СН'!$F$5-'СЕТ СН'!$F$20</f>
        <v>2217.9940841099997</v>
      </c>
      <c r="U14" s="36">
        <f>SUMIFS(СВЦЭМ!$C$39:$C$782,СВЦЭМ!$A$39:$A$782,$A14,СВЦЭМ!$B$39:$B$782,U$11)+'СЕТ СН'!$F$12+СВЦЭМ!$D$10+'СЕТ СН'!$F$5-'СЕТ СН'!$F$20</f>
        <v>2175.0055675100002</v>
      </c>
      <c r="V14" s="36">
        <f>SUMIFS(СВЦЭМ!$C$39:$C$782,СВЦЭМ!$A$39:$A$782,$A14,СВЦЭМ!$B$39:$B$782,V$11)+'СЕТ СН'!$F$12+СВЦЭМ!$D$10+'СЕТ СН'!$F$5-'СЕТ СН'!$F$20</f>
        <v>2192.29707207</v>
      </c>
      <c r="W14" s="36">
        <f>SUMIFS(СВЦЭМ!$C$39:$C$782,СВЦЭМ!$A$39:$A$782,$A14,СВЦЭМ!$B$39:$B$782,W$11)+'СЕТ СН'!$F$12+СВЦЭМ!$D$10+'СЕТ СН'!$F$5-'СЕТ СН'!$F$20</f>
        <v>2205.21837284</v>
      </c>
      <c r="X14" s="36">
        <f>SUMIFS(СВЦЭМ!$C$39:$C$782,СВЦЭМ!$A$39:$A$782,$A14,СВЦЭМ!$B$39:$B$782,X$11)+'СЕТ СН'!$F$12+СВЦЭМ!$D$10+'СЕТ СН'!$F$5-'СЕТ СН'!$F$20</f>
        <v>2224.8395334400002</v>
      </c>
      <c r="Y14" s="36">
        <f>SUMIFS(СВЦЭМ!$C$39:$C$782,СВЦЭМ!$A$39:$A$782,$A14,СВЦЭМ!$B$39:$B$782,Y$11)+'СЕТ СН'!$F$12+СВЦЭМ!$D$10+'СЕТ СН'!$F$5-'СЕТ СН'!$F$20</f>
        <v>2254.70356545</v>
      </c>
    </row>
    <row r="15" spans="1:27" ht="15.75" x14ac:dyDescent="0.2">
      <c r="A15" s="35">
        <f t="shared" si="0"/>
        <v>44655</v>
      </c>
      <c r="B15" s="36">
        <f>SUMIFS(СВЦЭМ!$C$39:$C$782,СВЦЭМ!$A$39:$A$782,$A15,СВЦЭМ!$B$39:$B$782,B$11)+'СЕТ СН'!$F$12+СВЦЭМ!$D$10+'СЕТ СН'!$F$5-'СЕТ СН'!$F$20</f>
        <v>2252.3462715400001</v>
      </c>
      <c r="C15" s="36">
        <f>SUMIFS(СВЦЭМ!$C$39:$C$782,СВЦЭМ!$A$39:$A$782,$A15,СВЦЭМ!$B$39:$B$782,C$11)+'СЕТ СН'!$F$12+СВЦЭМ!$D$10+'СЕТ СН'!$F$5-'СЕТ СН'!$F$20</f>
        <v>2260.8243482799999</v>
      </c>
      <c r="D15" s="36">
        <f>SUMIFS(СВЦЭМ!$C$39:$C$782,СВЦЭМ!$A$39:$A$782,$A15,СВЦЭМ!$B$39:$B$782,D$11)+'СЕТ СН'!$F$12+СВЦЭМ!$D$10+'СЕТ СН'!$F$5-'СЕТ СН'!$F$20</f>
        <v>2301.13876114</v>
      </c>
      <c r="E15" s="36">
        <f>SUMIFS(СВЦЭМ!$C$39:$C$782,СВЦЭМ!$A$39:$A$782,$A15,СВЦЭМ!$B$39:$B$782,E$11)+'СЕТ СН'!$F$12+СВЦЭМ!$D$10+'СЕТ СН'!$F$5-'СЕТ СН'!$F$20</f>
        <v>2309.0619825200001</v>
      </c>
      <c r="F15" s="36">
        <f>SUMIFS(СВЦЭМ!$C$39:$C$782,СВЦЭМ!$A$39:$A$782,$A15,СВЦЭМ!$B$39:$B$782,F$11)+'СЕТ СН'!$F$12+СВЦЭМ!$D$10+'СЕТ СН'!$F$5-'СЕТ СН'!$F$20</f>
        <v>2304.6409800399997</v>
      </c>
      <c r="G15" s="36">
        <f>SUMIFS(СВЦЭМ!$C$39:$C$782,СВЦЭМ!$A$39:$A$782,$A15,СВЦЭМ!$B$39:$B$782,G$11)+'СЕТ СН'!$F$12+СВЦЭМ!$D$10+'СЕТ СН'!$F$5-'СЕТ СН'!$F$20</f>
        <v>2295.8105500499996</v>
      </c>
      <c r="H15" s="36">
        <f>SUMIFS(СВЦЭМ!$C$39:$C$782,СВЦЭМ!$A$39:$A$782,$A15,СВЦЭМ!$B$39:$B$782,H$11)+'СЕТ СН'!$F$12+СВЦЭМ!$D$10+'СЕТ СН'!$F$5-'СЕТ СН'!$F$20</f>
        <v>2247.8485361200001</v>
      </c>
      <c r="I15" s="36">
        <f>SUMIFS(СВЦЭМ!$C$39:$C$782,СВЦЭМ!$A$39:$A$782,$A15,СВЦЭМ!$B$39:$B$782,I$11)+'СЕТ СН'!$F$12+СВЦЭМ!$D$10+'СЕТ СН'!$F$5-'СЕТ СН'!$F$20</f>
        <v>2217.4365659</v>
      </c>
      <c r="J15" s="36">
        <f>SUMIFS(СВЦЭМ!$C$39:$C$782,СВЦЭМ!$A$39:$A$782,$A15,СВЦЭМ!$B$39:$B$782,J$11)+'СЕТ СН'!$F$12+СВЦЭМ!$D$10+'СЕТ СН'!$F$5-'СЕТ СН'!$F$20</f>
        <v>2193.4830389399999</v>
      </c>
      <c r="K15" s="36">
        <f>SUMIFS(СВЦЭМ!$C$39:$C$782,СВЦЭМ!$A$39:$A$782,$A15,СВЦЭМ!$B$39:$B$782,K$11)+'СЕТ СН'!$F$12+СВЦЭМ!$D$10+'СЕТ СН'!$F$5-'СЕТ СН'!$F$20</f>
        <v>2203.31853189</v>
      </c>
      <c r="L15" s="36">
        <f>SUMIFS(СВЦЭМ!$C$39:$C$782,СВЦЭМ!$A$39:$A$782,$A15,СВЦЭМ!$B$39:$B$782,L$11)+'СЕТ СН'!$F$12+СВЦЭМ!$D$10+'СЕТ СН'!$F$5-'СЕТ СН'!$F$20</f>
        <v>2232.6887904499999</v>
      </c>
      <c r="M15" s="36">
        <f>SUMIFS(СВЦЭМ!$C$39:$C$782,СВЦЭМ!$A$39:$A$782,$A15,СВЦЭМ!$B$39:$B$782,M$11)+'СЕТ СН'!$F$12+СВЦЭМ!$D$10+'СЕТ СН'!$F$5-'СЕТ СН'!$F$20</f>
        <v>2210.5119438000002</v>
      </c>
      <c r="N15" s="36">
        <f>SUMIFS(СВЦЭМ!$C$39:$C$782,СВЦЭМ!$A$39:$A$782,$A15,СВЦЭМ!$B$39:$B$782,N$11)+'СЕТ СН'!$F$12+СВЦЭМ!$D$10+'СЕТ СН'!$F$5-'СЕТ СН'!$F$20</f>
        <v>2201.2472999800002</v>
      </c>
      <c r="O15" s="36">
        <f>SUMIFS(СВЦЭМ!$C$39:$C$782,СВЦЭМ!$A$39:$A$782,$A15,СВЦЭМ!$B$39:$B$782,O$11)+'СЕТ СН'!$F$12+СВЦЭМ!$D$10+'СЕТ СН'!$F$5-'СЕТ СН'!$F$20</f>
        <v>2218.67172368</v>
      </c>
      <c r="P15" s="36">
        <f>SUMIFS(СВЦЭМ!$C$39:$C$782,СВЦЭМ!$A$39:$A$782,$A15,СВЦЭМ!$B$39:$B$782,P$11)+'СЕТ СН'!$F$12+СВЦЭМ!$D$10+'СЕТ СН'!$F$5-'СЕТ СН'!$F$20</f>
        <v>2242.4890841199999</v>
      </c>
      <c r="Q15" s="36">
        <f>SUMIFS(СВЦЭМ!$C$39:$C$782,СВЦЭМ!$A$39:$A$782,$A15,СВЦЭМ!$B$39:$B$782,Q$11)+'СЕТ СН'!$F$12+СВЦЭМ!$D$10+'СЕТ СН'!$F$5-'СЕТ СН'!$F$20</f>
        <v>2267.9027066799999</v>
      </c>
      <c r="R15" s="36">
        <f>SUMIFS(СВЦЭМ!$C$39:$C$782,СВЦЭМ!$A$39:$A$782,$A15,СВЦЭМ!$B$39:$B$782,R$11)+'СЕТ СН'!$F$12+СВЦЭМ!$D$10+'СЕТ СН'!$F$5-'СЕТ СН'!$F$20</f>
        <v>2250.8175744299997</v>
      </c>
      <c r="S15" s="36">
        <f>SUMIFS(СВЦЭМ!$C$39:$C$782,СВЦЭМ!$A$39:$A$782,$A15,СВЦЭМ!$B$39:$B$782,S$11)+'СЕТ СН'!$F$12+СВЦЭМ!$D$10+'СЕТ СН'!$F$5-'СЕТ СН'!$F$20</f>
        <v>2229.2280166</v>
      </c>
      <c r="T15" s="36">
        <f>SUMIFS(СВЦЭМ!$C$39:$C$782,СВЦЭМ!$A$39:$A$782,$A15,СВЦЭМ!$B$39:$B$782,T$11)+'СЕТ СН'!$F$12+СВЦЭМ!$D$10+'СЕТ СН'!$F$5-'СЕТ СН'!$F$20</f>
        <v>2189.5231911399997</v>
      </c>
      <c r="U15" s="36">
        <f>SUMIFS(СВЦЭМ!$C$39:$C$782,СВЦЭМ!$A$39:$A$782,$A15,СВЦЭМ!$B$39:$B$782,U$11)+'СЕТ СН'!$F$12+СВЦЭМ!$D$10+'СЕТ СН'!$F$5-'СЕТ СН'!$F$20</f>
        <v>2171.4289363299999</v>
      </c>
      <c r="V15" s="36">
        <f>SUMIFS(СВЦЭМ!$C$39:$C$782,СВЦЭМ!$A$39:$A$782,$A15,СВЦЭМ!$B$39:$B$782,V$11)+'СЕТ СН'!$F$12+СВЦЭМ!$D$10+'СЕТ СН'!$F$5-'СЕТ СН'!$F$20</f>
        <v>2186.2053842</v>
      </c>
      <c r="W15" s="36">
        <f>SUMIFS(СВЦЭМ!$C$39:$C$782,СВЦЭМ!$A$39:$A$782,$A15,СВЦЭМ!$B$39:$B$782,W$11)+'СЕТ СН'!$F$12+СВЦЭМ!$D$10+'СЕТ СН'!$F$5-'СЕТ СН'!$F$20</f>
        <v>2177.5966705999999</v>
      </c>
      <c r="X15" s="36">
        <f>SUMIFS(СВЦЭМ!$C$39:$C$782,СВЦЭМ!$A$39:$A$782,$A15,СВЦЭМ!$B$39:$B$782,X$11)+'СЕТ СН'!$F$12+СВЦЭМ!$D$10+'СЕТ СН'!$F$5-'СЕТ СН'!$F$20</f>
        <v>2202.58669229</v>
      </c>
      <c r="Y15" s="36">
        <f>SUMIFS(СВЦЭМ!$C$39:$C$782,СВЦЭМ!$A$39:$A$782,$A15,СВЦЭМ!$B$39:$B$782,Y$11)+'СЕТ СН'!$F$12+СВЦЭМ!$D$10+'СЕТ СН'!$F$5-'СЕТ СН'!$F$20</f>
        <v>2216.1761190400002</v>
      </c>
    </row>
    <row r="16" spans="1:27" ht="15.75" x14ac:dyDescent="0.2">
      <c r="A16" s="35">
        <f t="shared" si="0"/>
        <v>44656</v>
      </c>
      <c r="B16" s="36">
        <f>SUMIFS(СВЦЭМ!$C$39:$C$782,СВЦЭМ!$A$39:$A$782,$A16,СВЦЭМ!$B$39:$B$782,B$11)+'СЕТ СН'!$F$12+СВЦЭМ!$D$10+'СЕТ СН'!$F$5-'СЕТ СН'!$F$20</f>
        <v>2383.24968132</v>
      </c>
      <c r="C16" s="36">
        <f>SUMIFS(СВЦЭМ!$C$39:$C$782,СВЦЭМ!$A$39:$A$782,$A16,СВЦЭМ!$B$39:$B$782,C$11)+'СЕТ СН'!$F$12+СВЦЭМ!$D$10+'СЕТ СН'!$F$5-'СЕТ СН'!$F$20</f>
        <v>2381.14060303</v>
      </c>
      <c r="D16" s="36">
        <f>SUMIFS(СВЦЭМ!$C$39:$C$782,СВЦЭМ!$A$39:$A$782,$A16,СВЦЭМ!$B$39:$B$782,D$11)+'СЕТ СН'!$F$12+СВЦЭМ!$D$10+'СЕТ СН'!$F$5-'СЕТ СН'!$F$20</f>
        <v>2363.39698516</v>
      </c>
      <c r="E16" s="36">
        <f>SUMIFS(СВЦЭМ!$C$39:$C$782,СВЦЭМ!$A$39:$A$782,$A16,СВЦЭМ!$B$39:$B$782,E$11)+'СЕТ СН'!$F$12+СВЦЭМ!$D$10+'СЕТ СН'!$F$5-'СЕТ СН'!$F$20</f>
        <v>2348.83085876</v>
      </c>
      <c r="F16" s="36">
        <f>SUMIFS(СВЦЭМ!$C$39:$C$782,СВЦЭМ!$A$39:$A$782,$A16,СВЦЭМ!$B$39:$B$782,F$11)+'СЕТ СН'!$F$12+СВЦЭМ!$D$10+'СЕТ СН'!$F$5-'СЕТ СН'!$F$20</f>
        <v>2310.0807019599997</v>
      </c>
      <c r="G16" s="36">
        <f>SUMIFS(СВЦЭМ!$C$39:$C$782,СВЦЭМ!$A$39:$A$782,$A16,СВЦЭМ!$B$39:$B$782,G$11)+'СЕТ СН'!$F$12+СВЦЭМ!$D$10+'СЕТ СН'!$F$5-'СЕТ СН'!$F$20</f>
        <v>2325.17561587</v>
      </c>
      <c r="H16" s="36">
        <f>SUMIFS(СВЦЭМ!$C$39:$C$782,СВЦЭМ!$A$39:$A$782,$A16,СВЦЭМ!$B$39:$B$782,H$11)+'СЕТ СН'!$F$12+СВЦЭМ!$D$10+'СЕТ СН'!$F$5-'СЕТ СН'!$F$20</f>
        <v>2291.64615323</v>
      </c>
      <c r="I16" s="36">
        <f>SUMIFS(СВЦЭМ!$C$39:$C$782,СВЦЭМ!$A$39:$A$782,$A16,СВЦЭМ!$B$39:$B$782,I$11)+'СЕТ СН'!$F$12+СВЦЭМ!$D$10+'СЕТ СН'!$F$5-'СЕТ СН'!$F$20</f>
        <v>2151.6147192500002</v>
      </c>
      <c r="J16" s="36">
        <f>SUMIFS(СВЦЭМ!$C$39:$C$782,СВЦЭМ!$A$39:$A$782,$A16,СВЦЭМ!$B$39:$B$782,J$11)+'СЕТ СН'!$F$12+СВЦЭМ!$D$10+'СЕТ СН'!$F$5-'СЕТ СН'!$F$20</f>
        <v>2068.9462138099998</v>
      </c>
      <c r="K16" s="36">
        <f>SUMIFS(СВЦЭМ!$C$39:$C$782,СВЦЭМ!$A$39:$A$782,$A16,СВЦЭМ!$B$39:$B$782,K$11)+'СЕТ СН'!$F$12+СВЦЭМ!$D$10+'СЕТ СН'!$F$5-'СЕТ СН'!$F$20</f>
        <v>2072.41703616</v>
      </c>
      <c r="L16" s="36">
        <f>SUMIFS(СВЦЭМ!$C$39:$C$782,СВЦЭМ!$A$39:$A$782,$A16,СВЦЭМ!$B$39:$B$782,L$11)+'СЕТ СН'!$F$12+СВЦЭМ!$D$10+'СЕТ СН'!$F$5-'СЕТ СН'!$F$20</f>
        <v>2106.1135123900003</v>
      </c>
      <c r="M16" s="36">
        <f>SUMIFS(СВЦЭМ!$C$39:$C$782,СВЦЭМ!$A$39:$A$782,$A16,СВЦЭМ!$B$39:$B$782,M$11)+'СЕТ СН'!$F$12+СВЦЭМ!$D$10+'СЕТ СН'!$F$5-'СЕТ СН'!$F$20</f>
        <v>2186.25460174</v>
      </c>
      <c r="N16" s="36">
        <f>SUMIFS(СВЦЭМ!$C$39:$C$782,СВЦЭМ!$A$39:$A$782,$A16,СВЦЭМ!$B$39:$B$782,N$11)+'СЕТ СН'!$F$12+СВЦЭМ!$D$10+'СЕТ СН'!$F$5-'СЕТ СН'!$F$20</f>
        <v>2268.8428075299998</v>
      </c>
      <c r="O16" s="36">
        <f>SUMIFS(СВЦЭМ!$C$39:$C$782,СВЦЭМ!$A$39:$A$782,$A16,СВЦЭМ!$B$39:$B$782,O$11)+'СЕТ СН'!$F$12+СВЦЭМ!$D$10+'СЕТ СН'!$F$5-'СЕТ СН'!$F$20</f>
        <v>2341.2148352499999</v>
      </c>
      <c r="P16" s="36">
        <f>SUMIFS(СВЦЭМ!$C$39:$C$782,СВЦЭМ!$A$39:$A$782,$A16,СВЦЭМ!$B$39:$B$782,P$11)+'СЕТ СН'!$F$12+СВЦЭМ!$D$10+'СЕТ СН'!$F$5-'СЕТ СН'!$F$20</f>
        <v>2348.3742329899997</v>
      </c>
      <c r="Q16" s="36">
        <f>SUMIFS(СВЦЭМ!$C$39:$C$782,СВЦЭМ!$A$39:$A$782,$A16,СВЦЭМ!$B$39:$B$782,Q$11)+'СЕТ СН'!$F$12+СВЦЭМ!$D$10+'СЕТ СН'!$F$5-'СЕТ СН'!$F$20</f>
        <v>2313.0195922299999</v>
      </c>
      <c r="R16" s="36">
        <f>SUMIFS(СВЦЭМ!$C$39:$C$782,СВЦЭМ!$A$39:$A$782,$A16,СВЦЭМ!$B$39:$B$782,R$11)+'СЕТ СН'!$F$12+СВЦЭМ!$D$10+'СЕТ СН'!$F$5-'СЕТ СН'!$F$20</f>
        <v>2189.8267644299999</v>
      </c>
      <c r="S16" s="36">
        <f>SUMIFS(СВЦЭМ!$C$39:$C$782,СВЦЭМ!$A$39:$A$782,$A16,СВЦЭМ!$B$39:$B$782,S$11)+'СЕТ СН'!$F$12+СВЦЭМ!$D$10+'СЕТ СН'!$F$5-'СЕТ СН'!$F$20</f>
        <v>2109.65172704</v>
      </c>
      <c r="T16" s="36">
        <f>SUMIFS(СВЦЭМ!$C$39:$C$782,СВЦЭМ!$A$39:$A$782,$A16,СВЦЭМ!$B$39:$B$782,T$11)+'СЕТ СН'!$F$12+СВЦЭМ!$D$10+'СЕТ СН'!$F$5-'СЕТ СН'!$F$20</f>
        <v>2024.6013305000001</v>
      </c>
      <c r="U16" s="36">
        <f>SUMIFS(СВЦЭМ!$C$39:$C$782,СВЦЭМ!$A$39:$A$782,$A16,СВЦЭМ!$B$39:$B$782,U$11)+'СЕТ СН'!$F$12+СВЦЭМ!$D$10+'СЕТ СН'!$F$5-'СЕТ СН'!$F$20</f>
        <v>2002.2971593699999</v>
      </c>
      <c r="V16" s="36">
        <f>SUMIFS(СВЦЭМ!$C$39:$C$782,СВЦЭМ!$A$39:$A$782,$A16,СВЦЭМ!$B$39:$B$782,V$11)+'СЕТ СН'!$F$12+СВЦЭМ!$D$10+'СЕТ СН'!$F$5-'СЕТ СН'!$F$20</f>
        <v>1996.9802841599999</v>
      </c>
      <c r="W16" s="36">
        <f>SUMIFS(СВЦЭМ!$C$39:$C$782,СВЦЭМ!$A$39:$A$782,$A16,СВЦЭМ!$B$39:$B$782,W$11)+'СЕТ СН'!$F$12+СВЦЭМ!$D$10+'СЕТ СН'!$F$5-'СЕТ СН'!$F$20</f>
        <v>1988.3261307400001</v>
      </c>
      <c r="X16" s="36">
        <f>SUMIFS(СВЦЭМ!$C$39:$C$782,СВЦЭМ!$A$39:$A$782,$A16,СВЦЭМ!$B$39:$B$782,X$11)+'СЕТ СН'!$F$12+СВЦЭМ!$D$10+'СЕТ СН'!$F$5-'СЕТ СН'!$F$20</f>
        <v>2011.04089828</v>
      </c>
      <c r="Y16" s="36">
        <f>SUMIFS(СВЦЭМ!$C$39:$C$782,СВЦЭМ!$A$39:$A$782,$A16,СВЦЭМ!$B$39:$B$782,Y$11)+'СЕТ СН'!$F$12+СВЦЭМ!$D$10+'СЕТ СН'!$F$5-'СЕТ СН'!$F$20</f>
        <v>2041.9164562200001</v>
      </c>
    </row>
    <row r="17" spans="1:25" ht="15.75" x14ac:dyDescent="0.2">
      <c r="A17" s="35">
        <f t="shared" si="0"/>
        <v>44657</v>
      </c>
      <c r="B17" s="36">
        <f>SUMIFS(СВЦЭМ!$C$39:$C$782,СВЦЭМ!$A$39:$A$782,$A17,СВЦЭМ!$B$39:$B$782,B$11)+'СЕТ СН'!$F$12+СВЦЭМ!$D$10+'СЕТ СН'!$F$5-'СЕТ СН'!$F$20</f>
        <v>2358.0637555100002</v>
      </c>
      <c r="C17" s="36">
        <f>SUMIFS(СВЦЭМ!$C$39:$C$782,СВЦЭМ!$A$39:$A$782,$A17,СВЦЭМ!$B$39:$B$782,C$11)+'СЕТ СН'!$F$12+СВЦЭМ!$D$10+'СЕТ СН'!$F$5-'СЕТ СН'!$F$20</f>
        <v>2352.0998956200001</v>
      </c>
      <c r="D17" s="36">
        <f>SUMIFS(СВЦЭМ!$C$39:$C$782,СВЦЭМ!$A$39:$A$782,$A17,СВЦЭМ!$B$39:$B$782,D$11)+'СЕТ СН'!$F$12+СВЦЭМ!$D$10+'СЕТ СН'!$F$5-'СЕТ СН'!$F$20</f>
        <v>2364.5519299799998</v>
      </c>
      <c r="E17" s="36">
        <f>SUMIFS(СВЦЭМ!$C$39:$C$782,СВЦЭМ!$A$39:$A$782,$A17,СВЦЭМ!$B$39:$B$782,E$11)+'СЕТ СН'!$F$12+СВЦЭМ!$D$10+'СЕТ СН'!$F$5-'СЕТ СН'!$F$20</f>
        <v>2360.96920916</v>
      </c>
      <c r="F17" s="36">
        <f>SUMIFS(СВЦЭМ!$C$39:$C$782,СВЦЭМ!$A$39:$A$782,$A17,СВЦЭМ!$B$39:$B$782,F$11)+'СЕТ СН'!$F$12+СВЦЭМ!$D$10+'СЕТ СН'!$F$5-'СЕТ СН'!$F$20</f>
        <v>2338.7544588800001</v>
      </c>
      <c r="G17" s="36">
        <f>SUMIFS(СВЦЭМ!$C$39:$C$782,СВЦЭМ!$A$39:$A$782,$A17,СВЦЭМ!$B$39:$B$782,G$11)+'СЕТ СН'!$F$12+СВЦЭМ!$D$10+'СЕТ СН'!$F$5-'СЕТ СН'!$F$20</f>
        <v>2332.1069868099999</v>
      </c>
      <c r="H17" s="36">
        <f>SUMIFS(СВЦЭМ!$C$39:$C$782,СВЦЭМ!$A$39:$A$782,$A17,СВЦЭМ!$B$39:$B$782,H$11)+'СЕТ СН'!$F$12+СВЦЭМ!$D$10+'СЕТ СН'!$F$5-'СЕТ СН'!$F$20</f>
        <v>2273.5794400200002</v>
      </c>
      <c r="I17" s="36">
        <f>SUMIFS(СВЦЭМ!$C$39:$C$782,СВЦЭМ!$A$39:$A$782,$A17,СВЦЭМ!$B$39:$B$782,I$11)+'СЕТ СН'!$F$12+СВЦЭМ!$D$10+'СЕТ СН'!$F$5-'СЕТ СН'!$F$20</f>
        <v>2234.8641531599997</v>
      </c>
      <c r="J17" s="36">
        <f>SUMIFS(СВЦЭМ!$C$39:$C$782,СВЦЭМ!$A$39:$A$782,$A17,СВЦЭМ!$B$39:$B$782,J$11)+'СЕТ СН'!$F$12+СВЦЭМ!$D$10+'СЕТ СН'!$F$5-'СЕТ СН'!$F$20</f>
        <v>2256.65261891</v>
      </c>
      <c r="K17" s="36">
        <f>SUMIFS(СВЦЭМ!$C$39:$C$782,СВЦЭМ!$A$39:$A$782,$A17,СВЦЭМ!$B$39:$B$782,K$11)+'СЕТ СН'!$F$12+СВЦЭМ!$D$10+'СЕТ СН'!$F$5-'СЕТ СН'!$F$20</f>
        <v>2273.4352370400002</v>
      </c>
      <c r="L17" s="36">
        <f>SUMIFS(СВЦЭМ!$C$39:$C$782,СВЦЭМ!$A$39:$A$782,$A17,СВЦЭМ!$B$39:$B$782,L$11)+'СЕТ СН'!$F$12+СВЦЭМ!$D$10+'СЕТ СН'!$F$5-'СЕТ СН'!$F$20</f>
        <v>2300.89916541</v>
      </c>
      <c r="M17" s="36">
        <f>SUMIFS(СВЦЭМ!$C$39:$C$782,СВЦЭМ!$A$39:$A$782,$A17,СВЦЭМ!$B$39:$B$782,M$11)+'СЕТ СН'!$F$12+СВЦЭМ!$D$10+'СЕТ СН'!$F$5-'СЕТ СН'!$F$20</f>
        <v>2292.0062068400002</v>
      </c>
      <c r="N17" s="36">
        <f>SUMIFS(СВЦЭМ!$C$39:$C$782,СВЦЭМ!$A$39:$A$782,$A17,СВЦЭМ!$B$39:$B$782,N$11)+'СЕТ СН'!$F$12+СВЦЭМ!$D$10+'СЕТ СН'!$F$5-'СЕТ СН'!$F$20</f>
        <v>2268.7182657200001</v>
      </c>
      <c r="O17" s="36">
        <f>SUMIFS(СВЦЭМ!$C$39:$C$782,СВЦЭМ!$A$39:$A$782,$A17,СВЦЭМ!$B$39:$B$782,O$11)+'СЕТ СН'!$F$12+СВЦЭМ!$D$10+'СЕТ СН'!$F$5-'СЕТ СН'!$F$20</f>
        <v>2343.1100012299999</v>
      </c>
      <c r="P17" s="36">
        <f>SUMIFS(СВЦЭМ!$C$39:$C$782,СВЦЭМ!$A$39:$A$782,$A17,СВЦЭМ!$B$39:$B$782,P$11)+'СЕТ СН'!$F$12+СВЦЭМ!$D$10+'СЕТ СН'!$F$5-'СЕТ СН'!$F$20</f>
        <v>2344.2375563400001</v>
      </c>
      <c r="Q17" s="36">
        <f>SUMIFS(СВЦЭМ!$C$39:$C$782,СВЦЭМ!$A$39:$A$782,$A17,СВЦЭМ!$B$39:$B$782,Q$11)+'СЕТ СН'!$F$12+СВЦЭМ!$D$10+'СЕТ СН'!$F$5-'СЕТ СН'!$F$20</f>
        <v>2326.6336950499999</v>
      </c>
      <c r="R17" s="36">
        <f>SUMIFS(СВЦЭМ!$C$39:$C$782,СВЦЭМ!$A$39:$A$782,$A17,СВЦЭМ!$B$39:$B$782,R$11)+'СЕТ СН'!$F$12+СВЦЭМ!$D$10+'СЕТ СН'!$F$5-'СЕТ СН'!$F$20</f>
        <v>2296.3065188099999</v>
      </c>
      <c r="S17" s="36">
        <f>SUMIFS(СВЦЭМ!$C$39:$C$782,СВЦЭМ!$A$39:$A$782,$A17,СВЦЭМ!$B$39:$B$782,S$11)+'СЕТ СН'!$F$12+СВЦЭМ!$D$10+'СЕТ СН'!$F$5-'СЕТ СН'!$F$20</f>
        <v>2293.02658694</v>
      </c>
      <c r="T17" s="36">
        <f>SUMIFS(СВЦЭМ!$C$39:$C$782,СВЦЭМ!$A$39:$A$782,$A17,СВЦЭМ!$B$39:$B$782,T$11)+'СЕТ СН'!$F$12+СВЦЭМ!$D$10+'СЕТ СН'!$F$5-'СЕТ СН'!$F$20</f>
        <v>2326.1082404600002</v>
      </c>
      <c r="U17" s="36">
        <f>SUMIFS(СВЦЭМ!$C$39:$C$782,СВЦЭМ!$A$39:$A$782,$A17,СВЦЭМ!$B$39:$B$782,U$11)+'СЕТ СН'!$F$12+СВЦЭМ!$D$10+'СЕТ СН'!$F$5-'СЕТ СН'!$F$20</f>
        <v>2267.0970474999999</v>
      </c>
      <c r="V17" s="36">
        <f>SUMIFS(СВЦЭМ!$C$39:$C$782,СВЦЭМ!$A$39:$A$782,$A17,СВЦЭМ!$B$39:$B$782,V$11)+'СЕТ СН'!$F$12+СВЦЭМ!$D$10+'СЕТ СН'!$F$5-'СЕТ СН'!$F$20</f>
        <v>2238.6822007299997</v>
      </c>
      <c r="W17" s="36">
        <f>SUMIFS(СВЦЭМ!$C$39:$C$782,СВЦЭМ!$A$39:$A$782,$A17,СВЦЭМ!$B$39:$B$782,W$11)+'СЕТ СН'!$F$12+СВЦЭМ!$D$10+'СЕТ СН'!$F$5-'СЕТ СН'!$F$20</f>
        <v>2207.4086365599996</v>
      </c>
      <c r="X17" s="36">
        <f>SUMIFS(СВЦЭМ!$C$39:$C$782,СВЦЭМ!$A$39:$A$782,$A17,СВЦЭМ!$B$39:$B$782,X$11)+'СЕТ СН'!$F$12+СВЦЭМ!$D$10+'СЕТ СН'!$F$5-'СЕТ СН'!$F$20</f>
        <v>2250.6339652500001</v>
      </c>
      <c r="Y17" s="36">
        <f>SUMIFS(СВЦЭМ!$C$39:$C$782,СВЦЭМ!$A$39:$A$782,$A17,СВЦЭМ!$B$39:$B$782,Y$11)+'СЕТ СН'!$F$12+СВЦЭМ!$D$10+'СЕТ СН'!$F$5-'СЕТ СН'!$F$20</f>
        <v>2312.5741628400001</v>
      </c>
    </row>
    <row r="18" spans="1:25" ht="15.75" x14ac:dyDescent="0.2">
      <c r="A18" s="35">
        <f t="shared" si="0"/>
        <v>44658</v>
      </c>
      <c r="B18" s="36">
        <f>SUMIFS(СВЦЭМ!$C$39:$C$782,СВЦЭМ!$A$39:$A$782,$A18,СВЦЭМ!$B$39:$B$782,B$11)+'СЕТ СН'!$F$12+СВЦЭМ!$D$10+'СЕТ СН'!$F$5-'СЕТ СН'!$F$20</f>
        <v>2339.11566404</v>
      </c>
      <c r="C18" s="36">
        <f>SUMIFS(СВЦЭМ!$C$39:$C$782,СВЦЭМ!$A$39:$A$782,$A18,СВЦЭМ!$B$39:$B$782,C$11)+'СЕТ СН'!$F$12+СВЦЭМ!$D$10+'СЕТ СН'!$F$5-'СЕТ СН'!$F$20</f>
        <v>2339.76462335</v>
      </c>
      <c r="D18" s="36">
        <f>SUMIFS(СВЦЭМ!$C$39:$C$782,СВЦЭМ!$A$39:$A$782,$A18,СВЦЭМ!$B$39:$B$782,D$11)+'СЕТ СН'!$F$12+СВЦЭМ!$D$10+'СЕТ СН'!$F$5-'СЕТ СН'!$F$20</f>
        <v>2279.2210826999999</v>
      </c>
      <c r="E18" s="36">
        <f>SUMIFS(СВЦЭМ!$C$39:$C$782,СВЦЭМ!$A$39:$A$782,$A18,СВЦЭМ!$B$39:$B$782,E$11)+'СЕТ СН'!$F$12+СВЦЭМ!$D$10+'СЕТ СН'!$F$5-'СЕТ СН'!$F$20</f>
        <v>2246.71895146</v>
      </c>
      <c r="F18" s="36">
        <f>SUMIFS(СВЦЭМ!$C$39:$C$782,СВЦЭМ!$A$39:$A$782,$A18,СВЦЭМ!$B$39:$B$782,F$11)+'СЕТ СН'!$F$12+СВЦЭМ!$D$10+'СЕТ СН'!$F$5-'СЕТ СН'!$F$20</f>
        <v>2254.3151468999999</v>
      </c>
      <c r="G18" s="36">
        <f>SUMIFS(СВЦЭМ!$C$39:$C$782,СВЦЭМ!$A$39:$A$782,$A18,СВЦЭМ!$B$39:$B$782,G$11)+'СЕТ СН'!$F$12+СВЦЭМ!$D$10+'СЕТ СН'!$F$5-'СЕТ СН'!$F$20</f>
        <v>2268.1692493099999</v>
      </c>
      <c r="H18" s="36">
        <f>SUMIFS(СВЦЭМ!$C$39:$C$782,СВЦЭМ!$A$39:$A$782,$A18,СВЦЭМ!$B$39:$B$782,H$11)+'СЕТ СН'!$F$12+СВЦЭМ!$D$10+'СЕТ СН'!$F$5-'СЕТ СН'!$F$20</f>
        <v>2261.8355248399998</v>
      </c>
      <c r="I18" s="36">
        <f>SUMIFS(СВЦЭМ!$C$39:$C$782,СВЦЭМ!$A$39:$A$782,$A18,СВЦЭМ!$B$39:$B$782,I$11)+'СЕТ СН'!$F$12+СВЦЭМ!$D$10+'СЕТ СН'!$F$5-'СЕТ СН'!$F$20</f>
        <v>2244.2762889999999</v>
      </c>
      <c r="J18" s="36">
        <f>SUMIFS(СВЦЭМ!$C$39:$C$782,СВЦЭМ!$A$39:$A$782,$A18,СВЦЭМ!$B$39:$B$782,J$11)+'СЕТ СН'!$F$12+СВЦЭМ!$D$10+'СЕТ СН'!$F$5-'СЕТ СН'!$F$20</f>
        <v>2247.6603469399997</v>
      </c>
      <c r="K18" s="36">
        <f>SUMIFS(СВЦЭМ!$C$39:$C$782,СВЦЭМ!$A$39:$A$782,$A18,СВЦЭМ!$B$39:$B$782,K$11)+'СЕТ СН'!$F$12+СВЦЭМ!$D$10+'СЕТ СН'!$F$5-'СЕТ СН'!$F$20</f>
        <v>2250.7456590900001</v>
      </c>
      <c r="L18" s="36">
        <f>SUMIFS(СВЦЭМ!$C$39:$C$782,СВЦЭМ!$A$39:$A$782,$A18,СВЦЭМ!$B$39:$B$782,L$11)+'СЕТ СН'!$F$12+СВЦЭМ!$D$10+'СЕТ СН'!$F$5-'СЕТ СН'!$F$20</f>
        <v>2227.0273083900001</v>
      </c>
      <c r="M18" s="36">
        <f>SUMIFS(СВЦЭМ!$C$39:$C$782,СВЦЭМ!$A$39:$A$782,$A18,СВЦЭМ!$B$39:$B$782,M$11)+'СЕТ СН'!$F$12+СВЦЭМ!$D$10+'СЕТ СН'!$F$5-'СЕТ СН'!$F$20</f>
        <v>2242.85556352</v>
      </c>
      <c r="N18" s="36">
        <f>SUMIFS(СВЦЭМ!$C$39:$C$782,СВЦЭМ!$A$39:$A$782,$A18,СВЦЭМ!$B$39:$B$782,N$11)+'СЕТ СН'!$F$12+СВЦЭМ!$D$10+'СЕТ СН'!$F$5-'СЕТ СН'!$F$20</f>
        <v>2194.7296301400002</v>
      </c>
      <c r="O18" s="36">
        <f>SUMIFS(СВЦЭМ!$C$39:$C$782,СВЦЭМ!$A$39:$A$782,$A18,СВЦЭМ!$B$39:$B$782,O$11)+'СЕТ СН'!$F$12+СВЦЭМ!$D$10+'СЕТ СН'!$F$5-'СЕТ СН'!$F$20</f>
        <v>2168.7777654499996</v>
      </c>
      <c r="P18" s="36">
        <f>SUMIFS(СВЦЭМ!$C$39:$C$782,СВЦЭМ!$A$39:$A$782,$A18,СВЦЭМ!$B$39:$B$782,P$11)+'СЕТ СН'!$F$12+СВЦЭМ!$D$10+'СЕТ СН'!$F$5-'СЕТ СН'!$F$20</f>
        <v>2141.78276878</v>
      </c>
      <c r="Q18" s="36">
        <f>SUMIFS(СВЦЭМ!$C$39:$C$782,СВЦЭМ!$A$39:$A$782,$A18,СВЦЭМ!$B$39:$B$782,Q$11)+'СЕТ СН'!$F$12+СВЦЭМ!$D$10+'СЕТ СН'!$F$5-'СЕТ СН'!$F$20</f>
        <v>2157.2430014900001</v>
      </c>
      <c r="R18" s="36">
        <f>SUMIFS(СВЦЭМ!$C$39:$C$782,СВЦЭМ!$A$39:$A$782,$A18,СВЦЭМ!$B$39:$B$782,R$11)+'СЕТ СН'!$F$12+СВЦЭМ!$D$10+'СЕТ СН'!$F$5-'СЕТ СН'!$F$20</f>
        <v>2215.2023033</v>
      </c>
      <c r="S18" s="36">
        <f>SUMIFS(СВЦЭМ!$C$39:$C$782,СВЦЭМ!$A$39:$A$782,$A18,СВЦЭМ!$B$39:$B$782,S$11)+'СЕТ СН'!$F$12+СВЦЭМ!$D$10+'СЕТ СН'!$F$5-'СЕТ СН'!$F$20</f>
        <v>2210.6514675399999</v>
      </c>
      <c r="T18" s="36">
        <f>SUMIFS(СВЦЭМ!$C$39:$C$782,СВЦЭМ!$A$39:$A$782,$A18,СВЦЭМ!$B$39:$B$782,T$11)+'СЕТ СН'!$F$12+СВЦЭМ!$D$10+'СЕТ СН'!$F$5-'СЕТ СН'!$F$20</f>
        <v>2198.9121724500001</v>
      </c>
      <c r="U18" s="36">
        <f>SUMIFS(СВЦЭМ!$C$39:$C$782,СВЦЭМ!$A$39:$A$782,$A18,СВЦЭМ!$B$39:$B$782,U$11)+'СЕТ СН'!$F$12+СВЦЭМ!$D$10+'СЕТ СН'!$F$5-'СЕТ СН'!$F$20</f>
        <v>2196.2214110599998</v>
      </c>
      <c r="V18" s="36">
        <f>SUMIFS(СВЦЭМ!$C$39:$C$782,СВЦЭМ!$A$39:$A$782,$A18,СВЦЭМ!$B$39:$B$782,V$11)+'СЕТ СН'!$F$12+СВЦЭМ!$D$10+'СЕТ СН'!$F$5-'СЕТ СН'!$F$20</f>
        <v>2190.7769168599998</v>
      </c>
      <c r="W18" s="36">
        <f>SUMIFS(СВЦЭМ!$C$39:$C$782,СВЦЭМ!$A$39:$A$782,$A18,СВЦЭМ!$B$39:$B$782,W$11)+'СЕТ СН'!$F$12+СВЦЭМ!$D$10+'СЕТ СН'!$F$5-'СЕТ СН'!$F$20</f>
        <v>2180.3825620500002</v>
      </c>
      <c r="X18" s="36">
        <f>SUMIFS(СВЦЭМ!$C$39:$C$782,СВЦЭМ!$A$39:$A$782,$A18,СВЦЭМ!$B$39:$B$782,X$11)+'СЕТ СН'!$F$12+СВЦЭМ!$D$10+'СЕТ СН'!$F$5-'СЕТ СН'!$F$20</f>
        <v>2252.9389159799998</v>
      </c>
      <c r="Y18" s="36">
        <f>SUMIFS(СВЦЭМ!$C$39:$C$782,СВЦЭМ!$A$39:$A$782,$A18,СВЦЭМ!$B$39:$B$782,Y$11)+'СЕТ СН'!$F$12+СВЦЭМ!$D$10+'СЕТ СН'!$F$5-'СЕТ СН'!$F$20</f>
        <v>2282.3553454900002</v>
      </c>
    </row>
    <row r="19" spans="1:25" ht="15.75" x14ac:dyDescent="0.2">
      <c r="A19" s="35">
        <f t="shared" si="0"/>
        <v>44659</v>
      </c>
      <c r="B19" s="36">
        <f>SUMIFS(СВЦЭМ!$C$39:$C$782,СВЦЭМ!$A$39:$A$782,$A19,СВЦЭМ!$B$39:$B$782,B$11)+'СЕТ СН'!$F$12+СВЦЭМ!$D$10+'СЕТ СН'!$F$5-'СЕТ СН'!$F$20</f>
        <v>2173.9881397199997</v>
      </c>
      <c r="C19" s="36">
        <f>SUMIFS(СВЦЭМ!$C$39:$C$782,СВЦЭМ!$A$39:$A$782,$A19,СВЦЭМ!$B$39:$B$782,C$11)+'СЕТ СН'!$F$12+СВЦЭМ!$D$10+'СЕТ СН'!$F$5-'СЕТ СН'!$F$20</f>
        <v>2168.8520344199997</v>
      </c>
      <c r="D19" s="36">
        <f>SUMIFS(СВЦЭМ!$C$39:$C$782,СВЦЭМ!$A$39:$A$782,$A19,СВЦЭМ!$B$39:$B$782,D$11)+'СЕТ СН'!$F$12+СВЦЭМ!$D$10+'СЕТ СН'!$F$5-'СЕТ СН'!$F$20</f>
        <v>2189.44474588</v>
      </c>
      <c r="E19" s="36">
        <f>SUMIFS(СВЦЭМ!$C$39:$C$782,СВЦЭМ!$A$39:$A$782,$A19,СВЦЭМ!$B$39:$B$782,E$11)+'СЕТ СН'!$F$12+СВЦЭМ!$D$10+'СЕТ СН'!$F$5-'СЕТ СН'!$F$20</f>
        <v>2228.4083389899997</v>
      </c>
      <c r="F19" s="36">
        <f>SUMIFS(СВЦЭМ!$C$39:$C$782,СВЦЭМ!$A$39:$A$782,$A19,СВЦЭМ!$B$39:$B$782,F$11)+'СЕТ СН'!$F$12+СВЦЭМ!$D$10+'СЕТ СН'!$F$5-'СЕТ СН'!$F$20</f>
        <v>2223.7902418499998</v>
      </c>
      <c r="G19" s="36">
        <f>SUMIFS(СВЦЭМ!$C$39:$C$782,СВЦЭМ!$A$39:$A$782,$A19,СВЦЭМ!$B$39:$B$782,G$11)+'СЕТ СН'!$F$12+СВЦЭМ!$D$10+'СЕТ СН'!$F$5-'СЕТ СН'!$F$20</f>
        <v>2208.15035997</v>
      </c>
      <c r="H19" s="36">
        <f>SUMIFS(СВЦЭМ!$C$39:$C$782,СВЦЭМ!$A$39:$A$782,$A19,СВЦЭМ!$B$39:$B$782,H$11)+'СЕТ СН'!$F$12+СВЦЭМ!$D$10+'СЕТ СН'!$F$5-'СЕТ СН'!$F$20</f>
        <v>2155.31656677</v>
      </c>
      <c r="I19" s="36">
        <f>SUMIFS(СВЦЭМ!$C$39:$C$782,СВЦЭМ!$A$39:$A$782,$A19,СВЦЭМ!$B$39:$B$782,I$11)+'СЕТ СН'!$F$12+СВЦЭМ!$D$10+'СЕТ СН'!$F$5-'СЕТ СН'!$F$20</f>
        <v>2124.3628290699999</v>
      </c>
      <c r="J19" s="36">
        <f>SUMIFS(СВЦЭМ!$C$39:$C$782,СВЦЭМ!$A$39:$A$782,$A19,СВЦЭМ!$B$39:$B$782,J$11)+'СЕТ СН'!$F$12+СВЦЭМ!$D$10+'СЕТ СН'!$F$5-'СЕТ СН'!$F$20</f>
        <v>2129.1089502</v>
      </c>
      <c r="K19" s="36">
        <f>SUMIFS(СВЦЭМ!$C$39:$C$782,СВЦЭМ!$A$39:$A$782,$A19,СВЦЭМ!$B$39:$B$782,K$11)+'СЕТ СН'!$F$12+СВЦЭМ!$D$10+'СЕТ СН'!$F$5-'СЕТ СН'!$F$20</f>
        <v>2129.9751716999999</v>
      </c>
      <c r="L19" s="36">
        <f>SUMIFS(СВЦЭМ!$C$39:$C$782,СВЦЭМ!$A$39:$A$782,$A19,СВЦЭМ!$B$39:$B$782,L$11)+'СЕТ СН'!$F$12+СВЦЭМ!$D$10+'СЕТ СН'!$F$5-'СЕТ СН'!$F$20</f>
        <v>2133.06359845</v>
      </c>
      <c r="M19" s="36">
        <f>SUMIFS(СВЦЭМ!$C$39:$C$782,СВЦЭМ!$A$39:$A$782,$A19,СВЦЭМ!$B$39:$B$782,M$11)+'СЕТ СН'!$F$12+СВЦЭМ!$D$10+'СЕТ СН'!$F$5-'СЕТ СН'!$F$20</f>
        <v>2126.5986144199996</v>
      </c>
      <c r="N19" s="36">
        <f>SUMIFS(СВЦЭМ!$C$39:$C$782,СВЦЭМ!$A$39:$A$782,$A19,СВЦЭМ!$B$39:$B$782,N$11)+'СЕТ СН'!$F$12+СВЦЭМ!$D$10+'СЕТ СН'!$F$5-'СЕТ СН'!$F$20</f>
        <v>2129.7953061199996</v>
      </c>
      <c r="O19" s="36">
        <f>SUMIFS(СВЦЭМ!$C$39:$C$782,СВЦЭМ!$A$39:$A$782,$A19,СВЦЭМ!$B$39:$B$782,O$11)+'СЕТ СН'!$F$12+СВЦЭМ!$D$10+'СЕТ СН'!$F$5-'СЕТ СН'!$F$20</f>
        <v>2174.4828100300001</v>
      </c>
      <c r="P19" s="36">
        <f>SUMIFS(СВЦЭМ!$C$39:$C$782,СВЦЭМ!$A$39:$A$782,$A19,СВЦЭМ!$B$39:$B$782,P$11)+'СЕТ СН'!$F$12+СВЦЭМ!$D$10+'СЕТ СН'!$F$5-'СЕТ СН'!$F$20</f>
        <v>2195.1312741299998</v>
      </c>
      <c r="Q19" s="36">
        <f>SUMIFS(СВЦЭМ!$C$39:$C$782,СВЦЭМ!$A$39:$A$782,$A19,СВЦЭМ!$B$39:$B$782,Q$11)+'СЕТ СН'!$F$12+СВЦЭМ!$D$10+'СЕТ СН'!$F$5-'СЕТ СН'!$F$20</f>
        <v>2201.2418513000002</v>
      </c>
      <c r="R19" s="36">
        <f>SUMIFS(СВЦЭМ!$C$39:$C$782,СВЦЭМ!$A$39:$A$782,$A19,СВЦЭМ!$B$39:$B$782,R$11)+'СЕТ СН'!$F$12+СВЦЭМ!$D$10+'СЕТ СН'!$F$5-'СЕТ СН'!$F$20</f>
        <v>2199.5648222600003</v>
      </c>
      <c r="S19" s="36">
        <f>SUMIFS(СВЦЭМ!$C$39:$C$782,СВЦЭМ!$A$39:$A$782,$A19,СВЦЭМ!$B$39:$B$782,S$11)+'СЕТ СН'!$F$12+СВЦЭМ!$D$10+'СЕТ СН'!$F$5-'СЕТ СН'!$F$20</f>
        <v>2204.7505350900001</v>
      </c>
      <c r="T19" s="36">
        <f>SUMIFS(СВЦЭМ!$C$39:$C$782,СВЦЭМ!$A$39:$A$782,$A19,СВЦЭМ!$B$39:$B$782,T$11)+'СЕТ СН'!$F$12+СВЦЭМ!$D$10+'СЕТ СН'!$F$5-'СЕТ СН'!$F$20</f>
        <v>2178.0033815699999</v>
      </c>
      <c r="U19" s="36">
        <f>SUMIFS(СВЦЭМ!$C$39:$C$782,СВЦЭМ!$A$39:$A$782,$A19,СВЦЭМ!$B$39:$B$782,U$11)+'СЕТ СН'!$F$12+СВЦЭМ!$D$10+'СЕТ СН'!$F$5-'СЕТ СН'!$F$20</f>
        <v>2141.9531489599999</v>
      </c>
      <c r="V19" s="36">
        <f>SUMIFS(СВЦЭМ!$C$39:$C$782,СВЦЭМ!$A$39:$A$782,$A19,СВЦЭМ!$B$39:$B$782,V$11)+'СЕТ СН'!$F$12+СВЦЭМ!$D$10+'СЕТ СН'!$F$5-'СЕТ СН'!$F$20</f>
        <v>2149.4166862000002</v>
      </c>
      <c r="W19" s="36">
        <f>SUMIFS(СВЦЭМ!$C$39:$C$782,СВЦЭМ!$A$39:$A$782,$A19,СВЦЭМ!$B$39:$B$782,W$11)+'СЕТ СН'!$F$12+СВЦЭМ!$D$10+'СЕТ СН'!$F$5-'СЕТ СН'!$F$20</f>
        <v>2138.3890444500003</v>
      </c>
      <c r="X19" s="36">
        <f>SUMIFS(СВЦЭМ!$C$39:$C$782,СВЦЭМ!$A$39:$A$782,$A19,СВЦЭМ!$B$39:$B$782,X$11)+'СЕТ СН'!$F$12+СВЦЭМ!$D$10+'СЕТ СН'!$F$5-'СЕТ СН'!$F$20</f>
        <v>2169.7271273599999</v>
      </c>
      <c r="Y19" s="36">
        <f>SUMIFS(СВЦЭМ!$C$39:$C$782,СВЦЭМ!$A$39:$A$782,$A19,СВЦЭМ!$B$39:$B$782,Y$11)+'СЕТ СН'!$F$12+СВЦЭМ!$D$10+'СЕТ СН'!$F$5-'СЕТ СН'!$F$20</f>
        <v>2198.9432037500001</v>
      </c>
    </row>
    <row r="20" spans="1:25" ht="15.75" x14ac:dyDescent="0.2">
      <c r="A20" s="35">
        <f t="shared" si="0"/>
        <v>44660</v>
      </c>
      <c r="B20" s="36">
        <f>SUMIFS(СВЦЭМ!$C$39:$C$782,СВЦЭМ!$A$39:$A$782,$A20,СВЦЭМ!$B$39:$B$782,B$11)+'СЕТ СН'!$F$12+СВЦЭМ!$D$10+'СЕТ СН'!$F$5-'СЕТ СН'!$F$20</f>
        <v>2260.46678191</v>
      </c>
      <c r="C20" s="36">
        <f>SUMIFS(СВЦЭМ!$C$39:$C$782,СВЦЭМ!$A$39:$A$782,$A20,СВЦЭМ!$B$39:$B$782,C$11)+'СЕТ СН'!$F$12+СВЦЭМ!$D$10+'СЕТ СН'!$F$5-'СЕТ СН'!$F$20</f>
        <v>2241.4030822699997</v>
      </c>
      <c r="D20" s="36">
        <f>SUMIFS(СВЦЭМ!$C$39:$C$782,СВЦЭМ!$A$39:$A$782,$A20,СВЦЭМ!$B$39:$B$782,D$11)+'СЕТ СН'!$F$12+СВЦЭМ!$D$10+'СЕТ СН'!$F$5-'СЕТ СН'!$F$20</f>
        <v>2272.9459564099998</v>
      </c>
      <c r="E20" s="36">
        <f>SUMIFS(СВЦЭМ!$C$39:$C$782,СВЦЭМ!$A$39:$A$782,$A20,СВЦЭМ!$B$39:$B$782,E$11)+'СЕТ СН'!$F$12+СВЦЭМ!$D$10+'СЕТ СН'!$F$5-'СЕТ СН'!$F$20</f>
        <v>2302.2380640599999</v>
      </c>
      <c r="F20" s="36">
        <f>SUMIFS(СВЦЭМ!$C$39:$C$782,СВЦЭМ!$A$39:$A$782,$A20,СВЦЭМ!$B$39:$B$782,F$11)+'СЕТ СН'!$F$12+СВЦЭМ!$D$10+'СЕТ СН'!$F$5-'СЕТ СН'!$F$20</f>
        <v>2293.4656751000002</v>
      </c>
      <c r="G20" s="36">
        <f>SUMIFS(СВЦЭМ!$C$39:$C$782,СВЦЭМ!$A$39:$A$782,$A20,СВЦЭМ!$B$39:$B$782,G$11)+'СЕТ СН'!$F$12+СВЦЭМ!$D$10+'СЕТ СН'!$F$5-'СЕТ СН'!$F$20</f>
        <v>2298.1176048999996</v>
      </c>
      <c r="H20" s="36">
        <f>SUMIFS(СВЦЭМ!$C$39:$C$782,СВЦЭМ!$A$39:$A$782,$A20,СВЦЭМ!$B$39:$B$782,H$11)+'СЕТ СН'!$F$12+СВЦЭМ!$D$10+'СЕТ СН'!$F$5-'СЕТ СН'!$F$20</f>
        <v>2254.1352377799999</v>
      </c>
      <c r="I20" s="36">
        <f>SUMIFS(СВЦЭМ!$C$39:$C$782,СВЦЭМ!$A$39:$A$782,$A20,СВЦЭМ!$B$39:$B$782,I$11)+'СЕТ СН'!$F$12+СВЦЭМ!$D$10+'СЕТ СН'!$F$5-'СЕТ СН'!$F$20</f>
        <v>2168.0966702699998</v>
      </c>
      <c r="J20" s="36">
        <f>SUMIFS(СВЦЭМ!$C$39:$C$782,СВЦЭМ!$A$39:$A$782,$A20,СВЦЭМ!$B$39:$B$782,J$11)+'СЕТ СН'!$F$12+СВЦЭМ!$D$10+'СЕТ СН'!$F$5-'СЕТ СН'!$F$20</f>
        <v>2136.5352759799998</v>
      </c>
      <c r="K20" s="36">
        <f>SUMIFS(СВЦЭМ!$C$39:$C$782,СВЦЭМ!$A$39:$A$782,$A20,СВЦЭМ!$B$39:$B$782,K$11)+'СЕТ СН'!$F$12+СВЦЭМ!$D$10+'СЕТ СН'!$F$5-'СЕТ СН'!$F$20</f>
        <v>2112.9363248</v>
      </c>
      <c r="L20" s="36">
        <f>SUMIFS(СВЦЭМ!$C$39:$C$782,СВЦЭМ!$A$39:$A$782,$A20,СВЦЭМ!$B$39:$B$782,L$11)+'СЕТ СН'!$F$12+СВЦЭМ!$D$10+'СЕТ СН'!$F$5-'СЕТ СН'!$F$20</f>
        <v>2115.2287432599996</v>
      </c>
      <c r="M20" s="36">
        <f>SUMIFS(СВЦЭМ!$C$39:$C$782,СВЦЭМ!$A$39:$A$782,$A20,СВЦЭМ!$B$39:$B$782,M$11)+'СЕТ СН'!$F$12+СВЦЭМ!$D$10+'СЕТ СН'!$F$5-'СЕТ СН'!$F$20</f>
        <v>2122.8148526499999</v>
      </c>
      <c r="N20" s="36">
        <f>SUMIFS(СВЦЭМ!$C$39:$C$782,СВЦЭМ!$A$39:$A$782,$A20,СВЦЭМ!$B$39:$B$782,N$11)+'СЕТ СН'!$F$12+СВЦЭМ!$D$10+'СЕТ СН'!$F$5-'СЕТ СН'!$F$20</f>
        <v>2151.3165554899997</v>
      </c>
      <c r="O20" s="36">
        <f>SUMIFS(СВЦЭМ!$C$39:$C$782,СВЦЭМ!$A$39:$A$782,$A20,СВЦЭМ!$B$39:$B$782,O$11)+'СЕТ СН'!$F$12+СВЦЭМ!$D$10+'СЕТ СН'!$F$5-'СЕТ СН'!$F$20</f>
        <v>2200.96873727</v>
      </c>
      <c r="P20" s="36">
        <f>SUMIFS(СВЦЭМ!$C$39:$C$782,СВЦЭМ!$A$39:$A$782,$A20,СВЦЭМ!$B$39:$B$782,P$11)+'СЕТ СН'!$F$12+СВЦЭМ!$D$10+'СЕТ СН'!$F$5-'СЕТ СН'!$F$20</f>
        <v>2244.6086092099999</v>
      </c>
      <c r="Q20" s="36">
        <f>SUMIFS(СВЦЭМ!$C$39:$C$782,СВЦЭМ!$A$39:$A$782,$A20,СВЦЭМ!$B$39:$B$782,Q$11)+'СЕТ СН'!$F$12+СВЦЭМ!$D$10+'СЕТ СН'!$F$5-'СЕТ СН'!$F$20</f>
        <v>2222.5570710299999</v>
      </c>
      <c r="R20" s="36">
        <f>SUMIFS(СВЦЭМ!$C$39:$C$782,СВЦЭМ!$A$39:$A$782,$A20,СВЦЭМ!$B$39:$B$782,R$11)+'СЕТ СН'!$F$12+СВЦЭМ!$D$10+'СЕТ СН'!$F$5-'СЕТ СН'!$F$20</f>
        <v>2217.67392316</v>
      </c>
      <c r="S20" s="36">
        <f>SUMIFS(СВЦЭМ!$C$39:$C$782,СВЦЭМ!$A$39:$A$782,$A20,СВЦЭМ!$B$39:$B$782,S$11)+'СЕТ СН'!$F$12+СВЦЭМ!$D$10+'СЕТ СН'!$F$5-'СЕТ СН'!$F$20</f>
        <v>2199.0673801399998</v>
      </c>
      <c r="T20" s="36">
        <f>SUMIFS(СВЦЭМ!$C$39:$C$782,СВЦЭМ!$A$39:$A$782,$A20,СВЦЭМ!$B$39:$B$782,T$11)+'СЕТ СН'!$F$12+СВЦЭМ!$D$10+'СЕТ СН'!$F$5-'СЕТ СН'!$F$20</f>
        <v>2187.74752128</v>
      </c>
      <c r="U20" s="36">
        <f>SUMIFS(СВЦЭМ!$C$39:$C$782,СВЦЭМ!$A$39:$A$782,$A20,СВЦЭМ!$B$39:$B$782,U$11)+'СЕТ СН'!$F$12+СВЦЭМ!$D$10+'СЕТ СН'!$F$5-'СЕТ СН'!$F$20</f>
        <v>2161.8283388600003</v>
      </c>
      <c r="V20" s="36">
        <f>SUMIFS(СВЦЭМ!$C$39:$C$782,СВЦЭМ!$A$39:$A$782,$A20,СВЦЭМ!$B$39:$B$782,V$11)+'СЕТ СН'!$F$12+СВЦЭМ!$D$10+'СЕТ СН'!$F$5-'СЕТ СН'!$F$20</f>
        <v>2151.14285574</v>
      </c>
      <c r="W20" s="36">
        <f>SUMIFS(СВЦЭМ!$C$39:$C$782,СВЦЭМ!$A$39:$A$782,$A20,СВЦЭМ!$B$39:$B$782,W$11)+'СЕТ СН'!$F$12+СВЦЭМ!$D$10+'СЕТ СН'!$F$5-'СЕТ СН'!$F$20</f>
        <v>2165.9452729499999</v>
      </c>
      <c r="X20" s="36">
        <f>SUMIFS(СВЦЭМ!$C$39:$C$782,СВЦЭМ!$A$39:$A$782,$A20,СВЦЭМ!$B$39:$B$782,X$11)+'СЕТ СН'!$F$12+СВЦЭМ!$D$10+'СЕТ СН'!$F$5-'СЕТ СН'!$F$20</f>
        <v>2183.05291975</v>
      </c>
      <c r="Y20" s="36">
        <f>SUMIFS(СВЦЭМ!$C$39:$C$782,СВЦЭМ!$A$39:$A$782,$A20,СВЦЭМ!$B$39:$B$782,Y$11)+'СЕТ СН'!$F$12+СВЦЭМ!$D$10+'СЕТ СН'!$F$5-'СЕТ СН'!$F$20</f>
        <v>2228.4671797999999</v>
      </c>
    </row>
    <row r="21" spans="1:25" ht="15.75" x14ac:dyDescent="0.2">
      <c r="A21" s="35">
        <f t="shared" si="0"/>
        <v>44661</v>
      </c>
      <c r="B21" s="36">
        <f>SUMIFS(СВЦЭМ!$C$39:$C$782,СВЦЭМ!$A$39:$A$782,$A21,СВЦЭМ!$B$39:$B$782,B$11)+'СЕТ СН'!$F$12+СВЦЭМ!$D$10+'СЕТ СН'!$F$5-'СЕТ СН'!$F$20</f>
        <v>2251.4375095699997</v>
      </c>
      <c r="C21" s="36">
        <f>SUMIFS(СВЦЭМ!$C$39:$C$782,СВЦЭМ!$A$39:$A$782,$A21,СВЦЭМ!$B$39:$B$782,C$11)+'СЕТ СН'!$F$12+СВЦЭМ!$D$10+'СЕТ СН'!$F$5-'СЕТ СН'!$F$20</f>
        <v>2222.2536544300001</v>
      </c>
      <c r="D21" s="36">
        <f>SUMIFS(СВЦЭМ!$C$39:$C$782,СВЦЭМ!$A$39:$A$782,$A21,СВЦЭМ!$B$39:$B$782,D$11)+'СЕТ СН'!$F$12+СВЦЭМ!$D$10+'СЕТ СН'!$F$5-'СЕТ СН'!$F$20</f>
        <v>2242.8413350000001</v>
      </c>
      <c r="E21" s="36">
        <f>SUMIFS(СВЦЭМ!$C$39:$C$782,СВЦЭМ!$A$39:$A$782,$A21,СВЦЭМ!$B$39:$B$782,E$11)+'СЕТ СН'!$F$12+СВЦЭМ!$D$10+'СЕТ СН'!$F$5-'СЕТ СН'!$F$20</f>
        <v>2268.6283535399998</v>
      </c>
      <c r="F21" s="36">
        <f>SUMIFS(СВЦЭМ!$C$39:$C$782,СВЦЭМ!$A$39:$A$782,$A21,СВЦЭМ!$B$39:$B$782,F$11)+'СЕТ СН'!$F$12+СВЦЭМ!$D$10+'СЕТ СН'!$F$5-'СЕТ СН'!$F$20</f>
        <v>2281.10898757</v>
      </c>
      <c r="G21" s="36">
        <f>SUMIFS(СВЦЭМ!$C$39:$C$782,СВЦЭМ!$A$39:$A$782,$A21,СВЦЭМ!$B$39:$B$782,G$11)+'СЕТ СН'!$F$12+СВЦЭМ!$D$10+'СЕТ СН'!$F$5-'СЕТ СН'!$F$20</f>
        <v>2312.7191405599997</v>
      </c>
      <c r="H21" s="36">
        <f>SUMIFS(СВЦЭМ!$C$39:$C$782,СВЦЭМ!$A$39:$A$782,$A21,СВЦЭМ!$B$39:$B$782,H$11)+'СЕТ СН'!$F$12+СВЦЭМ!$D$10+'СЕТ СН'!$F$5-'СЕТ СН'!$F$20</f>
        <v>2301.41063975</v>
      </c>
      <c r="I21" s="36">
        <f>SUMIFS(СВЦЭМ!$C$39:$C$782,СВЦЭМ!$A$39:$A$782,$A21,СВЦЭМ!$B$39:$B$782,I$11)+'СЕТ СН'!$F$12+СВЦЭМ!$D$10+'СЕТ СН'!$F$5-'СЕТ СН'!$F$20</f>
        <v>2260.9818173599997</v>
      </c>
      <c r="J21" s="36">
        <f>SUMIFS(СВЦЭМ!$C$39:$C$782,СВЦЭМ!$A$39:$A$782,$A21,СВЦЭМ!$B$39:$B$782,J$11)+'СЕТ СН'!$F$12+СВЦЭМ!$D$10+'СЕТ СН'!$F$5-'СЕТ СН'!$F$20</f>
        <v>2227.9145264899998</v>
      </c>
      <c r="K21" s="36">
        <f>SUMIFS(СВЦЭМ!$C$39:$C$782,СВЦЭМ!$A$39:$A$782,$A21,СВЦЭМ!$B$39:$B$782,K$11)+'СЕТ СН'!$F$12+СВЦЭМ!$D$10+'СЕТ СН'!$F$5-'СЕТ СН'!$F$20</f>
        <v>2192.0522369399996</v>
      </c>
      <c r="L21" s="36">
        <f>SUMIFS(СВЦЭМ!$C$39:$C$782,СВЦЭМ!$A$39:$A$782,$A21,СВЦЭМ!$B$39:$B$782,L$11)+'СЕТ СН'!$F$12+СВЦЭМ!$D$10+'СЕТ СН'!$F$5-'СЕТ СН'!$F$20</f>
        <v>2197.5083182500002</v>
      </c>
      <c r="M21" s="36">
        <f>SUMIFS(СВЦЭМ!$C$39:$C$782,СВЦЭМ!$A$39:$A$782,$A21,СВЦЭМ!$B$39:$B$782,M$11)+'СЕТ СН'!$F$12+СВЦЭМ!$D$10+'СЕТ СН'!$F$5-'СЕТ СН'!$F$20</f>
        <v>2207.7713986600002</v>
      </c>
      <c r="N21" s="36">
        <f>SUMIFS(СВЦЭМ!$C$39:$C$782,СВЦЭМ!$A$39:$A$782,$A21,СВЦЭМ!$B$39:$B$782,N$11)+'СЕТ СН'!$F$12+СВЦЭМ!$D$10+'СЕТ СН'!$F$5-'СЕТ СН'!$F$20</f>
        <v>2228.4834129999999</v>
      </c>
      <c r="O21" s="36">
        <f>SUMIFS(СВЦЭМ!$C$39:$C$782,СВЦЭМ!$A$39:$A$782,$A21,СВЦЭМ!$B$39:$B$782,O$11)+'СЕТ СН'!$F$12+СВЦЭМ!$D$10+'СЕТ СН'!$F$5-'СЕТ СН'!$F$20</f>
        <v>2253.2358297800001</v>
      </c>
      <c r="P21" s="36">
        <f>SUMIFS(СВЦЭМ!$C$39:$C$782,СВЦЭМ!$A$39:$A$782,$A21,СВЦЭМ!$B$39:$B$782,P$11)+'СЕТ СН'!$F$12+СВЦЭМ!$D$10+'СЕТ СН'!$F$5-'СЕТ СН'!$F$20</f>
        <v>2271.1533118500001</v>
      </c>
      <c r="Q21" s="36">
        <f>SUMIFS(СВЦЭМ!$C$39:$C$782,СВЦЭМ!$A$39:$A$782,$A21,СВЦЭМ!$B$39:$B$782,Q$11)+'СЕТ СН'!$F$12+СВЦЭМ!$D$10+'СЕТ СН'!$F$5-'СЕТ СН'!$F$20</f>
        <v>2267.15993936</v>
      </c>
      <c r="R21" s="36">
        <f>SUMIFS(СВЦЭМ!$C$39:$C$782,СВЦЭМ!$A$39:$A$782,$A21,СВЦЭМ!$B$39:$B$782,R$11)+'СЕТ СН'!$F$12+СВЦЭМ!$D$10+'СЕТ СН'!$F$5-'СЕТ СН'!$F$20</f>
        <v>2256.7179510599999</v>
      </c>
      <c r="S21" s="36">
        <f>SUMIFS(СВЦЭМ!$C$39:$C$782,СВЦЭМ!$A$39:$A$782,$A21,СВЦЭМ!$B$39:$B$782,S$11)+'СЕТ СН'!$F$12+СВЦЭМ!$D$10+'СЕТ СН'!$F$5-'СЕТ СН'!$F$20</f>
        <v>2246.7701712099997</v>
      </c>
      <c r="T21" s="36">
        <f>SUMIFS(СВЦЭМ!$C$39:$C$782,СВЦЭМ!$A$39:$A$782,$A21,СВЦЭМ!$B$39:$B$782,T$11)+'СЕТ СН'!$F$12+СВЦЭМ!$D$10+'СЕТ СН'!$F$5-'СЕТ СН'!$F$20</f>
        <v>2216.1450730699999</v>
      </c>
      <c r="U21" s="36">
        <f>SUMIFS(СВЦЭМ!$C$39:$C$782,СВЦЭМ!$A$39:$A$782,$A21,СВЦЭМ!$B$39:$B$782,U$11)+'СЕТ СН'!$F$12+СВЦЭМ!$D$10+'СЕТ СН'!$F$5-'СЕТ СН'!$F$20</f>
        <v>2166.79936894</v>
      </c>
      <c r="V21" s="36">
        <f>SUMIFS(СВЦЭМ!$C$39:$C$782,СВЦЭМ!$A$39:$A$782,$A21,СВЦЭМ!$B$39:$B$782,V$11)+'СЕТ СН'!$F$12+СВЦЭМ!$D$10+'СЕТ СН'!$F$5-'СЕТ СН'!$F$20</f>
        <v>2156.1846690299999</v>
      </c>
      <c r="W21" s="36">
        <f>SUMIFS(СВЦЭМ!$C$39:$C$782,СВЦЭМ!$A$39:$A$782,$A21,СВЦЭМ!$B$39:$B$782,W$11)+'СЕТ СН'!$F$12+СВЦЭМ!$D$10+'СЕТ СН'!$F$5-'СЕТ СН'!$F$20</f>
        <v>2174.7444319799997</v>
      </c>
      <c r="X21" s="36">
        <f>SUMIFS(СВЦЭМ!$C$39:$C$782,СВЦЭМ!$A$39:$A$782,$A21,СВЦЭМ!$B$39:$B$782,X$11)+'СЕТ СН'!$F$12+СВЦЭМ!$D$10+'СЕТ СН'!$F$5-'СЕТ СН'!$F$20</f>
        <v>2218.0868057999996</v>
      </c>
      <c r="Y21" s="36">
        <f>SUMIFS(СВЦЭМ!$C$39:$C$782,СВЦЭМ!$A$39:$A$782,$A21,СВЦЭМ!$B$39:$B$782,Y$11)+'СЕТ СН'!$F$12+СВЦЭМ!$D$10+'СЕТ СН'!$F$5-'СЕТ СН'!$F$20</f>
        <v>2260.4459938999998</v>
      </c>
    </row>
    <row r="22" spans="1:25" ht="15.75" x14ac:dyDescent="0.2">
      <c r="A22" s="35">
        <f t="shared" si="0"/>
        <v>44662</v>
      </c>
      <c r="B22" s="36">
        <f>SUMIFS(СВЦЭМ!$C$39:$C$782,СВЦЭМ!$A$39:$A$782,$A22,СВЦЭМ!$B$39:$B$782,B$11)+'СЕТ СН'!$F$12+СВЦЭМ!$D$10+'СЕТ СН'!$F$5-'СЕТ СН'!$F$20</f>
        <v>2306.3108587199999</v>
      </c>
      <c r="C22" s="36">
        <f>SUMIFS(СВЦЭМ!$C$39:$C$782,СВЦЭМ!$A$39:$A$782,$A22,СВЦЭМ!$B$39:$B$782,C$11)+'СЕТ СН'!$F$12+СВЦЭМ!$D$10+'СЕТ СН'!$F$5-'СЕТ СН'!$F$20</f>
        <v>2322.3463588899999</v>
      </c>
      <c r="D22" s="36">
        <f>SUMIFS(СВЦЭМ!$C$39:$C$782,СВЦЭМ!$A$39:$A$782,$A22,СВЦЭМ!$B$39:$B$782,D$11)+'СЕТ СН'!$F$12+СВЦЭМ!$D$10+'СЕТ СН'!$F$5-'СЕТ СН'!$F$20</f>
        <v>2344.1762787299999</v>
      </c>
      <c r="E22" s="36">
        <f>SUMIFS(СВЦЭМ!$C$39:$C$782,СВЦЭМ!$A$39:$A$782,$A22,СВЦЭМ!$B$39:$B$782,E$11)+'СЕТ СН'!$F$12+СВЦЭМ!$D$10+'СЕТ СН'!$F$5-'СЕТ СН'!$F$20</f>
        <v>2380.8639573999999</v>
      </c>
      <c r="F22" s="36">
        <f>SUMIFS(СВЦЭМ!$C$39:$C$782,СВЦЭМ!$A$39:$A$782,$A22,СВЦЭМ!$B$39:$B$782,F$11)+'СЕТ СН'!$F$12+СВЦЭМ!$D$10+'СЕТ СН'!$F$5-'СЕТ СН'!$F$20</f>
        <v>2370.63572931</v>
      </c>
      <c r="G22" s="36">
        <f>SUMIFS(СВЦЭМ!$C$39:$C$782,СВЦЭМ!$A$39:$A$782,$A22,СВЦЭМ!$B$39:$B$782,G$11)+'СЕТ СН'!$F$12+СВЦЭМ!$D$10+'СЕТ СН'!$F$5-'СЕТ СН'!$F$20</f>
        <v>2353.29586402</v>
      </c>
      <c r="H22" s="36">
        <f>SUMIFS(СВЦЭМ!$C$39:$C$782,СВЦЭМ!$A$39:$A$782,$A22,СВЦЭМ!$B$39:$B$782,H$11)+'СЕТ СН'!$F$12+СВЦЭМ!$D$10+'СЕТ СН'!$F$5-'СЕТ СН'!$F$20</f>
        <v>2318.7265192599998</v>
      </c>
      <c r="I22" s="36">
        <f>SUMIFS(СВЦЭМ!$C$39:$C$782,СВЦЭМ!$A$39:$A$782,$A22,СВЦЭМ!$B$39:$B$782,I$11)+'СЕТ СН'!$F$12+СВЦЭМ!$D$10+'СЕТ СН'!$F$5-'СЕТ СН'!$F$20</f>
        <v>2286.35525444</v>
      </c>
      <c r="J22" s="36">
        <f>SUMIFS(СВЦЭМ!$C$39:$C$782,СВЦЭМ!$A$39:$A$782,$A22,СВЦЭМ!$B$39:$B$782,J$11)+'СЕТ СН'!$F$12+СВЦЭМ!$D$10+'СЕТ СН'!$F$5-'СЕТ СН'!$F$20</f>
        <v>2272.24894103</v>
      </c>
      <c r="K22" s="36">
        <f>SUMIFS(СВЦЭМ!$C$39:$C$782,СВЦЭМ!$A$39:$A$782,$A22,СВЦЭМ!$B$39:$B$782,K$11)+'СЕТ СН'!$F$12+СВЦЭМ!$D$10+'СЕТ СН'!$F$5-'СЕТ СН'!$F$20</f>
        <v>2261.8294541300002</v>
      </c>
      <c r="L22" s="36">
        <f>SUMIFS(СВЦЭМ!$C$39:$C$782,СВЦЭМ!$A$39:$A$782,$A22,СВЦЭМ!$B$39:$B$782,L$11)+'СЕТ СН'!$F$12+СВЦЭМ!$D$10+'СЕТ СН'!$F$5-'СЕТ СН'!$F$20</f>
        <v>2272.0872629799997</v>
      </c>
      <c r="M22" s="36">
        <f>SUMIFS(СВЦЭМ!$C$39:$C$782,СВЦЭМ!$A$39:$A$782,$A22,СВЦЭМ!$B$39:$B$782,M$11)+'СЕТ СН'!$F$12+СВЦЭМ!$D$10+'СЕТ СН'!$F$5-'СЕТ СН'!$F$20</f>
        <v>2278.2772013399999</v>
      </c>
      <c r="N22" s="36">
        <f>SUMIFS(СВЦЭМ!$C$39:$C$782,СВЦЭМ!$A$39:$A$782,$A22,СВЦЭМ!$B$39:$B$782,N$11)+'СЕТ СН'!$F$12+СВЦЭМ!$D$10+'СЕТ СН'!$F$5-'СЕТ СН'!$F$20</f>
        <v>2271.8939344399996</v>
      </c>
      <c r="O22" s="36">
        <f>SUMIFS(СВЦЭМ!$C$39:$C$782,СВЦЭМ!$A$39:$A$782,$A22,СВЦЭМ!$B$39:$B$782,O$11)+'СЕТ СН'!$F$12+СВЦЭМ!$D$10+'СЕТ СН'!$F$5-'СЕТ СН'!$F$20</f>
        <v>2295.6442634099999</v>
      </c>
      <c r="P22" s="36">
        <f>SUMIFS(СВЦЭМ!$C$39:$C$782,СВЦЭМ!$A$39:$A$782,$A22,СВЦЭМ!$B$39:$B$782,P$11)+'СЕТ СН'!$F$12+СВЦЭМ!$D$10+'СЕТ СН'!$F$5-'СЕТ СН'!$F$20</f>
        <v>2305.0123843000001</v>
      </c>
      <c r="Q22" s="36">
        <f>SUMIFS(СВЦЭМ!$C$39:$C$782,СВЦЭМ!$A$39:$A$782,$A22,СВЦЭМ!$B$39:$B$782,Q$11)+'СЕТ СН'!$F$12+СВЦЭМ!$D$10+'СЕТ СН'!$F$5-'СЕТ СН'!$F$20</f>
        <v>2284.3289024599999</v>
      </c>
      <c r="R22" s="36">
        <f>SUMIFS(СВЦЭМ!$C$39:$C$782,СВЦЭМ!$A$39:$A$782,$A22,СВЦЭМ!$B$39:$B$782,R$11)+'СЕТ СН'!$F$12+СВЦЭМ!$D$10+'СЕТ СН'!$F$5-'СЕТ СН'!$F$20</f>
        <v>2278.6988609599998</v>
      </c>
      <c r="S22" s="36">
        <f>SUMIFS(СВЦЭМ!$C$39:$C$782,СВЦЭМ!$A$39:$A$782,$A22,СВЦЭМ!$B$39:$B$782,S$11)+'СЕТ СН'!$F$12+СВЦЭМ!$D$10+'СЕТ СН'!$F$5-'СЕТ СН'!$F$20</f>
        <v>2274.2660059</v>
      </c>
      <c r="T22" s="36">
        <f>SUMIFS(СВЦЭМ!$C$39:$C$782,СВЦЭМ!$A$39:$A$782,$A22,СВЦЭМ!$B$39:$B$782,T$11)+'СЕТ СН'!$F$12+СВЦЭМ!$D$10+'СЕТ СН'!$F$5-'СЕТ СН'!$F$20</f>
        <v>2233.4975746199998</v>
      </c>
      <c r="U22" s="36">
        <f>SUMIFS(СВЦЭМ!$C$39:$C$782,СВЦЭМ!$A$39:$A$782,$A22,СВЦЭМ!$B$39:$B$782,U$11)+'СЕТ СН'!$F$12+СВЦЭМ!$D$10+'СЕТ СН'!$F$5-'СЕТ СН'!$F$20</f>
        <v>2206.49896709</v>
      </c>
      <c r="V22" s="36">
        <f>SUMIFS(СВЦЭМ!$C$39:$C$782,СВЦЭМ!$A$39:$A$782,$A22,СВЦЭМ!$B$39:$B$782,V$11)+'СЕТ СН'!$F$12+СВЦЭМ!$D$10+'СЕТ СН'!$F$5-'СЕТ СН'!$F$20</f>
        <v>2228.3361268999997</v>
      </c>
      <c r="W22" s="36">
        <f>SUMIFS(СВЦЭМ!$C$39:$C$782,СВЦЭМ!$A$39:$A$782,$A22,СВЦЭМ!$B$39:$B$782,W$11)+'СЕТ СН'!$F$12+СВЦЭМ!$D$10+'СЕТ СН'!$F$5-'СЕТ СН'!$F$20</f>
        <v>2237.1730857399998</v>
      </c>
      <c r="X22" s="36">
        <f>SUMIFS(СВЦЭМ!$C$39:$C$782,СВЦЭМ!$A$39:$A$782,$A22,СВЦЭМ!$B$39:$B$782,X$11)+'СЕТ СН'!$F$12+СВЦЭМ!$D$10+'СЕТ СН'!$F$5-'СЕТ СН'!$F$20</f>
        <v>2270.7445759699999</v>
      </c>
      <c r="Y22" s="36">
        <f>SUMIFS(СВЦЭМ!$C$39:$C$782,СВЦЭМ!$A$39:$A$782,$A22,СВЦЭМ!$B$39:$B$782,Y$11)+'СЕТ СН'!$F$12+СВЦЭМ!$D$10+'СЕТ СН'!$F$5-'СЕТ СН'!$F$20</f>
        <v>2272.2121267000002</v>
      </c>
    </row>
    <row r="23" spans="1:25" ht="15.75" x14ac:dyDescent="0.2">
      <c r="A23" s="35">
        <f t="shared" si="0"/>
        <v>44663</v>
      </c>
      <c r="B23" s="36">
        <f>SUMIFS(СВЦЭМ!$C$39:$C$782,СВЦЭМ!$A$39:$A$782,$A23,СВЦЭМ!$B$39:$B$782,B$11)+'СЕТ СН'!$F$12+СВЦЭМ!$D$10+'СЕТ СН'!$F$5-'СЕТ СН'!$F$20</f>
        <v>2379.80758552</v>
      </c>
      <c r="C23" s="36">
        <f>SUMIFS(СВЦЭМ!$C$39:$C$782,СВЦЭМ!$A$39:$A$782,$A23,СВЦЭМ!$B$39:$B$782,C$11)+'СЕТ СН'!$F$12+СВЦЭМ!$D$10+'СЕТ СН'!$F$5-'СЕТ СН'!$F$20</f>
        <v>2385.7077156999999</v>
      </c>
      <c r="D23" s="36">
        <f>SUMIFS(СВЦЭМ!$C$39:$C$782,СВЦЭМ!$A$39:$A$782,$A23,СВЦЭМ!$B$39:$B$782,D$11)+'СЕТ СН'!$F$12+СВЦЭМ!$D$10+'СЕТ СН'!$F$5-'СЕТ СН'!$F$20</f>
        <v>2400.8613218700002</v>
      </c>
      <c r="E23" s="36">
        <f>SUMIFS(СВЦЭМ!$C$39:$C$782,СВЦЭМ!$A$39:$A$782,$A23,СВЦЭМ!$B$39:$B$782,E$11)+'СЕТ СН'!$F$12+СВЦЭМ!$D$10+'СЕТ СН'!$F$5-'СЕТ СН'!$F$20</f>
        <v>2395.98834511</v>
      </c>
      <c r="F23" s="36">
        <f>SUMIFS(СВЦЭМ!$C$39:$C$782,СВЦЭМ!$A$39:$A$782,$A23,СВЦЭМ!$B$39:$B$782,F$11)+'СЕТ СН'!$F$12+СВЦЭМ!$D$10+'СЕТ СН'!$F$5-'СЕТ СН'!$F$20</f>
        <v>2412.9314211299998</v>
      </c>
      <c r="G23" s="36">
        <f>SUMIFS(СВЦЭМ!$C$39:$C$782,СВЦЭМ!$A$39:$A$782,$A23,СВЦЭМ!$B$39:$B$782,G$11)+'СЕТ СН'!$F$12+СВЦЭМ!$D$10+'СЕТ СН'!$F$5-'СЕТ СН'!$F$20</f>
        <v>2399.8948936199999</v>
      </c>
      <c r="H23" s="36">
        <f>SUMIFS(СВЦЭМ!$C$39:$C$782,СВЦЭМ!$A$39:$A$782,$A23,СВЦЭМ!$B$39:$B$782,H$11)+'СЕТ СН'!$F$12+СВЦЭМ!$D$10+'СЕТ СН'!$F$5-'СЕТ СН'!$F$20</f>
        <v>2333.5644689599999</v>
      </c>
      <c r="I23" s="36">
        <f>SUMIFS(СВЦЭМ!$C$39:$C$782,СВЦЭМ!$A$39:$A$782,$A23,СВЦЭМ!$B$39:$B$782,I$11)+'СЕТ СН'!$F$12+СВЦЭМ!$D$10+'СЕТ СН'!$F$5-'СЕТ СН'!$F$20</f>
        <v>2295.0203697099996</v>
      </c>
      <c r="J23" s="36">
        <f>SUMIFS(СВЦЭМ!$C$39:$C$782,СВЦЭМ!$A$39:$A$782,$A23,СВЦЭМ!$B$39:$B$782,J$11)+'СЕТ СН'!$F$12+СВЦЭМ!$D$10+'СЕТ СН'!$F$5-'СЕТ СН'!$F$20</f>
        <v>2241.0536189699997</v>
      </c>
      <c r="K23" s="36">
        <f>SUMIFS(СВЦЭМ!$C$39:$C$782,СВЦЭМ!$A$39:$A$782,$A23,СВЦЭМ!$B$39:$B$782,K$11)+'СЕТ СН'!$F$12+СВЦЭМ!$D$10+'СЕТ СН'!$F$5-'СЕТ СН'!$F$20</f>
        <v>2267.5267724300002</v>
      </c>
      <c r="L23" s="36">
        <f>SUMIFS(СВЦЭМ!$C$39:$C$782,СВЦЭМ!$A$39:$A$782,$A23,СВЦЭМ!$B$39:$B$782,L$11)+'СЕТ СН'!$F$12+СВЦЭМ!$D$10+'СЕТ СН'!$F$5-'СЕТ СН'!$F$20</f>
        <v>2253.1795884499998</v>
      </c>
      <c r="M23" s="36">
        <f>SUMIFS(СВЦЭМ!$C$39:$C$782,СВЦЭМ!$A$39:$A$782,$A23,СВЦЭМ!$B$39:$B$782,M$11)+'СЕТ СН'!$F$12+СВЦЭМ!$D$10+'СЕТ СН'!$F$5-'СЕТ СН'!$F$20</f>
        <v>2250.5309629100002</v>
      </c>
      <c r="N23" s="36">
        <f>SUMIFS(СВЦЭМ!$C$39:$C$782,СВЦЭМ!$A$39:$A$782,$A23,СВЦЭМ!$B$39:$B$782,N$11)+'СЕТ СН'!$F$12+СВЦЭМ!$D$10+'СЕТ СН'!$F$5-'СЕТ СН'!$F$20</f>
        <v>2267.6398457599998</v>
      </c>
      <c r="O23" s="36">
        <f>SUMIFS(СВЦЭМ!$C$39:$C$782,СВЦЭМ!$A$39:$A$782,$A23,СВЦЭМ!$B$39:$B$782,O$11)+'СЕТ СН'!$F$12+СВЦЭМ!$D$10+'СЕТ СН'!$F$5-'СЕТ СН'!$F$20</f>
        <v>2313.1517214199998</v>
      </c>
      <c r="P23" s="36">
        <f>SUMIFS(СВЦЭМ!$C$39:$C$782,СВЦЭМ!$A$39:$A$782,$A23,СВЦЭМ!$B$39:$B$782,P$11)+'СЕТ СН'!$F$12+СВЦЭМ!$D$10+'СЕТ СН'!$F$5-'СЕТ СН'!$F$20</f>
        <v>2326.7768146899998</v>
      </c>
      <c r="Q23" s="36">
        <f>SUMIFS(СВЦЭМ!$C$39:$C$782,СВЦЭМ!$A$39:$A$782,$A23,СВЦЭМ!$B$39:$B$782,Q$11)+'СЕТ СН'!$F$12+СВЦЭМ!$D$10+'СЕТ СН'!$F$5-'СЕТ СН'!$F$20</f>
        <v>2306.0063863400001</v>
      </c>
      <c r="R23" s="36">
        <f>SUMIFS(СВЦЭМ!$C$39:$C$782,СВЦЭМ!$A$39:$A$782,$A23,СВЦЭМ!$B$39:$B$782,R$11)+'СЕТ СН'!$F$12+СВЦЭМ!$D$10+'СЕТ СН'!$F$5-'СЕТ СН'!$F$20</f>
        <v>2306.1601176100003</v>
      </c>
      <c r="S23" s="36">
        <f>SUMIFS(СВЦЭМ!$C$39:$C$782,СВЦЭМ!$A$39:$A$782,$A23,СВЦЭМ!$B$39:$B$782,S$11)+'СЕТ СН'!$F$12+СВЦЭМ!$D$10+'СЕТ СН'!$F$5-'СЕТ СН'!$F$20</f>
        <v>2274.4603077199999</v>
      </c>
      <c r="T23" s="36">
        <f>SUMIFS(СВЦЭМ!$C$39:$C$782,СВЦЭМ!$A$39:$A$782,$A23,СВЦЭМ!$B$39:$B$782,T$11)+'СЕТ СН'!$F$12+СВЦЭМ!$D$10+'СЕТ СН'!$F$5-'СЕТ СН'!$F$20</f>
        <v>2249.0602572399998</v>
      </c>
      <c r="U23" s="36">
        <f>SUMIFS(СВЦЭМ!$C$39:$C$782,СВЦЭМ!$A$39:$A$782,$A23,СВЦЭМ!$B$39:$B$782,U$11)+'СЕТ СН'!$F$12+СВЦЭМ!$D$10+'СЕТ СН'!$F$5-'СЕТ СН'!$F$20</f>
        <v>2239.1225589300002</v>
      </c>
      <c r="V23" s="36">
        <f>SUMIFS(СВЦЭМ!$C$39:$C$782,СВЦЭМ!$A$39:$A$782,$A23,СВЦЭМ!$B$39:$B$782,V$11)+'СЕТ СН'!$F$12+СВЦЭМ!$D$10+'СЕТ СН'!$F$5-'СЕТ СН'!$F$20</f>
        <v>2250.9986173099996</v>
      </c>
      <c r="W23" s="36">
        <f>SUMIFS(СВЦЭМ!$C$39:$C$782,СВЦЭМ!$A$39:$A$782,$A23,СВЦЭМ!$B$39:$B$782,W$11)+'СЕТ СН'!$F$12+СВЦЭМ!$D$10+'СЕТ СН'!$F$5-'СЕТ СН'!$F$20</f>
        <v>2266.5552820399998</v>
      </c>
      <c r="X23" s="36">
        <f>SUMIFS(СВЦЭМ!$C$39:$C$782,СВЦЭМ!$A$39:$A$782,$A23,СВЦЭМ!$B$39:$B$782,X$11)+'СЕТ СН'!$F$12+СВЦЭМ!$D$10+'СЕТ СН'!$F$5-'СЕТ СН'!$F$20</f>
        <v>2299.2873523999997</v>
      </c>
      <c r="Y23" s="36">
        <f>SUMIFS(СВЦЭМ!$C$39:$C$782,СВЦЭМ!$A$39:$A$782,$A23,СВЦЭМ!$B$39:$B$782,Y$11)+'СЕТ СН'!$F$12+СВЦЭМ!$D$10+'СЕТ СН'!$F$5-'СЕТ СН'!$F$20</f>
        <v>2357.43421438</v>
      </c>
    </row>
    <row r="24" spans="1:25" ht="15.75" x14ac:dyDescent="0.2">
      <c r="A24" s="35">
        <f t="shared" si="0"/>
        <v>44664</v>
      </c>
      <c r="B24" s="36">
        <f>SUMIFS(СВЦЭМ!$C$39:$C$782,СВЦЭМ!$A$39:$A$782,$A24,СВЦЭМ!$B$39:$B$782,B$11)+'СЕТ СН'!$F$12+СВЦЭМ!$D$10+'СЕТ СН'!$F$5-'СЕТ СН'!$F$20</f>
        <v>2348.1624062700002</v>
      </c>
      <c r="C24" s="36">
        <f>SUMIFS(СВЦЭМ!$C$39:$C$782,СВЦЭМ!$A$39:$A$782,$A24,СВЦЭМ!$B$39:$B$782,C$11)+'СЕТ СН'!$F$12+СВЦЭМ!$D$10+'СЕТ СН'!$F$5-'СЕТ СН'!$F$20</f>
        <v>2342.2454676500001</v>
      </c>
      <c r="D24" s="36">
        <f>SUMIFS(СВЦЭМ!$C$39:$C$782,СВЦЭМ!$A$39:$A$782,$A24,СВЦЭМ!$B$39:$B$782,D$11)+'СЕТ СН'!$F$12+СВЦЭМ!$D$10+'СЕТ СН'!$F$5-'СЕТ СН'!$F$20</f>
        <v>2364.7979080499999</v>
      </c>
      <c r="E24" s="36">
        <f>SUMIFS(СВЦЭМ!$C$39:$C$782,СВЦЭМ!$A$39:$A$782,$A24,СВЦЭМ!$B$39:$B$782,E$11)+'СЕТ СН'!$F$12+СВЦЭМ!$D$10+'СЕТ СН'!$F$5-'СЕТ СН'!$F$20</f>
        <v>2394.3824645599998</v>
      </c>
      <c r="F24" s="36">
        <f>SUMIFS(СВЦЭМ!$C$39:$C$782,СВЦЭМ!$A$39:$A$782,$A24,СВЦЭМ!$B$39:$B$782,F$11)+'СЕТ СН'!$F$12+СВЦЭМ!$D$10+'СЕТ СН'!$F$5-'СЕТ СН'!$F$20</f>
        <v>2387.5425077099999</v>
      </c>
      <c r="G24" s="36">
        <f>SUMIFS(СВЦЭМ!$C$39:$C$782,СВЦЭМ!$A$39:$A$782,$A24,СВЦЭМ!$B$39:$B$782,G$11)+'СЕТ СН'!$F$12+СВЦЭМ!$D$10+'СЕТ СН'!$F$5-'СЕТ СН'!$F$20</f>
        <v>2401.81559982</v>
      </c>
      <c r="H24" s="36">
        <f>SUMIFS(СВЦЭМ!$C$39:$C$782,СВЦЭМ!$A$39:$A$782,$A24,СВЦЭМ!$B$39:$B$782,H$11)+'СЕТ СН'!$F$12+СВЦЭМ!$D$10+'СЕТ СН'!$F$5-'СЕТ СН'!$F$20</f>
        <v>2359.6679827399998</v>
      </c>
      <c r="I24" s="36">
        <f>SUMIFS(СВЦЭМ!$C$39:$C$782,СВЦЭМ!$A$39:$A$782,$A24,СВЦЭМ!$B$39:$B$782,I$11)+'СЕТ СН'!$F$12+СВЦЭМ!$D$10+'СЕТ СН'!$F$5-'СЕТ СН'!$F$20</f>
        <v>2341.7675155799998</v>
      </c>
      <c r="J24" s="36">
        <f>SUMIFS(СВЦЭМ!$C$39:$C$782,СВЦЭМ!$A$39:$A$782,$A24,СВЦЭМ!$B$39:$B$782,J$11)+'СЕТ СН'!$F$12+СВЦЭМ!$D$10+'СЕТ СН'!$F$5-'СЕТ СН'!$F$20</f>
        <v>2339.1798504399999</v>
      </c>
      <c r="K24" s="36">
        <f>SUMIFS(СВЦЭМ!$C$39:$C$782,СВЦЭМ!$A$39:$A$782,$A24,СВЦЭМ!$B$39:$B$782,K$11)+'СЕТ СН'!$F$12+СВЦЭМ!$D$10+'СЕТ СН'!$F$5-'СЕТ СН'!$F$20</f>
        <v>2305.3065344500001</v>
      </c>
      <c r="L24" s="36">
        <f>SUMIFS(СВЦЭМ!$C$39:$C$782,СВЦЭМ!$A$39:$A$782,$A24,СВЦЭМ!$B$39:$B$782,L$11)+'СЕТ СН'!$F$12+СВЦЭМ!$D$10+'СЕТ СН'!$F$5-'СЕТ СН'!$F$20</f>
        <v>2247.3531052899998</v>
      </c>
      <c r="M24" s="36">
        <f>SUMIFS(СВЦЭМ!$C$39:$C$782,СВЦЭМ!$A$39:$A$782,$A24,СВЦЭМ!$B$39:$B$782,M$11)+'СЕТ СН'!$F$12+СВЦЭМ!$D$10+'СЕТ СН'!$F$5-'СЕТ СН'!$F$20</f>
        <v>2242.7943155200001</v>
      </c>
      <c r="N24" s="36">
        <f>SUMIFS(СВЦЭМ!$C$39:$C$782,СВЦЭМ!$A$39:$A$782,$A24,СВЦЭМ!$B$39:$B$782,N$11)+'СЕТ СН'!$F$12+СВЦЭМ!$D$10+'СЕТ СН'!$F$5-'СЕТ СН'!$F$20</f>
        <v>2288.1307877299996</v>
      </c>
      <c r="O24" s="36">
        <f>SUMIFS(СВЦЭМ!$C$39:$C$782,СВЦЭМ!$A$39:$A$782,$A24,СВЦЭМ!$B$39:$B$782,O$11)+'СЕТ СН'!$F$12+СВЦЭМ!$D$10+'СЕТ СН'!$F$5-'СЕТ СН'!$F$20</f>
        <v>2328.8745825899996</v>
      </c>
      <c r="P24" s="36">
        <f>SUMIFS(СВЦЭМ!$C$39:$C$782,СВЦЭМ!$A$39:$A$782,$A24,СВЦЭМ!$B$39:$B$782,P$11)+'СЕТ СН'!$F$12+СВЦЭМ!$D$10+'СЕТ СН'!$F$5-'СЕТ СН'!$F$20</f>
        <v>2326.85619176</v>
      </c>
      <c r="Q24" s="36">
        <f>SUMIFS(СВЦЭМ!$C$39:$C$782,СВЦЭМ!$A$39:$A$782,$A24,СВЦЭМ!$B$39:$B$782,Q$11)+'СЕТ СН'!$F$12+СВЦЭМ!$D$10+'СЕТ СН'!$F$5-'СЕТ СН'!$F$20</f>
        <v>2328.0240400599996</v>
      </c>
      <c r="R24" s="36">
        <f>SUMIFS(СВЦЭМ!$C$39:$C$782,СВЦЭМ!$A$39:$A$782,$A24,СВЦЭМ!$B$39:$B$782,R$11)+'СЕТ СН'!$F$12+СВЦЭМ!$D$10+'СЕТ СН'!$F$5-'СЕТ СН'!$F$20</f>
        <v>2334.9884789500002</v>
      </c>
      <c r="S24" s="36">
        <f>SUMIFS(СВЦЭМ!$C$39:$C$782,СВЦЭМ!$A$39:$A$782,$A24,СВЦЭМ!$B$39:$B$782,S$11)+'СЕТ СН'!$F$12+СВЦЭМ!$D$10+'СЕТ СН'!$F$5-'СЕТ СН'!$F$20</f>
        <v>2339.7059811099998</v>
      </c>
      <c r="T24" s="36">
        <f>SUMIFS(СВЦЭМ!$C$39:$C$782,СВЦЭМ!$A$39:$A$782,$A24,СВЦЭМ!$B$39:$B$782,T$11)+'СЕТ СН'!$F$12+СВЦЭМ!$D$10+'СЕТ СН'!$F$5-'СЕТ СН'!$F$20</f>
        <v>2305.1500641100001</v>
      </c>
      <c r="U24" s="36">
        <f>SUMIFS(СВЦЭМ!$C$39:$C$782,СВЦЭМ!$A$39:$A$782,$A24,СВЦЭМ!$B$39:$B$782,U$11)+'СЕТ СН'!$F$12+СВЦЭМ!$D$10+'СЕТ СН'!$F$5-'СЕТ СН'!$F$20</f>
        <v>2236.32600551</v>
      </c>
      <c r="V24" s="36">
        <f>SUMIFS(СВЦЭМ!$C$39:$C$782,СВЦЭМ!$A$39:$A$782,$A24,СВЦЭМ!$B$39:$B$782,V$11)+'СЕТ СН'!$F$12+СВЦЭМ!$D$10+'СЕТ СН'!$F$5-'СЕТ СН'!$F$20</f>
        <v>2245.6463935100001</v>
      </c>
      <c r="W24" s="36">
        <f>SUMIFS(СВЦЭМ!$C$39:$C$782,СВЦЭМ!$A$39:$A$782,$A24,СВЦЭМ!$B$39:$B$782,W$11)+'СЕТ СН'!$F$12+СВЦЭМ!$D$10+'СЕТ СН'!$F$5-'СЕТ СН'!$F$20</f>
        <v>2262.61867158</v>
      </c>
      <c r="X24" s="36">
        <f>SUMIFS(СВЦЭМ!$C$39:$C$782,СВЦЭМ!$A$39:$A$782,$A24,СВЦЭМ!$B$39:$B$782,X$11)+'СЕТ СН'!$F$12+СВЦЭМ!$D$10+'СЕТ СН'!$F$5-'СЕТ СН'!$F$20</f>
        <v>2277.43852595</v>
      </c>
      <c r="Y24" s="36">
        <f>SUMIFS(СВЦЭМ!$C$39:$C$782,СВЦЭМ!$A$39:$A$782,$A24,СВЦЭМ!$B$39:$B$782,Y$11)+'СЕТ СН'!$F$12+СВЦЭМ!$D$10+'СЕТ СН'!$F$5-'СЕТ СН'!$F$20</f>
        <v>2349.9149252099996</v>
      </c>
    </row>
    <row r="25" spans="1:25" ht="15.75" x14ac:dyDescent="0.2">
      <c r="A25" s="35">
        <f t="shared" si="0"/>
        <v>44665</v>
      </c>
      <c r="B25" s="36">
        <f>SUMIFS(СВЦЭМ!$C$39:$C$782,СВЦЭМ!$A$39:$A$782,$A25,СВЦЭМ!$B$39:$B$782,B$11)+'СЕТ СН'!$F$12+СВЦЭМ!$D$10+'СЕТ СН'!$F$5-'СЕТ СН'!$F$20</f>
        <v>2378.5429623499999</v>
      </c>
      <c r="C25" s="36">
        <f>SUMIFS(СВЦЭМ!$C$39:$C$782,СВЦЭМ!$A$39:$A$782,$A25,СВЦЭМ!$B$39:$B$782,C$11)+'СЕТ СН'!$F$12+СВЦЭМ!$D$10+'СЕТ СН'!$F$5-'СЕТ СН'!$F$20</f>
        <v>2381.5597610099999</v>
      </c>
      <c r="D25" s="36">
        <f>SUMIFS(СВЦЭМ!$C$39:$C$782,СВЦЭМ!$A$39:$A$782,$A25,СВЦЭМ!$B$39:$B$782,D$11)+'СЕТ СН'!$F$12+СВЦЭМ!$D$10+'СЕТ СН'!$F$5-'СЕТ СН'!$F$20</f>
        <v>2397.68683633</v>
      </c>
      <c r="E25" s="36">
        <f>SUMIFS(СВЦЭМ!$C$39:$C$782,СВЦЭМ!$A$39:$A$782,$A25,СВЦЭМ!$B$39:$B$782,E$11)+'СЕТ СН'!$F$12+СВЦЭМ!$D$10+'СЕТ СН'!$F$5-'СЕТ СН'!$F$20</f>
        <v>2422.0042780399999</v>
      </c>
      <c r="F25" s="36">
        <f>SUMIFS(СВЦЭМ!$C$39:$C$782,СВЦЭМ!$A$39:$A$782,$A25,СВЦЭМ!$B$39:$B$782,F$11)+'СЕТ СН'!$F$12+СВЦЭМ!$D$10+'СЕТ СН'!$F$5-'СЕТ СН'!$F$20</f>
        <v>2406.8843521500003</v>
      </c>
      <c r="G25" s="36">
        <f>SUMIFS(СВЦЭМ!$C$39:$C$782,СВЦЭМ!$A$39:$A$782,$A25,СВЦЭМ!$B$39:$B$782,G$11)+'СЕТ СН'!$F$12+СВЦЭМ!$D$10+'СЕТ СН'!$F$5-'СЕТ СН'!$F$20</f>
        <v>2386.5730296800002</v>
      </c>
      <c r="H25" s="36">
        <f>SUMIFS(СВЦЭМ!$C$39:$C$782,СВЦЭМ!$A$39:$A$782,$A25,СВЦЭМ!$B$39:$B$782,H$11)+'СЕТ СН'!$F$12+СВЦЭМ!$D$10+'СЕТ СН'!$F$5-'СЕТ СН'!$F$20</f>
        <v>2342.0805274300001</v>
      </c>
      <c r="I25" s="36">
        <f>SUMIFS(СВЦЭМ!$C$39:$C$782,СВЦЭМ!$A$39:$A$782,$A25,СВЦЭМ!$B$39:$B$782,I$11)+'СЕТ СН'!$F$12+СВЦЭМ!$D$10+'СЕТ СН'!$F$5-'СЕТ СН'!$F$20</f>
        <v>2298.5008707299999</v>
      </c>
      <c r="J25" s="36">
        <f>SUMIFS(СВЦЭМ!$C$39:$C$782,СВЦЭМ!$A$39:$A$782,$A25,СВЦЭМ!$B$39:$B$782,J$11)+'СЕТ СН'!$F$12+СВЦЭМ!$D$10+'СЕТ СН'!$F$5-'СЕТ СН'!$F$20</f>
        <v>2274.9316069300003</v>
      </c>
      <c r="K25" s="36">
        <f>SUMIFS(СВЦЭМ!$C$39:$C$782,СВЦЭМ!$A$39:$A$782,$A25,СВЦЭМ!$B$39:$B$782,K$11)+'СЕТ СН'!$F$12+СВЦЭМ!$D$10+'СЕТ СН'!$F$5-'СЕТ СН'!$F$20</f>
        <v>2278.7468103199999</v>
      </c>
      <c r="L25" s="36">
        <f>SUMIFS(СВЦЭМ!$C$39:$C$782,СВЦЭМ!$A$39:$A$782,$A25,СВЦЭМ!$B$39:$B$782,L$11)+'СЕТ СН'!$F$12+СВЦЭМ!$D$10+'СЕТ СН'!$F$5-'СЕТ СН'!$F$20</f>
        <v>2297.8163637099997</v>
      </c>
      <c r="M25" s="36">
        <f>SUMIFS(СВЦЭМ!$C$39:$C$782,СВЦЭМ!$A$39:$A$782,$A25,СВЦЭМ!$B$39:$B$782,M$11)+'СЕТ СН'!$F$12+СВЦЭМ!$D$10+'СЕТ СН'!$F$5-'СЕТ СН'!$F$20</f>
        <v>2292.0783591999998</v>
      </c>
      <c r="N25" s="36">
        <f>SUMIFS(СВЦЭМ!$C$39:$C$782,СВЦЭМ!$A$39:$A$782,$A25,СВЦЭМ!$B$39:$B$782,N$11)+'СЕТ СН'!$F$12+СВЦЭМ!$D$10+'СЕТ СН'!$F$5-'СЕТ СН'!$F$20</f>
        <v>2302.75283468</v>
      </c>
      <c r="O25" s="36">
        <f>SUMIFS(СВЦЭМ!$C$39:$C$782,СВЦЭМ!$A$39:$A$782,$A25,СВЦЭМ!$B$39:$B$782,O$11)+'СЕТ СН'!$F$12+СВЦЭМ!$D$10+'СЕТ СН'!$F$5-'СЕТ СН'!$F$20</f>
        <v>2308.7332981199997</v>
      </c>
      <c r="P25" s="36">
        <f>SUMIFS(СВЦЭМ!$C$39:$C$782,СВЦЭМ!$A$39:$A$782,$A25,СВЦЭМ!$B$39:$B$782,P$11)+'СЕТ СН'!$F$12+СВЦЭМ!$D$10+'СЕТ СН'!$F$5-'СЕТ СН'!$F$20</f>
        <v>2317.9283481699999</v>
      </c>
      <c r="Q25" s="36">
        <f>SUMIFS(СВЦЭМ!$C$39:$C$782,СВЦЭМ!$A$39:$A$782,$A25,СВЦЭМ!$B$39:$B$782,Q$11)+'СЕТ СН'!$F$12+СВЦЭМ!$D$10+'СЕТ СН'!$F$5-'СЕТ СН'!$F$20</f>
        <v>2324.3814407899999</v>
      </c>
      <c r="R25" s="36">
        <f>SUMIFS(СВЦЭМ!$C$39:$C$782,СВЦЭМ!$A$39:$A$782,$A25,СВЦЭМ!$B$39:$B$782,R$11)+'СЕТ СН'!$F$12+СВЦЭМ!$D$10+'СЕТ СН'!$F$5-'СЕТ СН'!$F$20</f>
        <v>2321.6159334100003</v>
      </c>
      <c r="S25" s="36">
        <f>SUMIFS(СВЦЭМ!$C$39:$C$782,СВЦЭМ!$A$39:$A$782,$A25,СВЦЭМ!$B$39:$B$782,S$11)+'СЕТ СН'!$F$12+СВЦЭМ!$D$10+'СЕТ СН'!$F$5-'СЕТ СН'!$F$20</f>
        <v>2315.7677800399997</v>
      </c>
      <c r="T25" s="36">
        <f>SUMIFS(СВЦЭМ!$C$39:$C$782,СВЦЭМ!$A$39:$A$782,$A25,СВЦЭМ!$B$39:$B$782,T$11)+'СЕТ СН'!$F$12+СВЦЭМ!$D$10+'СЕТ СН'!$F$5-'СЕТ СН'!$F$20</f>
        <v>2292.2507143100001</v>
      </c>
      <c r="U25" s="36">
        <f>SUMIFS(СВЦЭМ!$C$39:$C$782,СВЦЭМ!$A$39:$A$782,$A25,СВЦЭМ!$B$39:$B$782,U$11)+'СЕТ СН'!$F$12+СВЦЭМ!$D$10+'СЕТ СН'!$F$5-'СЕТ СН'!$F$20</f>
        <v>2265.6408506399998</v>
      </c>
      <c r="V25" s="36">
        <f>SUMIFS(СВЦЭМ!$C$39:$C$782,СВЦЭМ!$A$39:$A$782,$A25,СВЦЭМ!$B$39:$B$782,V$11)+'СЕТ СН'!$F$12+СВЦЭМ!$D$10+'СЕТ СН'!$F$5-'СЕТ СН'!$F$20</f>
        <v>2250.5694385899997</v>
      </c>
      <c r="W25" s="36">
        <f>SUMIFS(СВЦЭМ!$C$39:$C$782,СВЦЭМ!$A$39:$A$782,$A25,СВЦЭМ!$B$39:$B$782,W$11)+'СЕТ СН'!$F$12+СВЦЭМ!$D$10+'СЕТ СН'!$F$5-'СЕТ СН'!$F$20</f>
        <v>2261.48363836</v>
      </c>
      <c r="X25" s="36">
        <f>SUMIFS(СВЦЭМ!$C$39:$C$782,СВЦЭМ!$A$39:$A$782,$A25,СВЦЭМ!$B$39:$B$782,X$11)+'СЕТ СН'!$F$12+СВЦЭМ!$D$10+'СЕТ СН'!$F$5-'СЕТ СН'!$F$20</f>
        <v>2254.2071920899998</v>
      </c>
      <c r="Y25" s="36">
        <f>SUMIFS(СВЦЭМ!$C$39:$C$782,СВЦЭМ!$A$39:$A$782,$A25,СВЦЭМ!$B$39:$B$782,Y$11)+'СЕТ СН'!$F$12+СВЦЭМ!$D$10+'СЕТ СН'!$F$5-'СЕТ СН'!$F$20</f>
        <v>2277.4393390300002</v>
      </c>
    </row>
    <row r="26" spans="1:25" ht="15.75" x14ac:dyDescent="0.2">
      <c r="A26" s="35">
        <f t="shared" si="0"/>
        <v>44666</v>
      </c>
      <c r="B26" s="36">
        <f>SUMIFS(СВЦЭМ!$C$39:$C$782,СВЦЭМ!$A$39:$A$782,$A26,СВЦЭМ!$B$39:$B$782,B$11)+'СЕТ СН'!$F$12+СВЦЭМ!$D$10+'СЕТ СН'!$F$5-'СЕТ СН'!$F$20</f>
        <v>2298.6299712099999</v>
      </c>
      <c r="C26" s="36">
        <f>SUMIFS(СВЦЭМ!$C$39:$C$782,СВЦЭМ!$A$39:$A$782,$A26,СВЦЭМ!$B$39:$B$782,C$11)+'СЕТ СН'!$F$12+СВЦЭМ!$D$10+'СЕТ СН'!$F$5-'СЕТ СН'!$F$20</f>
        <v>2290.2667827699997</v>
      </c>
      <c r="D26" s="36">
        <f>SUMIFS(СВЦЭМ!$C$39:$C$782,СВЦЭМ!$A$39:$A$782,$A26,СВЦЭМ!$B$39:$B$782,D$11)+'СЕТ СН'!$F$12+СВЦЭМ!$D$10+'СЕТ СН'!$F$5-'СЕТ СН'!$F$20</f>
        <v>2295.6534124899999</v>
      </c>
      <c r="E26" s="36">
        <f>SUMIFS(СВЦЭМ!$C$39:$C$782,СВЦЭМ!$A$39:$A$782,$A26,СВЦЭМ!$B$39:$B$782,E$11)+'СЕТ СН'!$F$12+СВЦЭМ!$D$10+'СЕТ СН'!$F$5-'СЕТ СН'!$F$20</f>
        <v>2317.4025895499999</v>
      </c>
      <c r="F26" s="36">
        <f>SUMIFS(СВЦЭМ!$C$39:$C$782,СВЦЭМ!$A$39:$A$782,$A26,СВЦЭМ!$B$39:$B$782,F$11)+'СЕТ СН'!$F$12+СВЦЭМ!$D$10+'СЕТ СН'!$F$5-'СЕТ СН'!$F$20</f>
        <v>2317.2923604400003</v>
      </c>
      <c r="G26" s="36">
        <f>SUMIFS(СВЦЭМ!$C$39:$C$782,СВЦЭМ!$A$39:$A$782,$A26,СВЦЭМ!$B$39:$B$782,G$11)+'СЕТ СН'!$F$12+СВЦЭМ!$D$10+'СЕТ СН'!$F$5-'СЕТ СН'!$F$20</f>
        <v>2312.2106688499998</v>
      </c>
      <c r="H26" s="36">
        <f>SUMIFS(СВЦЭМ!$C$39:$C$782,СВЦЭМ!$A$39:$A$782,$A26,СВЦЭМ!$B$39:$B$782,H$11)+'СЕТ СН'!$F$12+СВЦЭМ!$D$10+'СЕТ СН'!$F$5-'СЕТ СН'!$F$20</f>
        <v>2270.64343121</v>
      </c>
      <c r="I26" s="36">
        <f>SUMIFS(СВЦЭМ!$C$39:$C$782,СВЦЭМ!$A$39:$A$782,$A26,СВЦЭМ!$B$39:$B$782,I$11)+'СЕТ СН'!$F$12+СВЦЭМ!$D$10+'СЕТ СН'!$F$5-'СЕТ СН'!$F$20</f>
        <v>2260.2139362299999</v>
      </c>
      <c r="J26" s="36">
        <f>SUMIFS(СВЦЭМ!$C$39:$C$782,СВЦЭМ!$A$39:$A$782,$A26,СВЦЭМ!$B$39:$B$782,J$11)+'СЕТ СН'!$F$12+СВЦЭМ!$D$10+'СЕТ СН'!$F$5-'СЕТ СН'!$F$20</f>
        <v>2285.8341881799997</v>
      </c>
      <c r="K26" s="36">
        <f>SUMIFS(СВЦЭМ!$C$39:$C$782,СВЦЭМ!$A$39:$A$782,$A26,СВЦЭМ!$B$39:$B$782,K$11)+'СЕТ СН'!$F$12+СВЦЭМ!$D$10+'СЕТ СН'!$F$5-'СЕТ СН'!$F$20</f>
        <v>2286.2515727299997</v>
      </c>
      <c r="L26" s="36">
        <f>SUMIFS(СВЦЭМ!$C$39:$C$782,СВЦЭМ!$A$39:$A$782,$A26,СВЦЭМ!$B$39:$B$782,L$11)+'СЕТ СН'!$F$12+СВЦЭМ!$D$10+'СЕТ СН'!$F$5-'СЕТ СН'!$F$20</f>
        <v>2290.7528030100002</v>
      </c>
      <c r="M26" s="36">
        <f>SUMIFS(СВЦЭМ!$C$39:$C$782,СВЦЭМ!$A$39:$A$782,$A26,СВЦЭМ!$B$39:$B$782,M$11)+'СЕТ СН'!$F$12+СВЦЭМ!$D$10+'СЕТ СН'!$F$5-'СЕТ СН'!$F$20</f>
        <v>2296.9965864699998</v>
      </c>
      <c r="N26" s="36">
        <f>SUMIFS(СВЦЭМ!$C$39:$C$782,СВЦЭМ!$A$39:$A$782,$A26,СВЦЭМ!$B$39:$B$782,N$11)+'СЕТ СН'!$F$12+СВЦЭМ!$D$10+'СЕТ СН'!$F$5-'СЕТ СН'!$F$20</f>
        <v>2316.9191152399999</v>
      </c>
      <c r="O26" s="36">
        <f>SUMIFS(СВЦЭМ!$C$39:$C$782,СВЦЭМ!$A$39:$A$782,$A26,СВЦЭМ!$B$39:$B$782,O$11)+'СЕТ СН'!$F$12+СВЦЭМ!$D$10+'СЕТ СН'!$F$5-'СЕТ СН'!$F$20</f>
        <v>2336.9123054000002</v>
      </c>
      <c r="P26" s="36">
        <f>SUMIFS(СВЦЭМ!$C$39:$C$782,СВЦЭМ!$A$39:$A$782,$A26,СВЦЭМ!$B$39:$B$782,P$11)+'СЕТ СН'!$F$12+СВЦЭМ!$D$10+'СЕТ СН'!$F$5-'СЕТ СН'!$F$20</f>
        <v>2358.5210247599998</v>
      </c>
      <c r="Q26" s="36">
        <f>SUMIFS(СВЦЭМ!$C$39:$C$782,СВЦЭМ!$A$39:$A$782,$A26,СВЦЭМ!$B$39:$B$782,Q$11)+'СЕТ СН'!$F$12+СВЦЭМ!$D$10+'СЕТ СН'!$F$5-'СЕТ СН'!$F$20</f>
        <v>2374.7951242999998</v>
      </c>
      <c r="R26" s="36">
        <f>SUMIFS(СВЦЭМ!$C$39:$C$782,СВЦЭМ!$A$39:$A$782,$A26,СВЦЭМ!$B$39:$B$782,R$11)+'СЕТ СН'!$F$12+СВЦЭМ!$D$10+'СЕТ СН'!$F$5-'СЕТ СН'!$F$20</f>
        <v>2373.4956237400002</v>
      </c>
      <c r="S26" s="36">
        <f>SUMIFS(СВЦЭМ!$C$39:$C$782,СВЦЭМ!$A$39:$A$782,$A26,СВЦЭМ!$B$39:$B$782,S$11)+'СЕТ СН'!$F$12+СВЦЭМ!$D$10+'СЕТ СН'!$F$5-'СЕТ СН'!$F$20</f>
        <v>2343.3052984999999</v>
      </c>
      <c r="T26" s="36">
        <f>SUMIFS(СВЦЭМ!$C$39:$C$782,СВЦЭМ!$A$39:$A$782,$A26,СВЦЭМ!$B$39:$B$782,T$11)+'СЕТ СН'!$F$12+СВЦЭМ!$D$10+'СЕТ СН'!$F$5-'СЕТ СН'!$F$20</f>
        <v>2310.4288439100001</v>
      </c>
      <c r="U26" s="36">
        <f>SUMIFS(СВЦЭМ!$C$39:$C$782,СВЦЭМ!$A$39:$A$782,$A26,СВЦЭМ!$B$39:$B$782,U$11)+'СЕТ СН'!$F$12+СВЦЭМ!$D$10+'СЕТ СН'!$F$5-'СЕТ СН'!$F$20</f>
        <v>2257.4442900200002</v>
      </c>
      <c r="V26" s="36">
        <f>SUMIFS(СВЦЭМ!$C$39:$C$782,СВЦЭМ!$A$39:$A$782,$A26,СВЦЭМ!$B$39:$B$782,V$11)+'СЕТ СН'!$F$12+СВЦЭМ!$D$10+'СЕТ СН'!$F$5-'СЕТ СН'!$F$20</f>
        <v>2254.5689758899998</v>
      </c>
      <c r="W26" s="36">
        <f>SUMIFS(СВЦЭМ!$C$39:$C$782,СВЦЭМ!$A$39:$A$782,$A26,СВЦЭМ!$B$39:$B$782,W$11)+'СЕТ СН'!$F$12+СВЦЭМ!$D$10+'СЕТ СН'!$F$5-'СЕТ СН'!$F$20</f>
        <v>2281.1558285900001</v>
      </c>
      <c r="X26" s="36">
        <f>SUMIFS(СВЦЭМ!$C$39:$C$782,СВЦЭМ!$A$39:$A$782,$A26,СВЦЭМ!$B$39:$B$782,X$11)+'СЕТ СН'!$F$12+СВЦЭМ!$D$10+'СЕТ СН'!$F$5-'СЕТ СН'!$F$20</f>
        <v>2306.3164228599999</v>
      </c>
      <c r="Y26" s="36">
        <f>SUMIFS(СВЦЭМ!$C$39:$C$782,СВЦЭМ!$A$39:$A$782,$A26,СВЦЭМ!$B$39:$B$782,Y$11)+'СЕТ СН'!$F$12+СВЦЭМ!$D$10+'СЕТ СН'!$F$5-'СЕТ СН'!$F$20</f>
        <v>2350.0014383099997</v>
      </c>
    </row>
    <row r="27" spans="1:25" ht="15.75" x14ac:dyDescent="0.2">
      <c r="A27" s="35">
        <f t="shared" si="0"/>
        <v>44667</v>
      </c>
      <c r="B27" s="36">
        <f>SUMIFS(СВЦЭМ!$C$39:$C$782,СВЦЭМ!$A$39:$A$782,$A27,СВЦЭМ!$B$39:$B$782,B$11)+'СЕТ СН'!$F$12+СВЦЭМ!$D$10+'СЕТ СН'!$F$5-'СЕТ СН'!$F$20</f>
        <v>2323.3830432699997</v>
      </c>
      <c r="C27" s="36">
        <f>SUMIFS(СВЦЭМ!$C$39:$C$782,СВЦЭМ!$A$39:$A$782,$A27,СВЦЭМ!$B$39:$B$782,C$11)+'СЕТ СН'!$F$12+СВЦЭМ!$D$10+'СЕТ СН'!$F$5-'СЕТ СН'!$F$20</f>
        <v>2319.48005143</v>
      </c>
      <c r="D27" s="36">
        <f>SUMIFS(СВЦЭМ!$C$39:$C$782,СВЦЭМ!$A$39:$A$782,$A27,СВЦЭМ!$B$39:$B$782,D$11)+'СЕТ СН'!$F$12+СВЦЭМ!$D$10+'СЕТ СН'!$F$5-'СЕТ СН'!$F$20</f>
        <v>2347.34227422</v>
      </c>
      <c r="E27" s="36">
        <f>SUMIFS(СВЦЭМ!$C$39:$C$782,СВЦЭМ!$A$39:$A$782,$A27,СВЦЭМ!$B$39:$B$782,E$11)+'СЕТ СН'!$F$12+СВЦЭМ!$D$10+'СЕТ СН'!$F$5-'СЕТ СН'!$F$20</f>
        <v>2369.7981087600001</v>
      </c>
      <c r="F27" s="36">
        <f>SUMIFS(СВЦЭМ!$C$39:$C$782,СВЦЭМ!$A$39:$A$782,$A27,СВЦЭМ!$B$39:$B$782,F$11)+'СЕТ СН'!$F$12+СВЦЭМ!$D$10+'СЕТ СН'!$F$5-'СЕТ СН'!$F$20</f>
        <v>2373.1244713799997</v>
      </c>
      <c r="G27" s="36">
        <f>SUMIFS(СВЦЭМ!$C$39:$C$782,СВЦЭМ!$A$39:$A$782,$A27,СВЦЭМ!$B$39:$B$782,G$11)+'СЕТ СН'!$F$12+СВЦЭМ!$D$10+'СЕТ СН'!$F$5-'СЕТ СН'!$F$20</f>
        <v>2387.2125036400003</v>
      </c>
      <c r="H27" s="36">
        <f>SUMIFS(СВЦЭМ!$C$39:$C$782,СВЦЭМ!$A$39:$A$782,$A27,СВЦЭМ!$B$39:$B$782,H$11)+'СЕТ СН'!$F$12+СВЦЭМ!$D$10+'СЕТ СН'!$F$5-'СЕТ СН'!$F$20</f>
        <v>2373.5482721600001</v>
      </c>
      <c r="I27" s="36">
        <f>SUMIFS(СВЦЭМ!$C$39:$C$782,СВЦЭМ!$A$39:$A$782,$A27,СВЦЭМ!$B$39:$B$782,I$11)+'СЕТ СН'!$F$12+СВЦЭМ!$D$10+'СЕТ СН'!$F$5-'СЕТ СН'!$F$20</f>
        <v>2358.30827899</v>
      </c>
      <c r="J27" s="36">
        <f>SUMIFS(СВЦЭМ!$C$39:$C$782,СВЦЭМ!$A$39:$A$782,$A27,СВЦЭМ!$B$39:$B$782,J$11)+'СЕТ СН'!$F$12+СВЦЭМ!$D$10+'СЕТ СН'!$F$5-'СЕТ СН'!$F$20</f>
        <v>2301.3560536799996</v>
      </c>
      <c r="K27" s="36">
        <f>SUMIFS(СВЦЭМ!$C$39:$C$782,СВЦЭМ!$A$39:$A$782,$A27,СВЦЭМ!$B$39:$B$782,K$11)+'СЕТ СН'!$F$12+СВЦЭМ!$D$10+'СЕТ СН'!$F$5-'СЕТ СН'!$F$20</f>
        <v>2270.61570897</v>
      </c>
      <c r="L27" s="36">
        <f>SUMIFS(СВЦЭМ!$C$39:$C$782,СВЦЭМ!$A$39:$A$782,$A27,СВЦЭМ!$B$39:$B$782,L$11)+'СЕТ СН'!$F$12+СВЦЭМ!$D$10+'СЕТ СН'!$F$5-'СЕТ СН'!$F$20</f>
        <v>2233.5580878700002</v>
      </c>
      <c r="M27" s="36">
        <f>SUMIFS(СВЦЭМ!$C$39:$C$782,СВЦЭМ!$A$39:$A$782,$A27,СВЦЭМ!$B$39:$B$782,M$11)+'СЕТ СН'!$F$12+СВЦЭМ!$D$10+'СЕТ СН'!$F$5-'СЕТ СН'!$F$20</f>
        <v>2228.6489637200002</v>
      </c>
      <c r="N27" s="36">
        <f>SUMIFS(СВЦЭМ!$C$39:$C$782,СВЦЭМ!$A$39:$A$782,$A27,СВЦЭМ!$B$39:$B$782,N$11)+'СЕТ СН'!$F$12+СВЦЭМ!$D$10+'СЕТ СН'!$F$5-'СЕТ СН'!$F$20</f>
        <v>2274.3913073399999</v>
      </c>
      <c r="O27" s="36">
        <f>SUMIFS(СВЦЭМ!$C$39:$C$782,СВЦЭМ!$A$39:$A$782,$A27,СВЦЭМ!$B$39:$B$782,O$11)+'СЕТ СН'!$F$12+СВЦЭМ!$D$10+'СЕТ СН'!$F$5-'СЕТ СН'!$F$20</f>
        <v>2278.7659455100002</v>
      </c>
      <c r="P27" s="36">
        <f>SUMIFS(СВЦЭМ!$C$39:$C$782,СВЦЭМ!$A$39:$A$782,$A27,СВЦЭМ!$B$39:$B$782,P$11)+'СЕТ СН'!$F$12+СВЦЭМ!$D$10+'СЕТ СН'!$F$5-'СЕТ СН'!$F$20</f>
        <v>2288.7647280900001</v>
      </c>
      <c r="Q27" s="36">
        <f>SUMIFS(СВЦЭМ!$C$39:$C$782,СВЦЭМ!$A$39:$A$782,$A27,СВЦЭМ!$B$39:$B$782,Q$11)+'СЕТ СН'!$F$12+СВЦЭМ!$D$10+'СЕТ СН'!$F$5-'СЕТ СН'!$F$20</f>
        <v>2304.6235032300001</v>
      </c>
      <c r="R27" s="36">
        <f>SUMIFS(СВЦЭМ!$C$39:$C$782,СВЦЭМ!$A$39:$A$782,$A27,СВЦЭМ!$B$39:$B$782,R$11)+'СЕТ СН'!$F$12+СВЦЭМ!$D$10+'СЕТ СН'!$F$5-'СЕТ СН'!$F$20</f>
        <v>2322.82188288</v>
      </c>
      <c r="S27" s="36">
        <f>SUMIFS(СВЦЭМ!$C$39:$C$782,СВЦЭМ!$A$39:$A$782,$A27,СВЦЭМ!$B$39:$B$782,S$11)+'СЕТ СН'!$F$12+СВЦЭМ!$D$10+'СЕТ СН'!$F$5-'СЕТ СН'!$F$20</f>
        <v>2298.6935330699998</v>
      </c>
      <c r="T27" s="36">
        <f>SUMIFS(СВЦЭМ!$C$39:$C$782,СВЦЭМ!$A$39:$A$782,$A27,СВЦЭМ!$B$39:$B$782,T$11)+'СЕТ СН'!$F$12+СВЦЭМ!$D$10+'СЕТ СН'!$F$5-'СЕТ СН'!$F$20</f>
        <v>2285.37652045</v>
      </c>
      <c r="U27" s="36">
        <f>SUMIFS(СВЦЭМ!$C$39:$C$782,СВЦЭМ!$A$39:$A$782,$A27,СВЦЭМ!$B$39:$B$782,U$11)+'СЕТ СН'!$F$12+СВЦЭМ!$D$10+'СЕТ СН'!$F$5-'СЕТ СН'!$F$20</f>
        <v>2270.4414915699999</v>
      </c>
      <c r="V27" s="36">
        <f>SUMIFS(СВЦЭМ!$C$39:$C$782,СВЦЭМ!$A$39:$A$782,$A27,СВЦЭМ!$B$39:$B$782,V$11)+'СЕТ СН'!$F$12+СВЦЭМ!$D$10+'СЕТ СН'!$F$5-'СЕТ СН'!$F$20</f>
        <v>2231.4355803199996</v>
      </c>
      <c r="W27" s="36">
        <f>SUMIFS(СВЦЭМ!$C$39:$C$782,СВЦЭМ!$A$39:$A$782,$A27,СВЦЭМ!$B$39:$B$782,W$11)+'СЕТ СН'!$F$12+СВЦЭМ!$D$10+'СЕТ СН'!$F$5-'СЕТ СН'!$F$20</f>
        <v>2226.8169381600001</v>
      </c>
      <c r="X27" s="36">
        <f>SUMIFS(СВЦЭМ!$C$39:$C$782,СВЦЭМ!$A$39:$A$782,$A27,СВЦЭМ!$B$39:$B$782,X$11)+'СЕТ СН'!$F$12+СВЦЭМ!$D$10+'СЕТ СН'!$F$5-'СЕТ СН'!$F$20</f>
        <v>2278.0889704800002</v>
      </c>
      <c r="Y27" s="36">
        <f>SUMIFS(СВЦЭМ!$C$39:$C$782,СВЦЭМ!$A$39:$A$782,$A27,СВЦЭМ!$B$39:$B$782,Y$11)+'СЕТ СН'!$F$12+СВЦЭМ!$D$10+'СЕТ СН'!$F$5-'СЕТ СН'!$F$20</f>
        <v>2279.82056788</v>
      </c>
    </row>
    <row r="28" spans="1:25" ht="15.75" x14ac:dyDescent="0.2">
      <c r="A28" s="35">
        <f t="shared" si="0"/>
        <v>44668</v>
      </c>
      <c r="B28" s="36">
        <f>SUMIFS(СВЦЭМ!$C$39:$C$782,СВЦЭМ!$A$39:$A$782,$A28,СВЦЭМ!$B$39:$B$782,B$11)+'СЕТ СН'!$F$12+СВЦЭМ!$D$10+'СЕТ СН'!$F$5-'СЕТ СН'!$F$20</f>
        <v>2397.39297837</v>
      </c>
      <c r="C28" s="36">
        <f>SUMIFS(СВЦЭМ!$C$39:$C$782,СВЦЭМ!$A$39:$A$782,$A28,СВЦЭМ!$B$39:$B$782,C$11)+'СЕТ СН'!$F$12+СВЦЭМ!$D$10+'СЕТ СН'!$F$5-'СЕТ СН'!$F$20</f>
        <v>2406.8838503899997</v>
      </c>
      <c r="D28" s="36">
        <f>SUMIFS(СВЦЭМ!$C$39:$C$782,СВЦЭМ!$A$39:$A$782,$A28,СВЦЭМ!$B$39:$B$782,D$11)+'СЕТ СН'!$F$12+СВЦЭМ!$D$10+'СЕТ СН'!$F$5-'СЕТ СН'!$F$20</f>
        <v>2424.20935891</v>
      </c>
      <c r="E28" s="36">
        <f>SUMIFS(СВЦЭМ!$C$39:$C$782,СВЦЭМ!$A$39:$A$782,$A28,СВЦЭМ!$B$39:$B$782,E$11)+'СЕТ СН'!$F$12+СВЦЭМ!$D$10+'СЕТ СН'!$F$5-'СЕТ СН'!$F$20</f>
        <v>2497.2809902199997</v>
      </c>
      <c r="F28" s="36">
        <f>SUMIFS(СВЦЭМ!$C$39:$C$782,СВЦЭМ!$A$39:$A$782,$A28,СВЦЭМ!$B$39:$B$782,F$11)+'СЕТ СН'!$F$12+СВЦЭМ!$D$10+'СЕТ СН'!$F$5-'СЕТ СН'!$F$20</f>
        <v>2492.7858108399996</v>
      </c>
      <c r="G28" s="36">
        <f>SUMIFS(СВЦЭМ!$C$39:$C$782,СВЦЭМ!$A$39:$A$782,$A28,СВЦЭМ!$B$39:$B$782,G$11)+'СЕТ СН'!$F$12+СВЦЭМ!$D$10+'СЕТ СН'!$F$5-'СЕТ СН'!$F$20</f>
        <v>2496.7438616899999</v>
      </c>
      <c r="H28" s="36">
        <f>SUMIFS(СВЦЭМ!$C$39:$C$782,СВЦЭМ!$A$39:$A$782,$A28,СВЦЭМ!$B$39:$B$782,H$11)+'СЕТ СН'!$F$12+СВЦЭМ!$D$10+'СЕТ СН'!$F$5-'СЕТ СН'!$F$20</f>
        <v>2455.5309460199996</v>
      </c>
      <c r="I28" s="36">
        <f>SUMIFS(СВЦЭМ!$C$39:$C$782,СВЦЭМ!$A$39:$A$782,$A28,СВЦЭМ!$B$39:$B$782,I$11)+'СЕТ СН'!$F$12+СВЦЭМ!$D$10+'СЕТ СН'!$F$5-'СЕТ СН'!$F$20</f>
        <v>2410.5569920799999</v>
      </c>
      <c r="J28" s="36">
        <f>SUMIFS(СВЦЭМ!$C$39:$C$782,СВЦЭМ!$A$39:$A$782,$A28,СВЦЭМ!$B$39:$B$782,J$11)+'СЕТ СН'!$F$12+СВЦЭМ!$D$10+'СЕТ СН'!$F$5-'СЕТ СН'!$F$20</f>
        <v>2346.8704385199999</v>
      </c>
      <c r="K28" s="36">
        <f>SUMIFS(СВЦЭМ!$C$39:$C$782,СВЦЭМ!$A$39:$A$782,$A28,СВЦЭМ!$B$39:$B$782,K$11)+'СЕТ СН'!$F$12+СВЦЭМ!$D$10+'СЕТ СН'!$F$5-'СЕТ СН'!$F$20</f>
        <v>2328.8780847899998</v>
      </c>
      <c r="L28" s="36">
        <f>SUMIFS(СВЦЭМ!$C$39:$C$782,СВЦЭМ!$A$39:$A$782,$A28,СВЦЭМ!$B$39:$B$782,L$11)+'СЕТ СН'!$F$12+СВЦЭМ!$D$10+'СЕТ СН'!$F$5-'СЕТ СН'!$F$20</f>
        <v>2313.7004015299999</v>
      </c>
      <c r="M28" s="36">
        <f>SUMIFS(СВЦЭМ!$C$39:$C$782,СВЦЭМ!$A$39:$A$782,$A28,СВЦЭМ!$B$39:$B$782,M$11)+'СЕТ СН'!$F$12+СВЦЭМ!$D$10+'СЕТ СН'!$F$5-'СЕТ СН'!$F$20</f>
        <v>2328.0433908499999</v>
      </c>
      <c r="N28" s="36">
        <f>SUMIFS(СВЦЭМ!$C$39:$C$782,СВЦЭМ!$A$39:$A$782,$A28,СВЦЭМ!$B$39:$B$782,N$11)+'СЕТ СН'!$F$12+СВЦЭМ!$D$10+'СЕТ СН'!$F$5-'СЕТ СН'!$F$20</f>
        <v>2352.0339175999998</v>
      </c>
      <c r="O28" s="36">
        <f>SUMIFS(СВЦЭМ!$C$39:$C$782,СВЦЭМ!$A$39:$A$782,$A28,СВЦЭМ!$B$39:$B$782,O$11)+'СЕТ СН'!$F$12+СВЦЭМ!$D$10+'СЕТ СН'!$F$5-'СЕТ СН'!$F$20</f>
        <v>2381.7532927499997</v>
      </c>
      <c r="P28" s="36">
        <f>SUMIFS(СВЦЭМ!$C$39:$C$782,СВЦЭМ!$A$39:$A$782,$A28,СВЦЭМ!$B$39:$B$782,P$11)+'СЕТ СН'!$F$12+СВЦЭМ!$D$10+'СЕТ СН'!$F$5-'СЕТ СН'!$F$20</f>
        <v>2397.4167501900001</v>
      </c>
      <c r="Q28" s="36">
        <f>SUMIFS(СВЦЭМ!$C$39:$C$782,СВЦЭМ!$A$39:$A$782,$A28,СВЦЭМ!$B$39:$B$782,Q$11)+'СЕТ СН'!$F$12+СВЦЭМ!$D$10+'СЕТ СН'!$F$5-'СЕТ СН'!$F$20</f>
        <v>2397.3234361</v>
      </c>
      <c r="R28" s="36">
        <f>SUMIFS(СВЦЭМ!$C$39:$C$782,СВЦЭМ!$A$39:$A$782,$A28,СВЦЭМ!$B$39:$B$782,R$11)+'СЕТ СН'!$F$12+СВЦЭМ!$D$10+'СЕТ СН'!$F$5-'СЕТ СН'!$F$20</f>
        <v>2387.8758254300001</v>
      </c>
      <c r="S28" s="36">
        <f>SUMIFS(СВЦЭМ!$C$39:$C$782,СВЦЭМ!$A$39:$A$782,$A28,СВЦЭМ!$B$39:$B$782,S$11)+'СЕТ СН'!$F$12+СВЦЭМ!$D$10+'СЕТ СН'!$F$5-'СЕТ СН'!$F$20</f>
        <v>2301.3558945999998</v>
      </c>
      <c r="T28" s="36">
        <f>SUMIFS(СВЦЭМ!$C$39:$C$782,СВЦЭМ!$A$39:$A$782,$A28,СВЦЭМ!$B$39:$B$782,T$11)+'СЕТ СН'!$F$12+СВЦЭМ!$D$10+'СЕТ СН'!$F$5-'СЕТ СН'!$F$20</f>
        <v>2266.5133353900001</v>
      </c>
      <c r="U28" s="36">
        <f>SUMIFS(СВЦЭМ!$C$39:$C$782,СВЦЭМ!$A$39:$A$782,$A28,СВЦЭМ!$B$39:$B$782,U$11)+'СЕТ СН'!$F$12+СВЦЭМ!$D$10+'СЕТ СН'!$F$5-'СЕТ СН'!$F$20</f>
        <v>2254.29615857</v>
      </c>
      <c r="V28" s="36">
        <f>SUMIFS(СВЦЭМ!$C$39:$C$782,СВЦЭМ!$A$39:$A$782,$A28,СВЦЭМ!$B$39:$B$782,V$11)+'СЕТ СН'!$F$12+СВЦЭМ!$D$10+'СЕТ СН'!$F$5-'СЕТ СН'!$F$20</f>
        <v>2276.9869809900001</v>
      </c>
      <c r="W28" s="36">
        <f>SUMIFS(СВЦЭМ!$C$39:$C$782,СВЦЭМ!$A$39:$A$782,$A28,СВЦЭМ!$B$39:$B$782,W$11)+'СЕТ СН'!$F$12+СВЦЭМ!$D$10+'СЕТ СН'!$F$5-'СЕТ СН'!$F$20</f>
        <v>2308.59022396</v>
      </c>
      <c r="X28" s="36">
        <f>SUMIFS(СВЦЭМ!$C$39:$C$782,СВЦЭМ!$A$39:$A$782,$A28,СВЦЭМ!$B$39:$B$782,X$11)+'СЕТ СН'!$F$12+СВЦЭМ!$D$10+'СЕТ СН'!$F$5-'СЕТ СН'!$F$20</f>
        <v>2297.574024</v>
      </c>
      <c r="Y28" s="36">
        <f>SUMIFS(СВЦЭМ!$C$39:$C$782,СВЦЭМ!$A$39:$A$782,$A28,СВЦЭМ!$B$39:$B$782,Y$11)+'СЕТ СН'!$F$12+СВЦЭМ!$D$10+'СЕТ СН'!$F$5-'СЕТ СН'!$F$20</f>
        <v>2342.99780319</v>
      </c>
    </row>
    <row r="29" spans="1:25" ht="15.75" x14ac:dyDescent="0.2">
      <c r="A29" s="35">
        <f t="shared" si="0"/>
        <v>44669</v>
      </c>
      <c r="B29" s="36">
        <f>SUMIFS(СВЦЭМ!$C$39:$C$782,СВЦЭМ!$A$39:$A$782,$A29,СВЦЭМ!$B$39:$B$782,B$11)+'СЕТ СН'!$F$12+СВЦЭМ!$D$10+'СЕТ СН'!$F$5-'СЕТ СН'!$F$20</f>
        <v>2318.2171684999998</v>
      </c>
      <c r="C29" s="36">
        <f>SUMIFS(СВЦЭМ!$C$39:$C$782,СВЦЭМ!$A$39:$A$782,$A29,СВЦЭМ!$B$39:$B$782,C$11)+'СЕТ СН'!$F$12+СВЦЭМ!$D$10+'СЕТ СН'!$F$5-'СЕТ СН'!$F$20</f>
        <v>2354.5610221699999</v>
      </c>
      <c r="D29" s="36">
        <f>SUMIFS(СВЦЭМ!$C$39:$C$782,СВЦЭМ!$A$39:$A$782,$A29,СВЦЭМ!$B$39:$B$782,D$11)+'СЕТ СН'!$F$12+СВЦЭМ!$D$10+'СЕТ СН'!$F$5-'СЕТ СН'!$F$20</f>
        <v>2408.8504599600001</v>
      </c>
      <c r="E29" s="36">
        <f>SUMIFS(СВЦЭМ!$C$39:$C$782,СВЦЭМ!$A$39:$A$782,$A29,СВЦЭМ!$B$39:$B$782,E$11)+'СЕТ СН'!$F$12+СВЦЭМ!$D$10+'СЕТ СН'!$F$5-'СЕТ СН'!$F$20</f>
        <v>2434.21393158</v>
      </c>
      <c r="F29" s="36">
        <f>SUMIFS(СВЦЭМ!$C$39:$C$782,СВЦЭМ!$A$39:$A$782,$A29,СВЦЭМ!$B$39:$B$782,F$11)+'СЕТ СН'!$F$12+СВЦЭМ!$D$10+'СЕТ СН'!$F$5-'СЕТ СН'!$F$20</f>
        <v>2444.2608897599998</v>
      </c>
      <c r="G29" s="36">
        <f>SUMIFS(СВЦЭМ!$C$39:$C$782,СВЦЭМ!$A$39:$A$782,$A29,СВЦЭМ!$B$39:$B$782,G$11)+'СЕТ СН'!$F$12+СВЦЭМ!$D$10+'СЕТ СН'!$F$5-'СЕТ СН'!$F$20</f>
        <v>2465.7277998299996</v>
      </c>
      <c r="H29" s="36">
        <f>SUMIFS(СВЦЭМ!$C$39:$C$782,СВЦЭМ!$A$39:$A$782,$A29,СВЦЭМ!$B$39:$B$782,H$11)+'СЕТ СН'!$F$12+СВЦЭМ!$D$10+'СЕТ СН'!$F$5-'СЕТ СН'!$F$20</f>
        <v>2402.8199169</v>
      </c>
      <c r="I29" s="36">
        <f>SUMIFS(СВЦЭМ!$C$39:$C$782,СВЦЭМ!$A$39:$A$782,$A29,СВЦЭМ!$B$39:$B$782,I$11)+'СЕТ СН'!$F$12+СВЦЭМ!$D$10+'СЕТ СН'!$F$5-'СЕТ СН'!$F$20</f>
        <v>2352.0882641799999</v>
      </c>
      <c r="J29" s="36">
        <f>SUMIFS(СВЦЭМ!$C$39:$C$782,СВЦЭМ!$A$39:$A$782,$A29,СВЦЭМ!$B$39:$B$782,J$11)+'СЕТ СН'!$F$12+СВЦЭМ!$D$10+'СЕТ СН'!$F$5-'СЕТ СН'!$F$20</f>
        <v>2316.73713744</v>
      </c>
      <c r="K29" s="36">
        <f>SUMIFS(СВЦЭМ!$C$39:$C$782,СВЦЭМ!$A$39:$A$782,$A29,СВЦЭМ!$B$39:$B$782,K$11)+'СЕТ СН'!$F$12+СВЦЭМ!$D$10+'СЕТ СН'!$F$5-'СЕТ СН'!$F$20</f>
        <v>2297.6281043999998</v>
      </c>
      <c r="L29" s="36">
        <f>SUMIFS(СВЦЭМ!$C$39:$C$782,СВЦЭМ!$A$39:$A$782,$A29,СВЦЭМ!$B$39:$B$782,L$11)+'СЕТ СН'!$F$12+СВЦЭМ!$D$10+'СЕТ СН'!$F$5-'СЕТ СН'!$F$20</f>
        <v>2297.1514109600002</v>
      </c>
      <c r="M29" s="36">
        <f>SUMIFS(СВЦЭМ!$C$39:$C$782,СВЦЭМ!$A$39:$A$782,$A29,СВЦЭМ!$B$39:$B$782,M$11)+'СЕТ СН'!$F$12+СВЦЭМ!$D$10+'СЕТ СН'!$F$5-'СЕТ СН'!$F$20</f>
        <v>2313.5982971499998</v>
      </c>
      <c r="N29" s="36">
        <f>SUMIFS(СВЦЭМ!$C$39:$C$782,СВЦЭМ!$A$39:$A$782,$A29,СВЦЭМ!$B$39:$B$782,N$11)+'СЕТ СН'!$F$12+СВЦЭМ!$D$10+'СЕТ СН'!$F$5-'СЕТ СН'!$F$20</f>
        <v>2344.1051577999997</v>
      </c>
      <c r="O29" s="36">
        <f>SUMIFS(СВЦЭМ!$C$39:$C$782,СВЦЭМ!$A$39:$A$782,$A29,СВЦЭМ!$B$39:$B$782,O$11)+'СЕТ СН'!$F$12+СВЦЭМ!$D$10+'СЕТ СН'!$F$5-'СЕТ СН'!$F$20</f>
        <v>2367.7645118599999</v>
      </c>
      <c r="P29" s="36">
        <f>SUMIFS(СВЦЭМ!$C$39:$C$782,СВЦЭМ!$A$39:$A$782,$A29,СВЦЭМ!$B$39:$B$782,P$11)+'СЕТ СН'!$F$12+СВЦЭМ!$D$10+'СЕТ СН'!$F$5-'СЕТ СН'!$F$20</f>
        <v>2392.50295474</v>
      </c>
      <c r="Q29" s="36">
        <f>SUMIFS(СВЦЭМ!$C$39:$C$782,СВЦЭМ!$A$39:$A$782,$A29,СВЦЭМ!$B$39:$B$782,Q$11)+'СЕТ СН'!$F$12+СВЦЭМ!$D$10+'СЕТ СН'!$F$5-'СЕТ СН'!$F$20</f>
        <v>2397.77684378</v>
      </c>
      <c r="R29" s="36">
        <f>SUMIFS(СВЦЭМ!$C$39:$C$782,СВЦЭМ!$A$39:$A$782,$A29,СВЦЭМ!$B$39:$B$782,R$11)+'СЕТ СН'!$F$12+СВЦЭМ!$D$10+'СЕТ СН'!$F$5-'СЕТ СН'!$F$20</f>
        <v>2384.7025723400002</v>
      </c>
      <c r="S29" s="36">
        <f>SUMIFS(СВЦЭМ!$C$39:$C$782,СВЦЭМ!$A$39:$A$782,$A29,СВЦЭМ!$B$39:$B$782,S$11)+'СЕТ СН'!$F$12+СВЦЭМ!$D$10+'СЕТ СН'!$F$5-'СЕТ СН'!$F$20</f>
        <v>2322.1355528200002</v>
      </c>
      <c r="T29" s="36">
        <f>SUMIFS(СВЦЭМ!$C$39:$C$782,СВЦЭМ!$A$39:$A$782,$A29,СВЦЭМ!$B$39:$B$782,T$11)+'СЕТ СН'!$F$12+СВЦЭМ!$D$10+'СЕТ СН'!$F$5-'СЕТ СН'!$F$20</f>
        <v>2287.4535634899999</v>
      </c>
      <c r="U29" s="36">
        <f>SUMIFS(СВЦЭМ!$C$39:$C$782,СВЦЭМ!$A$39:$A$782,$A29,СВЦЭМ!$B$39:$B$782,U$11)+'СЕТ СН'!$F$12+СВЦЭМ!$D$10+'СЕТ СН'!$F$5-'СЕТ СН'!$F$20</f>
        <v>2284.3316237099998</v>
      </c>
      <c r="V29" s="36">
        <f>SUMIFS(СВЦЭМ!$C$39:$C$782,СВЦЭМ!$A$39:$A$782,$A29,СВЦЭМ!$B$39:$B$782,V$11)+'СЕТ СН'!$F$12+СВЦЭМ!$D$10+'СЕТ СН'!$F$5-'СЕТ СН'!$F$20</f>
        <v>2278.6343568000002</v>
      </c>
      <c r="W29" s="36">
        <f>SUMIFS(СВЦЭМ!$C$39:$C$782,СВЦЭМ!$A$39:$A$782,$A29,СВЦЭМ!$B$39:$B$782,W$11)+'СЕТ СН'!$F$12+СВЦЭМ!$D$10+'СЕТ СН'!$F$5-'СЕТ СН'!$F$20</f>
        <v>2308.6916367599997</v>
      </c>
      <c r="X29" s="36">
        <f>SUMIFS(СВЦЭМ!$C$39:$C$782,СВЦЭМ!$A$39:$A$782,$A29,СВЦЭМ!$B$39:$B$782,X$11)+'СЕТ СН'!$F$12+СВЦЭМ!$D$10+'СЕТ СН'!$F$5-'СЕТ СН'!$F$20</f>
        <v>2339.2938810599999</v>
      </c>
      <c r="Y29" s="36">
        <f>SUMIFS(СВЦЭМ!$C$39:$C$782,СВЦЭМ!$A$39:$A$782,$A29,СВЦЭМ!$B$39:$B$782,Y$11)+'СЕТ СН'!$F$12+СВЦЭМ!$D$10+'СЕТ СН'!$F$5-'СЕТ СН'!$F$20</f>
        <v>2348.32345485</v>
      </c>
    </row>
    <row r="30" spans="1:25" ht="15.75" x14ac:dyDescent="0.2">
      <c r="A30" s="35">
        <f t="shared" si="0"/>
        <v>44670</v>
      </c>
      <c r="B30" s="36">
        <f>SUMIFS(СВЦЭМ!$C$39:$C$782,СВЦЭМ!$A$39:$A$782,$A30,СВЦЭМ!$B$39:$B$782,B$11)+'СЕТ СН'!$F$12+СВЦЭМ!$D$10+'СЕТ СН'!$F$5-'СЕТ СН'!$F$20</f>
        <v>2175.8197829999999</v>
      </c>
      <c r="C30" s="36">
        <f>SUMIFS(СВЦЭМ!$C$39:$C$782,СВЦЭМ!$A$39:$A$782,$A30,СВЦЭМ!$B$39:$B$782,C$11)+'СЕТ СН'!$F$12+СВЦЭМ!$D$10+'СЕТ СН'!$F$5-'СЕТ СН'!$F$20</f>
        <v>2212.5219298399998</v>
      </c>
      <c r="D30" s="36">
        <f>SUMIFS(СВЦЭМ!$C$39:$C$782,СВЦЭМ!$A$39:$A$782,$A30,СВЦЭМ!$B$39:$B$782,D$11)+'СЕТ СН'!$F$12+СВЦЭМ!$D$10+'СЕТ СН'!$F$5-'СЕТ СН'!$F$20</f>
        <v>2264.7583655399999</v>
      </c>
      <c r="E30" s="36">
        <f>SUMIFS(СВЦЭМ!$C$39:$C$782,СВЦЭМ!$A$39:$A$782,$A30,СВЦЭМ!$B$39:$B$782,E$11)+'СЕТ СН'!$F$12+СВЦЭМ!$D$10+'СЕТ СН'!$F$5-'СЕТ СН'!$F$20</f>
        <v>2279.9104665899999</v>
      </c>
      <c r="F30" s="36">
        <f>SUMIFS(СВЦЭМ!$C$39:$C$782,СВЦЭМ!$A$39:$A$782,$A30,СВЦЭМ!$B$39:$B$782,F$11)+'СЕТ СН'!$F$12+СВЦЭМ!$D$10+'СЕТ СН'!$F$5-'СЕТ СН'!$F$20</f>
        <v>2283.0171775600002</v>
      </c>
      <c r="G30" s="36">
        <f>SUMIFS(СВЦЭМ!$C$39:$C$782,СВЦЭМ!$A$39:$A$782,$A30,СВЦЭМ!$B$39:$B$782,G$11)+'СЕТ СН'!$F$12+СВЦЭМ!$D$10+'СЕТ СН'!$F$5-'СЕТ СН'!$F$20</f>
        <v>2268.5338072200002</v>
      </c>
      <c r="H30" s="36">
        <f>SUMIFS(СВЦЭМ!$C$39:$C$782,СВЦЭМ!$A$39:$A$782,$A30,СВЦЭМ!$B$39:$B$782,H$11)+'СЕТ СН'!$F$12+СВЦЭМ!$D$10+'СЕТ СН'!$F$5-'СЕТ СН'!$F$20</f>
        <v>2262.3854425600002</v>
      </c>
      <c r="I30" s="36">
        <f>SUMIFS(СВЦЭМ!$C$39:$C$782,СВЦЭМ!$A$39:$A$782,$A30,СВЦЭМ!$B$39:$B$782,I$11)+'СЕТ СН'!$F$12+СВЦЭМ!$D$10+'СЕТ СН'!$F$5-'СЕТ СН'!$F$20</f>
        <v>2216.4947850899998</v>
      </c>
      <c r="J30" s="36">
        <f>SUMIFS(СВЦЭМ!$C$39:$C$782,СВЦЭМ!$A$39:$A$782,$A30,СВЦЭМ!$B$39:$B$782,J$11)+'СЕТ СН'!$F$12+СВЦЭМ!$D$10+'СЕТ СН'!$F$5-'СЕТ СН'!$F$20</f>
        <v>2177.83709477</v>
      </c>
      <c r="K30" s="36">
        <f>SUMIFS(СВЦЭМ!$C$39:$C$782,СВЦЭМ!$A$39:$A$782,$A30,СВЦЭМ!$B$39:$B$782,K$11)+'СЕТ СН'!$F$12+СВЦЭМ!$D$10+'СЕТ СН'!$F$5-'СЕТ СН'!$F$20</f>
        <v>2168.60506717</v>
      </c>
      <c r="L30" s="36">
        <f>SUMIFS(СВЦЭМ!$C$39:$C$782,СВЦЭМ!$A$39:$A$782,$A30,СВЦЭМ!$B$39:$B$782,L$11)+'СЕТ СН'!$F$12+СВЦЭМ!$D$10+'СЕТ СН'!$F$5-'СЕТ СН'!$F$20</f>
        <v>2159.3586590200002</v>
      </c>
      <c r="M30" s="36">
        <f>SUMIFS(СВЦЭМ!$C$39:$C$782,СВЦЭМ!$A$39:$A$782,$A30,СВЦЭМ!$B$39:$B$782,M$11)+'СЕТ СН'!$F$12+СВЦЭМ!$D$10+'СЕТ СН'!$F$5-'СЕТ СН'!$F$20</f>
        <v>2178.2967562599997</v>
      </c>
      <c r="N30" s="36">
        <f>SUMIFS(СВЦЭМ!$C$39:$C$782,СВЦЭМ!$A$39:$A$782,$A30,СВЦЭМ!$B$39:$B$782,N$11)+'СЕТ СН'!$F$12+СВЦЭМ!$D$10+'СЕТ СН'!$F$5-'СЕТ СН'!$F$20</f>
        <v>2185.7756835599998</v>
      </c>
      <c r="O30" s="36">
        <f>SUMIFS(СВЦЭМ!$C$39:$C$782,СВЦЭМ!$A$39:$A$782,$A30,СВЦЭМ!$B$39:$B$782,O$11)+'СЕТ СН'!$F$12+СВЦЭМ!$D$10+'СЕТ СН'!$F$5-'СЕТ СН'!$F$20</f>
        <v>2198.69099594</v>
      </c>
      <c r="P30" s="36">
        <f>SUMIFS(СВЦЭМ!$C$39:$C$782,СВЦЭМ!$A$39:$A$782,$A30,СВЦЭМ!$B$39:$B$782,P$11)+'СЕТ СН'!$F$12+СВЦЭМ!$D$10+'СЕТ СН'!$F$5-'СЕТ СН'!$F$20</f>
        <v>2212.0423201799999</v>
      </c>
      <c r="Q30" s="36">
        <f>SUMIFS(СВЦЭМ!$C$39:$C$782,СВЦЭМ!$A$39:$A$782,$A30,СВЦЭМ!$B$39:$B$782,Q$11)+'СЕТ СН'!$F$12+СВЦЭМ!$D$10+'СЕТ СН'!$F$5-'СЕТ СН'!$F$20</f>
        <v>2221.37222707</v>
      </c>
      <c r="R30" s="36">
        <f>SUMIFS(СВЦЭМ!$C$39:$C$782,СВЦЭМ!$A$39:$A$782,$A30,СВЦЭМ!$B$39:$B$782,R$11)+'СЕТ СН'!$F$12+СВЦЭМ!$D$10+'СЕТ СН'!$F$5-'СЕТ СН'!$F$20</f>
        <v>2240.81610456</v>
      </c>
      <c r="S30" s="36">
        <f>SUMIFS(СВЦЭМ!$C$39:$C$782,СВЦЭМ!$A$39:$A$782,$A30,СВЦЭМ!$B$39:$B$782,S$11)+'СЕТ СН'!$F$12+СВЦЭМ!$D$10+'СЕТ СН'!$F$5-'СЕТ СН'!$F$20</f>
        <v>2232.79685225</v>
      </c>
      <c r="T30" s="36">
        <f>SUMIFS(СВЦЭМ!$C$39:$C$782,СВЦЭМ!$A$39:$A$782,$A30,СВЦЭМ!$B$39:$B$782,T$11)+'СЕТ СН'!$F$12+СВЦЭМ!$D$10+'СЕТ СН'!$F$5-'СЕТ СН'!$F$20</f>
        <v>2217.6588539200002</v>
      </c>
      <c r="U30" s="36">
        <f>SUMIFS(СВЦЭМ!$C$39:$C$782,СВЦЭМ!$A$39:$A$782,$A30,СВЦЭМ!$B$39:$B$782,U$11)+'СЕТ СН'!$F$12+СВЦЭМ!$D$10+'СЕТ СН'!$F$5-'СЕТ СН'!$F$20</f>
        <v>2176.7071323</v>
      </c>
      <c r="V30" s="36">
        <f>SUMIFS(СВЦЭМ!$C$39:$C$782,СВЦЭМ!$A$39:$A$782,$A30,СВЦЭМ!$B$39:$B$782,V$11)+'СЕТ СН'!$F$12+СВЦЭМ!$D$10+'СЕТ СН'!$F$5-'СЕТ СН'!$F$20</f>
        <v>2158.4016637</v>
      </c>
      <c r="W30" s="36">
        <f>SUMIFS(СВЦЭМ!$C$39:$C$782,СВЦЭМ!$A$39:$A$782,$A30,СВЦЭМ!$B$39:$B$782,W$11)+'СЕТ СН'!$F$12+СВЦЭМ!$D$10+'СЕТ СН'!$F$5-'СЕТ СН'!$F$20</f>
        <v>2150.7950131999996</v>
      </c>
      <c r="X30" s="36">
        <f>SUMIFS(СВЦЭМ!$C$39:$C$782,СВЦЭМ!$A$39:$A$782,$A30,СВЦЭМ!$B$39:$B$782,X$11)+'СЕТ СН'!$F$12+СВЦЭМ!$D$10+'СЕТ СН'!$F$5-'СЕТ СН'!$F$20</f>
        <v>2177.9685814599998</v>
      </c>
      <c r="Y30" s="36">
        <f>SUMIFS(СВЦЭМ!$C$39:$C$782,СВЦЭМ!$A$39:$A$782,$A30,СВЦЭМ!$B$39:$B$782,Y$11)+'СЕТ СН'!$F$12+СВЦЭМ!$D$10+'СЕТ СН'!$F$5-'СЕТ СН'!$F$20</f>
        <v>2201.90278055</v>
      </c>
    </row>
    <row r="31" spans="1:25" ht="15.75" x14ac:dyDescent="0.2">
      <c r="A31" s="35">
        <f t="shared" si="0"/>
        <v>44671</v>
      </c>
      <c r="B31" s="36">
        <f>SUMIFS(СВЦЭМ!$C$39:$C$782,СВЦЭМ!$A$39:$A$782,$A31,СВЦЭМ!$B$39:$B$782,B$11)+'СЕТ СН'!$F$12+СВЦЭМ!$D$10+'СЕТ СН'!$F$5-'СЕТ СН'!$F$20</f>
        <v>2106.5176394600003</v>
      </c>
      <c r="C31" s="36">
        <f>SUMIFS(СВЦЭМ!$C$39:$C$782,СВЦЭМ!$A$39:$A$782,$A31,СВЦЭМ!$B$39:$B$782,C$11)+'СЕТ СН'!$F$12+СВЦЭМ!$D$10+'СЕТ СН'!$F$5-'СЕТ СН'!$F$20</f>
        <v>2156.32731896</v>
      </c>
      <c r="D31" s="36">
        <f>SUMIFS(СВЦЭМ!$C$39:$C$782,СВЦЭМ!$A$39:$A$782,$A31,СВЦЭМ!$B$39:$B$782,D$11)+'СЕТ СН'!$F$12+СВЦЭМ!$D$10+'СЕТ СН'!$F$5-'СЕТ СН'!$F$20</f>
        <v>2179.6020408200002</v>
      </c>
      <c r="E31" s="36">
        <f>SUMIFS(СВЦЭМ!$C$39:$C$782,СВЦЭМ!$A$39:$A$782,$A31,СВЦЭМ!$B$39:$B$782,E$11)+'СЕТ СН'!$F$12+СВЦЭМ!$D$10+'СЕТ СН'!$F$5-'СЕТ СН'!$F$20</f>
        <v>2192.7782715799999</v>
      </c>
      <c r="F31" s="36">
        <f>SUMIFS(СВЦЭМ!$C$39:$C$782,СВЦЭМ!$A$39:$A$782,$A31,СВЦЭМ!$B$39:$B$782,F$11)+'СЕТ СН'!$F$12+СВЦЭМ!$D$10+'СЕТ СН'!$F$5-'СЕТ СН'!$F$20</f>
        <v>2192.7191532500001</v>
      </c>
      <c r="G31" s="36">
        <f>SUMIFS(СВЦЭМ!$C$39:$C$782,СВЦЭМ!$A$39:$A$782,$A31,СВЦЭМ!$B$39:$B$782,G$11)+'СЕТ СН'!$F$12+СВЦЭМ!$D$10+'СЕТ СН'!$F$5-'СЕТ СН'!$F$20</f>
        <v>2172.7126581100001</v>
      </c>
      <c r="H31" s="36">
        <f>SUMIFS(СВЦЭМ!$C$39:$C$782,СВЦЭМ!$A$39:$A$782,$A31,СВЦЭМ!$B$39:$B$782,H$11)+'СЕТ СН'!$F$12+СВЦЭМ!$D$10+'СЕТ СН'!$F$5-'СЕТ СН'!$F$20</f>
        <v>2125.8119040499996</v>
      </c>
      <c r="I31" s="36">
        <f>SUMIFS(СВЦЭМ!$C$39:$C$782,СВЦЭМ!$A$39:$A$782,$A31,СВЦЭМ!$B$39:$B$782,I$11)+'СЕТ СН'!$F$12+СВЦЭМ!$D$10+'СЕТ СН'!$F$5-'СЕТ СН'!$F$20</f>
        <v>2133.8369008499999</v>
      </c>
      <c r="J31" s="36">
        <f>SUMIFS(СВЦЭМ!$C$39:$C$782,СВЦЭМ!$A$39:$A$782,$A31,СВЦЭМ!$B$39:$B$782,J$11)+'СЕТ СН'!$F$12+СВЦЭМ!$D$10+'СЕТ СН'!$F$5-'СЕТ СН'!$F$20</f>
        <v>2141.54691271</v>
      </c>
      <c r="K31" s="36">
        <f>SUMIFS(СВЦЭМ!$C$39:$C$782,СВЦЭМ!$A$39:$A$782,$A31,СВЦЭМ!$B$39:$B$782,K$11)+'СЕТ СН'!$F$12+СВЦЭМ!$D$10+'СЕТ СН'!$F$5-'СЕТ СН'!$F$20</f>
        <v>2131.1730772199999</v>
      </c>
      <c r="L31" s="36">
        <f>SUMIFS(СВЦЭМ!$C$39:$C$782,СВЦЭМ!$A$39:$A$782,$A31,СВЦЭМ!$B$39:$B$782,L$11)+'СЕТ СН'!$F$12+СВЦЭМ!$D$10+'СЕТ СН'!$F$5-'СЕТ СН'!$F$20</f>
        <v>2116.9059303100003</v>
      </c>
      <c r="M31" s="36">
        <f>SUMIFS(СВЦЭМ!$C$39:$C$782,СВЦЭМ!$A$39:$A$782,$A31,СВЦЭМ!$B$39:$B$782,M$11)+'СЕТ СН'!$F$12+СВЦЭМ!$D$10+'СЕТ СН'!$F$5-'СЕТ СН'!$F$20</f>
        <v>2120.7333205899999</v>
      </c>
      <c r="N31" s="36">
        <f>SUMIFS(СВЦЭМ!$C$39:$C$782,СВЦЭМ!$A$39:$A$782,$A31,СВЦЭМ!$B$39:$B$782,N$11)+'СЕТ СН'!$F$12+СВЦЭМ!$D$10+'СЕТ СН'!$F$5-'СЕТ СН'!$F$20</f>
        <v>2116.4702739200002</v>
      </c>
      <c r="O31" s="36">
        <f>SUMIFS(СВЦЭМ!$C$39:$C$782,СВЦЭМ!$A$39:$A$782,$A31,СВЦЭМ!$B$39:$B$782,O$11)+'СЕТ СН'!$F$12+СВЦЭМ!$D$10+'СЕТ СН'!$F$5-'СЕТ СН'!$F$20</f>
        <v>2104.2583042799997</v>
      </c>
      <c r="P31" s="36">
        <f>SUMIFS(СВЦЭМ!$C$39:$C$782,СВЦЭМ!$A$39:$A$782,$A31,СВЦЭМ!$B$39:$B$782,P$11)+'СЕТ СН'!$F$12+СВЦЭМ!$D$10+'СЕТ СН'!$F$5-'СЕТ СН'!$F$20</f>
        <v>2105.22658039</v>
      </c>
      <c r="Q31" s="36">
        <f>SUMIFS(СВЦЭМ!$C$39:$C$782,СВЦЭМ!$A$39:$A$782,$A31,СВЦЭМ!$B$39:$B$782,Q$11)+'СЕТ СН'!$F$12+СВЦЭМ!$D$10+'СЕТ СН'!$F$5-'СЕТ СН'!$F$20</f>
        <v>2106.39305178</v>
      </c>
      <c r="R31" s="36">
        <f>SUMIFS(СВЦЭМ!$C$39:$C$782,СВЦЭМ!$A$39:$A$782,$A31,СВЦЭМ!$B$39:$B$782,R$11)+'СЕТ СН'!$F$12+СВЦЭМ!$D$10+'СЕТ СН'!$F$5-'СЕТ СН'!$F$20</f>
        <v>2105.2039183899997</v>
      </c>
      <c r="S31" s="36">
        <f>SUMIFS(СВЦЭМ!$C$39:$C$782,СВЦЭМ!$A$39:$A$782,$A31,СВЦЭМ!$B$39:$B$782,S$11)+'СЕТ СН'!$F$12+СВЦЭМ!$D$10+'СЕТ СН'!$F$5-'СЕТ СН'!$F$20</f>
        <v>2117.9317817599999</v>
      </c>
      <c r="T31" s="36">
        <f>SUMIFS(СВЦЭМ!$C$39:$C$782,СВЦЭМ!$A$39:$A$782,$A31,СВЦЭМ!$B$39:$B$782,T$11)+'СЕТ СН'!$F$12+СВЦЭМ!$D$10+'СЕТ СН'!$F$5-'СЕТ СН'!$F$20</f>
        <v>2125.7678134299999</v>
      </c>
      <c r="U31" s="36">
        <f>SUMIFS(СВЦЭМ!$C$39:$C$782,СВЦЭМ!$A$39:$A$782,$A31,СВЦЭМ!$B$39:$B$782,U$11)+'СЕТ СН'!$F$12+СВЦЭМ!$D$10+'СЕТ СН'!$F$5-'СЕТ СН'!$F$20</f>
        <v>2128.7934171500001</v>
      </c>
      <c r="V31" s="36">
        <f>SUMIFS(СВЦЭМ!$C$39:$C$782,СВЦЭМ!$A$39:$A$782,$A31,СВЦЭМ!$B$39:$B$782,V$11)+'СЕТ СН'!$F$12+СВЦЭМ!$D$10+'СЕТ СН'!$F$5-'СЕТ СН'!$F$20</f>
        <v>2148.99063738</v>
      </c>
      <c r="W31" s="36">
        <f>SUMIFS(СВЦЭМ!$C$39:$C$782,СВЦЭМ!$A$39:$A$782,$A31,СВЦЭМ!$B$39:$B$782,W$11)+'СЕТ СН'!$F$12+СВЦЭМ!$D$10+'СЕТ СН'!$F$5-'СЕТ СН'!$F$20</f>
        <v>2139.73044931</v>
      </c>
      <c r="X31" s="36">
        <f>SUMIFS(СВЦЭМ!$C$39:$C$782,СВЦЭМ!$A$39:$A$782,$A31,СВЦЭМ!$B$39:$B$782,X$11)+'СЕТ СН'!$F$12+СВЦЭМ!$D$10+'СЕТ СН'!$F$5-'СЕТ СН'!$F$20</f>
        <v>2111.09879619</v>
      </c>
      <c r="Y31" s="36">
        <f>SUMIFS(СВЦЭМ!$C$39:$C$782,СВЦЭМ!$A$39:$A$782,$A31,СВЦЭМ!$B$39:$B$782,Y$11)+'СЕТ СН'!$F$12+СВЦЭМ!$D$10+'СЕТ СН'!$F$5-'СЕТ СН'!$F$20</f>
        <v>2101.7013139800001</v>
      </c>
    </row>
    <row r="32" spans="1:25" ht="15.75" x14ac:dyDescent="0.2">
      <c r="A32" s="35">
        <f t="shared" si="0"/>
        <v>44672</v>
      </c>
      <c r="B32" s="36">
        <f>SUMIFS(СВЦЭМ!$C$39:$C$782,СВЦЭМ!$A$39:$A$782,$A32,СВЦЭМ!$B$39:$B$782,B$11)+'СЕТ СН'!$F$12+СВЦЭМ!$D$10+'СЕТ СН'!$F$5-'СЕТ СН'!$F$20</f>
        <v>2275.6435469799999</v>
      </c>
      <c r="C32" s="36">
        <f>SUMIFS(СВЦЭМ!$C$39:$C$782,СВЦЭМ!$A$39:$A$782,$A32,СВЦЭМ!$B$39:$B$782,C$11)+'СЕТ СН'!$F$12+СВЦЭМ!$D$10+'СЕТ СН'!$F$5-'СЕТ СН'!$F$20</f>
        <v>2235.49535195</v>
      </c>
      <c r="D32" s="36">
        <f>SUMIFS(СВЦЭМ!$C$39:$C$782,СВЦЭМ!$A$39:$A$782,$A32,СВЦЭМ!$B$39:$B$782,D$11)+'СЕТ СН'!$F$12+СВЦЭМ!$D$10+'СЕТ СН'!$F$5-'СЕТ СН'!$F$20</f>
        <v>2245.2796721499999</v>
      </c>
      <c r="E32" s="36">
        <f>SUMIFS(СВЦЭМ!$C$39:$C$782,СВЦЭМ!$A$39:$A$782,$A32,СВЦЭМ!$B$39:$B$782,E$11)+'СЕТ СН'!$F$12+СВЦЭМ!$D$10+'СЕТ СН'!$F$5-'СЕТ СН'!$F$20</f>
        <v>2251.9686228099999</v>
      </c>
      <c r="F32" s="36">
        <f>SUMIFS(СВЦЭМ!$C$39:$C$782,СВЦЭМ!$A$39:$A$782,$A32,СВЦЭМ!$B$39:$B$782,F$11)+'СЕТ СН'!$F$12+СВЦЭМ!$D$10+'СЕТ СН'!$F$5-'СЕТ СН'!$F$20</f>
        <v>2231.8184403</v>
      </c>
      <c r="G32" s="36">
        <f>SUMIFS(СВЦЭМ!$C$39:$C$782,СВЦЭМ!$A$39:$A$782,$A32,СВЦЭМ!$B$39:$B$782,G$11)+'СЕТ СН'!$F$12+СВЦЭМ!$D$10+'СЕТ СН'!$F$5-'СЕТ СН'!$F$20</f>
        <v>2212.3628110700001</v>
      </c>
      <c r="H32" s="36">
        <f>SUMIFS(СВЦЭМ!$C$39:$C$782,СВЦЭМ!$A$39:$A$782,$A32,СВЦЭМ!$B$39:$B$782,H$11)+'СЕТ СН'!$F$12+СВЦЭМ!$D$10+'СЕТ СН'!$F$5-'СЕТ СН'!$F$20</f>
        <v>2166.6444794299996</v>
      </c>
      <c r="I32" s="36">
        <f>SUMIFS(СВЦЭМ!$C$39:$C$782,СВЦЭМ!$A$39:$A$782,$A32,СВЦЭМ!$B$39:$B$782,I$11)+'СЕТ СН'!$F$12+СВЦЭМ!$D$10+'СЕТ СН'!$F$5-'СЕТ СН'!$F$20</f>
        <v>2156.2653822699999</v>
      </c>
      <c r="J32" s="36">
        <f>SUMIFS(СВЦЭМ!$C$39:$C$782,СВЦЭМ!$A$39:$A$782,$A32,СВЦЭМ!$B$39:$B$782,J$11)+'СЕТ СН'!$F$12+СВЦЭМ!$D$10+'СЕТ СН'!$F$5-'СЕТ СН'!$F$20</f>
        <v>2164.5458732400002</v>
      </c>
      <c r="K32" s="36">
        <f>SUMIFS(СВЦЭМ!$C$39:$C$782,СВЦЭМ!$A$39:$A$782,$A32,СВЦЭМ!$B$39:$B$782,K$11)+'СЕТ СН'!$F$12+СВЦЭМ!$D$10+'СЕТ СН'!$F$5-'СЕТ СН'!$F$20</f>
        <v>2138.8967202399999</v>
      </c>
      <c r="L32" s="36">
        <f>SUMIFS(СВЦЭМ!$C$39:$C$782,СВЦЭМ!$A$39:$A$782,$A32,СВЦЭМ!$B$39:$B$782,L$11)+'СЕТ СН'!$F$12+СВЦЭМ!$D$10+'СЕТ СН'!$F$5-'СЕТ СН'!$F$20</f>
        <v>2139.6358102599997</v>
      </c>
      <c r="M32" s="36">
        <f>SUMIFS(СВЦЭМ!$C$39:$C$782,СВЦЭМ!$A$39:$A$782,$A32,СВЦЭМ!$B$39:$B$782,M$11)+'СЕТ СН'!$F$12+СВЦЭМ!$D$10+'СЕТ СН'!$F$5-'СЕТ СН'!$F$20</f>
        <v>2155.1335563399998</v>
      </c>
      <c r="N32" s="36">
        <f>SUMIFS(СВЦЭМ!$C$39:$C$782,СВЦЭМ!$A$39:$A$782,$A32,СВЦЭМ!$B$39:$B$782,N$11)+'СЕТ СН'!$F$12+СВЦЭМ!$D$10+'СЕТ СН'!$F$5-'СЕТ СН'!$F$20</f>
        <v>2154.2095917400002</v>
      </c>
      <c r="O32" s="36">
        <f>SUMIFS(СВЦЭМ!$C$39:$C$782,СВЦЭМ!$A$39:$A$782,$A32,СВЦЭМ!$B$39:$B$782,O$11)+'СЕТ СН'!$F$12+СВЦЭМ!$D$10+'СЕТ СН'!$F$5-'СЕТ СН'!$F$20</f>
        <v>2189.2359034999999</v>
      </c>
      <c r="P32" s="36">
        <f>SUMIFS(СВЦЭМ!$C$39:$C$782,СВЦЭМ!$A$39:$A$782,$A32,СВЦЭМ!$B$39:$B$782,P$11)+'СЕТ СН'!$F$12+СВЦЭМ!$D$10+'СЕТ СН'!$F$5-'СЕТ СН'!$F$20</f>
        <v>2202.7407969699998</v>
      </c>
      <c r="Q32" s="36">
        <f>SUMIFS(СВЦЭМ!$C$39:$C$782,СВЦЭМ!$A$39:$A$782,$A32,СВЦЭМ!$B$39:$B$782,Q$11)+'СЕТ СН'!$F$12+СВЦЭМ!$D$10+'СЕТ СН'!$F$5-'СЕТ СН'!$F$20</f>
        <v>2221.7199356800002</v>
      </c>
      <c r="R32" s="36">
        <f>SUMIFS(СВЦЭМ!$C$39:$C$782,СВЦЭМ!$A$39:$A$782,$A32,СВЦЭМ!$B$39:$B$782,R$11)+'СЕТ СН'!$F$12+СВЦЭМ!$D$10+'СЕТ СН'!$F$5-'СЕТ СН'!$F$20</f>
        <v>2217.7209527599998</v>
      </c>
      <c r="S32" s="36">
        <f>SUMIFS(СВЦЭМ!$C$39:$C$782,СВЦЭМ!$A$39:$A$782,$A32,СВЦЭМ!$B$39:$B$782,S$11)+'СЕТ СН'!$F$12+СВЦЭМ!$D$10+'СЕТ СН'!$F$5-'СЕТ СН'!$F$20</f>
        <v>2202.1312943399998</v>
      </c>
      <c r="T32" s="36">
        <f>SUMIFS(СВЦЭМ!$C$39:$C$782,СВЦЭМ!$A$39:$A$782,$A32,СВЦЭМ!$B$39:$B$782,T$11)+'СЕТ СН'!$F$12+СВЦЭМ!$D$10+'СЕТ СН'!$F$5-'СЕТ СН'!$F$20</f>
        <v>2185.90438408</v>
      </c>
      <c r="U32" s="36">
        <f>SUMIFS(СВЦЭМ!$C$39:$C$782,СВЦЭМ!$A$39:$A$782,$A32,СВЦЭМ!$B$39:$B$782,U$11)+'СЕТ СН'!$F$12+СВЦЭМ!$D$10+'СЕТ СН'!$F$5-'СЕТ СН'!$F$20</f>
        <v>2150.7346367800001</v>
      </c>
      <c r="V32" s="36">
        <f>SUMIFS(СВЦЭМ!$C$39:$C$782,СВЦЭМ!$A$39:$A$782,$A32,СВЦЭМ!$B$39:$B$782,V$11)+'СЕТ СН'!$F$12+СВЦЭМ!$D$10+'СЕТ СН'!$F$5-'СЕТ СН'!$F$20</f>
        <v>2113.6270737</v>
      </c>
      <c r="W32" s="36">
        <f>SUMIFS(СВЦЭМ!$C$39:$C$782,СВЦЭМ!$A$39:$A$782,$A32,СВЦЭМ!$B$39:$B$782,W$11)+'СЕТ СН'!$F$12+СВЦЭМ!$D$10+'СЕТ СН'!$F$5-'СЕТ СН'!$F$20</f>
        <v>2135.7177456299996</v>
      </c>
      <c r="X32" s="36">
        <f>SUMIFS(СВЦЭМ!$C$39:$C$782,СВЦЭМ!$A$39:$A$782,$A32,СВЦЭМ!$B$39:$B$782,X$11)+'СЕТ СН'!$F$12+СВЦЭМ!$D$10+'СЕТ СН'!$F$5-'СЕТ СН'!$F$20</f>
        <v>2164.0072909199998</v>
      </c>
      <c r="Y32" s="36">
        <f>SUMIFS(СВЦЭМ!$C$39:$C$782,СВЦЭМ!$A$39:$A$782,$A32,СВЦЭМ!$B$39:$B$782,Y$11)+'СЕТ СН'!$F$12+СВЦЭМ!$D$10+'СЕТ СН'!$F$5-'СЕТ СН'!$F$20</f>
        <v>2204.54733029</v>
      </c>
    </row>
    <row r="33" spans="1:25" ht="15.75" x14ac:dyDescent="0.2">
      <c r="A33" s="35">
        <f t="shared" si="0"/>
        <v>44673</v>
      </c>
      <c r="B33" s="36">
        <f>SUMIFS(СВЦЭМ!$C$39:$C$782,СВЦЭМ!$A$39:$A$782,$A33,СВЦЭМ!$B$39:$B$782,B$11)+'СЕТ СН'!$F$12+СВЦЭМ!$D$10+'СЕТ СН'!$F$5-'СЕТ СН'!$F$20</f>
        <v>2177.9046815399997</v>
      </c>
      <c r="C33" s="36">
        <f>SUMIFS(СВЦЭМ!$C$39:$C$782,СВЦЭМ!$A$39:$A$782,$A33,СВЦЭМ!$B$39:$B$782,C$11)+'СЕТ СН'!$F$12+СВЦЭМ!$D$10+'СЕТ СН'!$F$5-'СЕТ СН'!$F$20</f>
        <v>2202.1802858599999</v>
      </c>
      <c r="D33" s="36">
        <f>SUMIFS(СВЦЭМ!$C$39:$C$782,СВЦЭМ!$A$39:$A$782,$A33,СВЦЭМ!$B$39:$B$782,D$11)+'СЕТ СН'!$F$12+СВЦЭМ!$D$10+'СЕТ СН'!$F$5-'СЕТ СН'!$F$20</f>
        <v>2231.5067216799998</v>
      </c>
      <c r="E33" s="36">
        <f>SUMIFS(СВЦЭМ!$C$39:$C$782,СВЦЭМ!$A$39:$A$782,$A33,СВЦЭМ!$B$39:$B$782,E$11)+'СЕТ СН'!$F$12+СВЦЭМ!$D$10+'СЕТ СН'!$F$5-'СЕТ СН'!$F$20</f>
        <v>2244.1501063699998</v>
      </c>
      <c r="F33" s="36">
        <f>SUMIFS(СВЦЭМ!$C$39:$C$782,СВЦЭМ!$A$39:$A$782,$A33,СВЦЭМ!$B$39:$B$782,F$11)+'СЕТ СН'!$F$12+СВЦЭМ!$D$10+'СЕТ СН'!$F$5-'СЕТ СН'!$F$20</f>
        <v>2250.0259801399998</v>
      </c>
      <c r="G33" s="36">
        <f>SUMIFS(СВЦЭМ!$C$39:$C$782,СВЦЭМ!$A$39:$A$782,$A33,СВЦЭМ!$B$39:$B$782,G$11)+'СЕТ СН'!$F$12+СВЦЭМ!$D$10+'СЕТ СН'!$F$5-'СЕТ СН'!$F$20</f>
        <v>2256.5797878599997</v>
      </c>
      <c r="H33" s="36">
        <f>SUMIFS(СВЦЭМ!$C$39:$C$782,СВЦЭМ!$A$39:$A$782,$A33,СВЦЭМ!$B$39:$B$782,H$11)+'СЕТ СН'!$F$12+СВЦЭМ!$D$10+'СЕТ СН'!$F$5-'СЕТ СН'!$F$20</f>
        <v>2219.78582254</v>
      </c>
      <c r="I33" s="36">
        <f>SUMIFS(СВЦЭМ!$C$39:$C$782,СВЦЭМ!$A$39:$A$782,$A33,СВЦЭМ!$B$39:$B$782,I$11)+'СЕТ СН'!$F$12+СВЦЭМ!$D$10+'СЕТ СН'!$F$5-'СЕТ СН'!$F$20</f>
        <v>2169.47432222</v>
      </c>
      <c r="J33" s="36">
        <f>SUMIFS(СВЦЭМ!$C$39:$C$782,СВЦЭМ!$A$39:$A$782,$A33,СВЦЭМ!$B$39:$B$782,J$11)+'СЕТ СН'!$F$12+СВЦЭМ!$D$10+'СЕТ СН'!$F$5-'СЕТ СН'!$F$20</f>
        <v>2134.6516201699997</v>
      </c>
      <c r="K33" s="36">
        <f>SUMIFS(СВЦЭМ!$C$39:$C$782,СВЦЭМ!$A$39:$A$782,$A33,СВЦЭМ!$B$39:$B$782,K$11)+'СЕТ СН'!$F$12+СВЦЭМ!$D$10+'СЕТ СН'!$F$5-'СЕТ СН'!$F$20</f>
        <v>2123.1554055899996</v>
      </c>
      <c r="L33" s="36">
        <f>SUMIFS(СВЦЭМ!$C$39:$C$782,СВЦЭМ!$A$39:$A$782,$A33,СВЦЭМ!$B$39:$B$782,L$11)+'СЕТ СН'!$F$12+СВЦЭМ!$D$10+'СЕТ СН'!$F$5-'СЕТ СН'!$F$20</f>
        <v>2119.4019561200002</v>
      </c>
      <c r="M33" s="36">
        <f>SUMIFS(СВЦЭМ!$C$39:$C$782,СВЦЭМ!$A$39:$A$782,$A33,СВЦЭМ!$B$39:$B$782,M$11)+'СЕТ СН'!$F$12+СВЦЭМ!$D$10+'СЕТ СН'!$F$5-'СЕТ СН'!$F$20</f>
        <v>2129.6460702899999</v>
      </c>
      <c r="N33" s="36">
        <f>SUMIFS(СВЦЭМ!$C$39:$C$782,СВЦЭМ!$A$39:$A$782,$A33,СВЦЭМ!$B$39:$B$782,N$11)+'СЕТ СН'!$F$12+СВЦЭМ!$D$10+'СЕТ СН'!$F$5-'СЕТ СН'!$F$20</f>
        <v>2140.6791029999999</v>
      </c>
      <c r="O33" s="36">
        <f>SUMIFS(СВЦЭМ!$C$39:$C$782,СВЦЭМ!$A$39:$A$782,$A33,СВЦЭМ!$B$39:$B$782,O$11)+'СЕТ СН'!$F$12+СВЦЭМ!$D$10+'СЕТ СН'!$F$5-'СЕТ СН'!$F$20</f>
        <v>2153.34455127</v>
      </c>
      <c r="P33" s="36">
        <f>SUMIFS(СВЦЭМ!$C$39:$C$782,СВЦЭМ!$A$39:$A$782,$A33,СВЦЭМ!$B$39:$B$782,P$11)+'СЕТ СН'!$F$12+СВЦЭМ!$D$10+'СЕТ СН'!$F$5-'СЕТ СН'!$F$20</f>
        <v>2151.7795823899996</v>
      </c>
      <c r="Q33" s="36">
        <f>SUMIFS(СВЦЭМ!$C$39:$C$782,СВЦЭМ!$A$39:$A$782,$A33,СВЦЭМ!$B$39:$B$782,Q$11)+'СЕТ СН'!$F$12+СВЦЭМ!$D$10+'СЕТ СН'!$F$5-'СЕТ СН'!$F$20</f>
        <v>2147.1684214299999</v>
      </c>
      <c r="R33" s="36">
        <f>SUMIFS(СВЦЭМ!$C$39:$C$782,СВЦЭМ!$A$39:$A$782,$A33,СВЦЭМ!$B$39:$B$782,R$11)+'СЕТ СН'!$F$12+СВЦЭМ!$D$10+'СЕТ СН'!$F$5-'СЕТ СН'!$F$20</f>
        <v>2162.8004636999999</v>
      </c>
      <c r="S33" s="36">
        <f>SUMIFS(СВЦЭМ!$C$39:$C$782,СВЦЭМ!$A$39:$A$782,$A33,СВЦЭМ!$B$39:$B$782,S$11)+'СЕТ СН'!$F$12+СВЦЭМ!$D$10+'СЕТ СН'!$F$5-'СЕТ СН'!$F$20</f>
        <v>2161.59666419</v>
      </c>
      <c r="T33" s="36">
        <f>SUMIFS(СВЦЭМ!$C$39:$C$782,СВЦЭМ!$A$39:$A$782,$A33,СВЦЭМ!$B$39:$B$782,T$11)+'СЕТ СН'!$F$12+СВЦЭМ!$D$10+'СЕТ СН'!$F$5-'СЕТ СН'!$F$20</f>
        <v>2161.54147109</v>
      </c>
      <c r="U33" s="36">
        <f>SUMIFS(СВЦЭМ!$C$39:$C$782,СВЦЭМ!$A$39:$A$782,$A33,СВЦЭМ!$B$39:$B$782,U$11)+'СЕТ СН'!$F$12+СВЦЭМ!$D$10+'СЕТ СН'!$F$5-'СЕТ СН'!$F$20</f>
        <v>2135.5869839699999</v>
      </c>
      <c r="V33" s="36">
        <f>SUMIFS(СВЦЭМ!$C$39:$C$782,СВЦЭМ!$A$39:$A$782,$A33,СВЦЭМ!$B$39:$B$782,V$11)+'СЕТ СН'!$F$12+СВЦЭМ!$D$10+'СЕТ СН'!$F$5-'СЕТ СН'!$F$20</f>
        <v>2132.6544897899998</v>
      </c>
      <c r="W33" s="36">
        <f>SUMIFS(СВЦЭМ!$C$39:$C$782,СВЦЭМ!$A$39:$A$782,$A33,СВЦЭМ!$B$39:$B$782,W$11)+'СЕТ СН'!$F$12+СВЦЭМ!$D$10+'СЕТ СН'!$F$5-'СЕТ СН'!$F$20</f>
        <v>2128.5700435799999</v>
      </c>
      <c r="X33" s="36">
        <f>SUMIFS(СВЦЭМ!$C$39:$C$782,СВЦЭМ!$A$39:$A$782,$A33,СВЦЭМ!$B$39:$B$782,X$11)+'СЕТ СН'!$F$12+СВЦЭМ!$D$10+'СЕТ СН'!$F$5-'СЕТ СН'!$F$20</f>
        <v>2137.6207207299999</v>
      </c>
      <c r="Y33" s="36">
        <f>SUMIFS(СВЦЭМ!$C$39:$C$782,СВЦЭМ!$A$39:$A$782,$A33,СВЦЭМ!$B$39:$B$782,Y$11)+'СЕТ СН'!$F$12+СВЦЭМ!$D$10+'СЕТ СН'!$F$5-'СЕТ СН'!$F$20</f>
        <v>2170.17970801</v>
      </c>
    </row>
    <row r="34" spans="1:25" ht="15.75" x14ac:dyDescent="0.2">
      <c r="A34" s="35">
        <f t="shared" si="0"/>
        <v>44674</v>
      </c>
      <c r="B34" s="36">
        <f>SUMIFS(СВЦЭМ!$C$39:$C$782,СВЦЭМ!$A$39:$A$782,$A34,СВЦЭМ!$B$39:$B$782,B$11)+'СЕТ СН'!$F$12+СВЦЭМ!$D$10+'СЕТ СН'!$F$5-'СЕТ СН'!$F$20</f>
        <v>2139.9677152499999</v>
      </c>
      <c r="C34" s="36">
        <f>SUMIFS(СВЦЭМ!$C$39:$C$782,СВЦЭМ!$A$39:$A$782,$A34,СВЦЭМ!$B$39:$B$782,C$11)+'СЕТ СН'!$F$12+СВЦЭМ!$D$10+'СЕТ СН'!$F$5-'СЕТ СН'!$F$20</f>
        <v>2158.7003600500002</v>
      </c>
      <c r="D34" s="36">
        <f>SUMIFS(СВЦЭМ!$C$39:$C$782,СВЦЭМ!$A$39:$A$782,$A34,СВЦЭМ!$B$39:$B$782,D$11)+'СЕТ СН'!$F$12+СВЦЭМ!$D$10+'СЕТ СН'!$F$5-'СЕТ СН'!$F$20</f>
        <v>2181.0883072500001</v>
      </c>
      <c r="E34" s="36">
        <f>SUMIFS(СВЦЭМ!$C$39:$C$782,СВЦЭМ!$A$39:$A$782,$A34,СВЦЭМ!$B$39:$B$782,E$11)+'СЕТ СН'!$F$12+СВЦЭМ!$D$10+'СЕТ СН'!$F$5-'СЕТ СН'!$F$20</f>
        <v>2191.9773557799999</v>
      </c>
      <c r="F34" s="36">
        <f>SUMIFS(СВЦЭМ!$C$39:$C$782,СВЦЭМ!$A$39:$A$782,$A34,СВЦЭМ!$B$39:$B$782,F$11)+'СЕТ СН'!$F$12+СВЦЭМ!$D$10+'СЕТ СН'!$F$5-'СЕТ СН'!$F$20</f>
        <v>2198.8015718299998</v>
      </c>
      <c r="G34" s="36">
        <f>SUMIFS(СВЦЭМ!$C$39:$C$782,СВЦЭМ!$A$39:$A$782,$A34,СВЦЭМ!$B$39:$B$782,G$11)+'СЕТ СН'!$F$12+СВЦЭМ!$D$10+'СЕТ СН'!$F$5-'СЕТ СН'!$F$20</f>
        <v>2225.8729399599997</v>
      </c>
      <c r="H34" s="36">
        <f>SUMIFS(СВЦЭМ!$C$39:$C$782,СВЦЭМ!$A$39:$A$782,$A34,СВЦЭМ!$B$39:$B$782,H$11)+'СЕТ СН'!$F$12+СВЦЭМ!$D$10+'СЕТ СН'!$F$5-'СЕТ СН'!$F$20</f>
        <v>2205.0561786199996</v>
      </c>
      <c r="I34" s="36">
        <f>SUMIFS(СВЦЭМ!$C$39:$C$782,СВЦЭМ!$A$39:$A$782,$A34,СВЦЭМ!$B$39:$B$782,I$11)+'СЕТ СН'!$F$12+СВЦЭМ!$D$10+'СЕТ СН'!$F$5-'СЕТ СН'!$F$20</f>
        <v>2204.3527321299998</v>
      </c>
      <c r="J34" s="36">
        <f>SUMIFS(СВЦЭМ!$C$39:$C$782,СВЦЭМ!$A$39:$A$782,$A34,СВЦЭМ!$B$39:$B$782,J$11)+'СЕТ СН'!$F$12+СВЦЭМ!$D$10+'СЕТ СН'!$F$5-'СЕТ СН'!$F$20</f>
        <v>2161.5882646299997</v>
      </c>
      <c r="K34" s="36">
        <f>SUMIFS(СВЦЭМ!$C$39:$C$782,СВЦЭМ!$A$39:$A$782,$A34,СВЦЭМ!$B$39:$B$782,K$11)+'СЕТ СН'!$F$12+СВЦЭМ!$D$10+'СЕТ СН'!$F$5-'СЕТ СН'!$F$20</f>
        <v>2122.9818367500002</v>
      </c>
      <c r="L34" s="36">
        <f>SUMIFS(СВЦЭМ!$C$39:$C$782,СВЦЭМ!$A$39:$A$782,$A34,СВЦЭМ!$B$39:$B$782,L$11)+'СЕТ СН'!$F$12+СВЦЭМ!$D$10+'СЕТ СН'!$F$5-'СЕТ СН'!$F$20</f>
        <v>2113.3177628599997</v>
      </c>
      <c r="M34" s="36">
        <f>SUMIFS(СВЦЭМ!$C$39:$C$782,СВЦЭМ!$A$39:$A$782,$A34,СВЦЭМ!$B$39:$B$782,M$11)+'СЕТ СН'!$F$12+СВЦЭМ!$D$10+'СЕТ СН'!$F$5-'СЕТ СН'!$F$20</f>
        <v>2107.0903726500001</v>
      </c>
      <c r="N34" s="36">
        <f>SUMIFS(СВЦЭМ!$C$39:$C$782,СВЦЭМ!$A$39:$A$782,$A34,СВЦЭМ!$B$39:$B$782,N$11)+'СЕТ СН'!$F$12+СВЦЭМ!$D$10+'СЕТ СН'!$F$5-'СЕТ СН'!$F$20</f>
        <v>2119.7456757499999</v>
      </c>
      <c r="O34" s="36">
        <f>SUMIFS(СВЦЭМ!$C$39:$C$782,СВЦЭМ!$A$39:$A$782,$A34,СВЦЭМ!$B$39:$B$782,O$11)+'СЕТ СН'!$F$12+СВЦЭМ!$D$10+'СЕТ СН'!$F$5-'СЕТ СН'!$F$20</f>
        <v>2128.9801076899998</v>
      </c>
      <c r="P34" s="36">
        <f>SUMIFS(СВЦЭМ!$C$39:$C$782,СВЦЭМ!$A$39:$A$782,$A34,СВЦЭМ!$B$39:$B$782,P$11)+'СЕТ СН'!$F$12+СВЦЭМ!$D$10+'СЕТ СН'!$F$5-'СЕТ СН'!$F$20</f>
        <v>2146.5135129</v>
      </c>
      <c r="Q34" s="36">
        <f>SUMIFS(СВЦЭМ!$C$39:$C$782,СВЦЭМ!$A$39:$A$782,$A34,СВЦЭМ!$B$39:$B$782,Q$11)+'СЕТ СН'!$F$12+СВЦЭМ!$D$10+'СЕТ СН'!$F$5-'СЕТ СН'!$F$20</f>
        <v>2158.3519838299999</v>
      </c>
      <c r="R34" s="36">
        <f>SUMIFS(СВЦЭМ!$C$39:$C$782,СВЦЭМ!$A$39:$A$782,$A34,СВЦЭМ!$B$39:$B$782,R$11)+'СЕТ СН'!$F$12+СВЦЭМ!$D$10+'СЕТ СН'!$F$5-'СЕТ СН'!$F$20</f>
        <v>2159.5704338999999</v>
      </c>
      <c r="S34" s="36">
        <f>SUMIFS(СВЦЭМ!$C$39:$C$782,СВЦЭМ!$A$39:$A$782,$A34,СВЦЭМ!$B$39:$B$782,S$11)+'СЕТ СН'!$F$12+СВЦЭМ!$D$10+'СЕТ СН'!$F$5-'СЕТ СН'!$F$20</f>
        <v>2163.6937345799997</v>
      </c>
      <c r="T34" s="36">
        <f>SUMIFS(СВЦЭМ!$C$39:$C$782,СВЦЭМ!$A$39:$A$782,$A34,СВЦЭМ!$B$39:$B$782,T$11)+'СЕТ СН'!$F$12+СВЦЭМ!$D$10+'СЕТ СН'!$F$5-'СЕТ СН'!$F$20</f>
        <v>2143.4590653999999</v>
      </c>
      <c r="U34" s="36">
        <f>SUMIFS(СВЦЭМ!$C$39:$C$782,СВЦЭМ!$A$39:$A$782,$A34,СВЦЭМ!$B$39:$B$782,U$11)+'СЕТ СН'!$F$12+СВЦЭМ!$D$10+'СЕТ СН'!$F$5-'СЕТ СН'!$F$20</f>
        <v>2127.0410191299998</v>
      </c>
      <c r="V34" s="36">
        <f>SUMIFS(СВЦЭМ!$C$39:$C$782,СВЦЭМ!$A$39:$A$782,$A34,СВЦЭМ!$B$39:$B$782,V$11)+'СЕТ СН'!$F$12+СВЦЭМ!$D$10+'СЕТ СН'!$F$5-'СЕТ СН'!$F$20</f>
        <v>2109.3407625700002</v>
      </c>
      <c r="W34" s="36">
        <f>SUMIFS(СВЦЭМ!$C$39:$C$782,СВЦЭМ!$A$39:$A$782,$A34,СВЦЭМ!$B$39:$B$782,W$11)+'СЕТ СН'!$F$12+СВЦЭМ!$D$10+'СЕТ СН'!$F$5-'СЕТ СН'!$F$20</f>
        <v>2094.7860599599999</v>
      </c>
      <c r="X34" s="36">
        <f>SUMIFS(СВЦЭМ!$C$39:$C$782,СВЦЭМ!$A$39:$A$782,$A34,СВЦЭМ!$B$39:$B$782,X$11)+'СЕТ СН'!$F$12+СВЦЭМ!$D$10+'СЕТ СН'!$F$5-'СЕТ СН'!$F$20</f>
        <v>2122.1991639399998</v>
      </c>
      <c r="Y34" s="36">
        <f>SUMIFS(СВЦЭМ!$C$39:$C$782,СВЦЭМ!$A$39:$A$782,$A34,СВЦЭМ!$B$39:$B$782,Y$11)+'СЕТ СН'!$F$12+СВЦЭМ!$D$10+'СЕТ СН'!$F$5-'СЕТ СН'!$F$20</f>
        <v>2149.1386094600002</v>
      </c>
    </row>
    <row r="35" spans="1:25" ht="15.75" x14ac:dyDescent="0.2">
      <c r="A35" s="35">
        <f t="shared" si="0"/>
        <v>44675</v>
      </c>
      <c r="B35" s="36">
        <f>SUMIFS(СВЦЭМ!$C$39:$C$782,СВЦЭМ!$A$39:$A$782,$A35,СВЦЭМ!$B$39:$B$782,B$11)+'СЕТ СН'!$F$12+СВЦЭМ!$D$10+'СЕТ СН'!$F$5-'СЕТ СН'!$F$20</f>
        <v>2198.9873888699999</v>
      </c>
      <c r="C35" s="36">
        <f>SUMIFS(СВЦЭМ!$C$39:$C$782,СВЦЭМ!$A$39:$A$782,$A35,СВЦЭМ!$B$39:$B$782,C$11)+'СЕТ СН'!$F$12+СВЦЭМ!$D$10+'СЕТ СН'!$F$5-'СЕТ СН'!$F$20</f>
        <v>2211.6557106199998</v>
      </c>
      <c r="D35" s="36">
        <f>SUMIFS(СВЦЭМ!$C$39:$C$782,СВЦЭМ!$A$39:$A$782,$A35,СВЦЭМ!$B$39:$B$782,D$11)+'СЕТ СН'!$F$12+СВЦЭМ!$D$10+'СЕТ СН'!$F$5-'СЕТ СН'!$F$20</f>
        <v>2232.7241895500001</v>
      </c>
      <c r="E35" s="36">
        <f>SUMIFS(СВЦЭМ!$C$39:$C$782,СВЦЭМ!$A$39:$A$782,$A35,СВЦЭМ!$B$39:$B$782,E$11)+'СЕТ СН'!$F$12+СВЦЭМ!$D$10+'СЕТ СН'!$F$5-'СЕТ СН'!$F$20</f>
        <v>2244.22857905</v>
      </c>
      <c r="F35" s="36">
        <f>SUMIFS(СВЦЭМ!$C$39:$C$782,СВЦЭМ!$A$39:$A$782,$A35,СВЦЭМ!$B$39:$B$782,F$11)+'СЕТ СН'!$F$12+СВЦЭМ!$D$10+'СЕТ СН'!$F$5-'СЕТ СН'!$F$20</f>
        <v>2249.63201265</v>
      </c>
      <c r="G35" s="36">
        <f>SUMIFS(СВЦЭМ!$C$39:$C$782,СВЦЭМ!$A$39:$A$782,$A35,СВЦЭМ!$B$39:$B$782,G$11)+'СЕТ СН'!$F$12+СВЦЭМ!$D$10+'СЕТ СН'!$F$5-'СЕТ СН'!$F$20</f>
        <v>2256.4615052299996</v>
      </c>
      <c r="H35" s="36">
        <f>SUMIFS(СВЦЭМ!$C$39:$C$782,СВЦЭМ!$A$39:$A$782,$A35,СВЦЭМ!$B$39:$B$782,H$11)+'СЕТ СН'!$F$12+СВЦЭМ!$D$10+'СЕТ СН'!$F$5-'СЕТ СН'!$F$20</f>
        <v>2282.9107857899999</v>
      </c>
      <c r="I35" s="36">
        <f>SUMIFS(СВЦЭМ!$C$39:$C$782,СВЦЭМ!$A$39:$A$782,$A35,СВЦЭМ!$B$39:$B$782,I$11)+'СЕТ СН'!$F$12+СВЦЭМ!$D$10+'СЕТ СН'!$F$5-'СЕТ СН'!$F$20</f>
        <v>2284.5997729000001</v>
      </c>
      <c r="J35" s="36">
        <f>SUMIFS(СВЦЭМ!$C$39:$C$782,СВЦЭМ!$A$39:$A$782,$A35,СВЦЭМ!$B$39:$B$782,J$11)+'СЕТ СН'!$F$12+СВЦЭМ!$D$10+'СЕТ СН'!$F$5-'СЕТ СН'!$F$20</f>
        <v>2232.0547111199999</v>
      </c>
      <c r="K35" s="36">
        <f>SUMIFS(СВЦЭМ!$C$39:$C$782,СВЦЭМ!$A$39:$A$782,$A35,СВЦЭМ!$B$39:$B$782,K$11)+'СЕТ СН'!$F$12+СВЦЭМ!$D$10+'СЕТ СН'!$F$5-'СЕТ СН'!$F$20</f>
        <v>2187.70526066</v>
      </c>
      <c r="L35" s="36">
        <f>SUMIFS(СВЦЭМ!$C$39:$C$782,СВЦЭМ!$A$39:$A$782,$A35,СВЦЭМ!$B$39:$B$782,L$11)+'СЕТ СН'!$F$12+СВЦЭМ!$D$10+'СЕТ СН'!$F$5-'СЕТ СН'!$F$20</f>
        <v>2164.4686757199997</v>
      </c>
      <c r="M35" s="36">
        <f>SUMIFS(СВЦЭМ!$C$39:$C$782,СВЦЭМ!$A$39:$A$782,$A35,СВЦЭМ!$B$39:$B$782,M$11)+'СЕТ СН'!$F$12+СВЦЭМ!$D$10+'СЕТ СН'!$F$5-'СЕТ СН'!$F$20</f>
        <v>2160.0695378199998</v>
      </c>
      <c r="N35" s="36">
        <f>SUMIFS(СВЦЭМ!$C$39:$C$782,СВЦЭМ!$A$39:$A$782,$A35,СВЦЭМ!$B$39:$B$782,N$11)+'СЕТ СН'!$F$12+СВЦЭМ!$D$10+'СЕТ СН'!$F$5-'СЕТ СН'!$F$20</f>
        <v>2163.3381718999999</v>
      </c>
      <c r="O35" s="36">
        <f>SUMIFS(СВЦЭМ!$C$39:$C$782,СВЦЭМ!$A$39:$A$782,$A35,СВЦЭМ!$B$39:$B$782,O$11)+'СЕТ СН'!$F$12+СВЦЭМ!$D$10+'СЕТ СН'!$F$5-'СЕТ СН'!$F$20</f>
        <v>2171.3234471999999</v>
      </c>
      <c r="P35" s="36">
        <f>SUMIFS(СВЦЭМ!$C$39:$C$782,СВЦЭМ!$A$39:$A$782,$A35,СВЦЭМ!$B$39:$B$782,P$11)+'СЕТ СН'!$F$12+СВЦЭМ!$D$10+'СЕТ СН'!$F$5-'СЕТ СН'!$F$20</f>
        <v>2181.11482613</v>
      </c>
      <c r="Q35" s="36">
        <f>SUMIFS(СВЦЭМ!$C$39:$C$782,СВЦЭМ!$A$39:$A$782,$A35,СВЦЭМ!$B$39:$B$782,Q$11)+'СЕТ СН'!$F$12+СВЦЭМ!$D$10+'СЕТ СН'!$F$5-'СЕТ СН'!$F$20</f>
        <v>2187.0034206399996</v>
      </c>
      <c r="R35" s="36">
        <f>SUMIFS(СВЦЭМ!$C$39:$C$782,СВЦЭМ!$A$39:$A$782,$A35,СВЦЭМ!$B$39:$B$782,R$11)+'СЕТ СН'!$F$12+СВЦЭМ!$D$10+'СЕТ СН'!$F$5-'СЕТ СН'!$F$20</f>
        <v>2189.6119592799996</v>
      </c>
      <c r="S35" s="36">
        <f>SUMIFS(СВЦЭМ!$C$39:$C$782,СВЦЭМ!$A$39:$A$782,$A35,СВЦЭМ!$B$39:$B$782,S$11)+'СЕТ СН'!$F$12+СВЦЭМ!$D$10+'СЕТ СН'!$F$5-'СЕТ СН'!$F$20</f>
        <v>2176.3565659400001</v>
      </c>
      <c r="T35" s="36">
        <f>SUMIFS(СВЦЭМ!$C$39:$C$782,СВЦЭМ!$A$39:$A$782,$A35,СВЦЭМ!$B$39:$B$782,T$11)+'СЕТ СН'!$F$12+СВЦЭМ!$D$10+'СЕТ СН'!$F$5-'СЕТ СН'!$F$20</f>
        <v>2161.79456424</v>
      </c>
      <c r="U35" s="36">
        <f>SUMIFS(СВЦЭМ!$C$39:$C$782,СВЦЭМ!$A$39:$A$782,$A35,СВЦЭМ!$B$39:$B$782,U$11)+'СЕТ СН'!$F$12+СВЦЭМ!$D$10+'СЕТ СН'!$F$5-'СЕТ СН'!$F$20</f>
        <v>2159.6908166799999</v>
      </c>
      <c r="V35" s="36">
        <f>SUMIFS(СВЦЭМ!$C$39:$C$782,СВЦЭМ!$A$39:$A$782,$A35,СВЦЭМ!$B$39:$B$782,V$11)+'СЕТ СН'!$F$12+СВЦЭМ!$D$10+'СЕТ СН'!$F$5-'СЕТ СН'!$F$20</f>
        <v>2131.8814607300001</v>
      </c>
      <c r="W35" s="36">
        <f>SUMIFS(СВЦЭМ!$C$39:$C$782,СВЦЭМ!$A$39:$A$782,$A35,СВЦЭМ!$B$39:$B$782,W$11)+'СЕТ СН'!$F$12+СВЦЭМ!$D$10+'СЕТ СН'!$F$5-'СЕТ СН'!$F$20</f>
        <v>2127.8496744499998</v>
      </c>
      <c r="X35" s="36">
        <f>SUMIFS(СВЦЭМ!$C$39:$C$782,СВЦЭМ!$A$39:$A$782,$A35,СВЦЭМ!$B$39:$B$782,X$11)+'СЕТ СН'!$F$12+СВЦЭМ!$D$10+'СЕТ СН'!$F$5-'СЕТ СН'!$F$20</f>
        <v>2160.6579361300001</v>
      </c>
      <c r="Y35" s="36">
        <f>SUMIFS(СВЦЭМ!$C$39:$C$782,СВЦЭМ!$A$39:$A$782,$A35,СВЦЭМ!$B$39:$B$782,Y$11)+'СЕТ СН'!$F$12+СВЦЭМ!$D$10+'СЕТ СН'!$F$5-'СЕТ СН'!$F$20</f>
        <v>2194.95034231</v>
      </c>
    </row>
    <row r="36" spans="1:25" ht="15.75" x14ac:dyDescent="0.2">
      <c r="A36" s="35">
        <f t="shared" si="0"/>
        <v>44676</v>
      </c>
      <c r="B36" s="36">
        <f>SUMIFS(СВЦЭМ!$C$39:$C$782,СВЦЭМ!$A$39:$A$782,$A36,СВЦЭМ!$B$39:$B$782,B$11)+'СЕТ СН'!$F$12+СВЦЭМ!$D$10+'СЕТ СН'!$F$5-'СЕТ СН'!$F$20</f>
        <v>2309.2144306</v>
      </c>
      <c r="C36" s="36">
        <f>SUMIFS(СВЦЭМ!$C$39:$C$782,СВЦЭМ!$A$39:$A$782,$A36,СВЦЭМ!$B$39:$B$782,C$11)+'СЕТ СН'!$F$12+СВЦЭМ!$D$10+'СЕТ СН'!$F$5-'СЕТ СН'!$F$20</f>
        <v>2314.2017924900001</v>
      </c>
      <c r="D36" s="36">
        <f>SUMIFS(СВЦЭМ!$C$39:$C$782,СВЦЭМ!$A$39:$A$782,$A36,СВЦЭМ!$B$39:$B$782,D$11)+'СЕТ СН'!$F$12+СВЦЭМ!$D$10+'СЕТ СН'!$F$5-'СЕТ СН'!$F$20</f>
        <v>2340.8081471199998</v>
      </c>
      <c r="E36" s="36">
        <f>SUMIFS(СВЦЭМ!$C$39:$C$782,СВЦЭМ!$A$39:$A$782,$A36,СВЦЭМ!$B$39:$B$782,E$11)+'СЕТ СН'!$F$12+СВЦЭМ!$D$10+'СЕТ СН'!$F$5-'СЕТ СН'!$F$20</f>
        <v>2377.4505522700001</v>
      </c>
      <c r="F36" s="36">
        <f>SUMIFS(СВЦЭМ!$C$39:$C$782,СВЦЭМ!$A$39:$A$782,$A36,СВЦЭМ!$B$39:$B$782,F$11)+'СЕТ СН'!$F$12+СВЦЭМ!$D$10+'СЕТ СН'!$F$5-'СЕТ СН'!$F$20</f>
        <v>2368.3749187599997</v>
      </c>
      <c r="G36" s="36">
        <f>SUMIFS(СВЦЭМ!$C$39:$C$782,СВЦЭМ!$A$39:$A$782,$A36,СВЦЭМ!$B$39:$B$782,G$11)+'СЕТ СН'!$F$12+СВЦЭМ!$D$10+'СЕТ СН'!$F$5-'СЕТ СН'!$F$20</f>
        <v>2356.4713868399999</v>
      </c>
      <c r="H36" s="36">
        <f>SUMIFS(СВЦЭМ!$C$39:$C$782,СВЦЭМ!$A$39:$A$782,$A36,СВЦЭМ!$B$39:$B$782,H$11)+'СЕТ СН'!$F$12+СВЦЭМ!$D$10+'СЕТ СН'!$F$5-'СЕТ СН'!$F$20</f>
        <v>2288.55680983</v>
      </c>
      <c r="I36" s="36">
        <f>SUMIFS(СВЦЭМ!$C$39:$C$782,СВЦЭМ!$A$39:$A$782,$A36,СВЦЭМ!$B$39:$B$782,I$11)+'СЕТ СН'!$F$12+СВЦЭМ!$D$10+'СЕТ СН'!$F$5-'СЕТ СН'!$F$20</f>
        <v>2255.62529275</v>
      </c>
      <c r="J36" s="36">
        <f>SUMIFS(СВЦЭМ!$C$39:$C$782,СВЦЭМ!$A$39:$A$782,$A36,СВЦЭМ!$B$39:$B$782,J$11)+'СЕТ СН'!$F$12+СВЦЭМ!$D$10+'СЕТ СН'!$F$5-'СЕТ СН'!$F$20</f>
        <v>2230.4943449000002</v>
      </c>
      <c r="K36" s="36">
        <f>SUMIFS(СВЦЭМ!$C$39:$C$782,СВЦЭМ!$A$39:$A$782,$A36,СВЦЭМ!$B$39:$B$782,K$11)+'СЕТ СН'!$F$12+СВЦЭМ!$D$10+'СЕТ СН'!$F$5-'СЕТ СН'!$F$20</f>
        <v>2216.5339318799997</v>
      </c>
      <c r="L36" s="36">
        <f>SUMIFS(СВЦЭМ!$C$39:$C$782,СВЦЭМ!$A$39:$A$782,$A36,СВЦЭМ!$B$39:$B$782,L$11)+'СЕТ СН'!$F$12+СВЦЭМ!$D$10+'СЕТ СН'!$F$5-'СЕТ СН'!$F$20</f>
        <v>2206.6828028299997</v>
      </c>
      <c r="M36" s="36">
        <f>SUMIFS(СВЦЭМ!$C$39:$C$782,СВЦЭМ!$A$39:$A$782,$A36,СВЦЭМ!$B$39:$B$782,M$11)+'СЕТ СН'!$F$12+СВЦЭМ!$D$10+'СЕТ СН'!$F$5-'СЕТ СН'!$F$20</f>
        <v>2209.9942909000001</v>
      </c>
      <c r="N36" s="36">
        <f>SUMIFS(СВЦЭМ!$C$39:$C$782,СВЦЭМ!$A$39:$A$782,$A36,СВЦЭМ!$B$39:$B$782,N$11)+'СЕТ СН'!$F$12+СВЦЭМ!$D$10+'СЕТ СН'!$F$5-'СЕТ СН'!$F$20</f>
        <v>2227.4116423099999</v>
      </c>
      <c r="O36" s="36">
        <f>SUMIFS(СВЦЭМ!$C$39:$C$782,СВЦЭМ!$A$39:$A$782,$A36,СВЦЭМ!$B$39:$B$782,O$11)+'СЕТ СН'!$F$12+СВЦЭМ!$D$10+'СЕТ СН'!$F$5-'СЕТ СН'!$F$20</f>
        <v>2233.7498147699998</v>
      </c>
      <c r="P36" s="36">
        <f>SUMIFS(СВЦЭМ!$C$39:$C$782,СВЦЭМ!$A$39:$A$782,$A36,СВЦЭМ!$B$39:$B$782,P$11)+'СЕТ СН'!$F$12+СВЦЭМ!$D$10+'СЕТ СН'!$F$5-'СЕТ СН'!$F$20</f>
        <v>2245.6243184300001</v>
      </c>
      <c r="Q36" s="36">
        <f>SUMIFS(СВЦЭМ!$C$39:$C$782,СВЦЭМ!$A$39:$A$782,$A36,СВЦЭМ!$B$39:$B$782,Q$11)+'СЕТ СН'!$F$12+СВЦЭМ!$D$10+'СЕТ СН'!$F$5-'СЕТ СН'!$F$20</f>
        <v>2255.5482888899996</v>
      </c>
      <c r="R36" s="36">
        <f>SUMIFS(СВЦЭМ!$C$39:$C$782,СВЦЭМ!$A$39:$A$782,$A36,СВЦЭМ!$B$39:$B$782,R$11)+'СЕТ СН'!$F$12+СВЦЭМ!$D$10+'СЕТ СН'!$F$5-'СЕТ СН'!$F$20</f>
        <v>2259.4849578499998</v>
      </c>
      <c r="S36" s="36">
        <f>SUMIFS(СВЦЭМ!$C$39:$C$782,СВЦЭМ!$A$39:$A$782,$A36,СВЦЭМ!$B$39:$B$782,S$11)+'СЕТ СН'!$F$12+СВЦЭМ!$D$10+'СЕТ СН'!$F$5-'СЕТ СН'!$F$20</f>
        <v>2284.62697093</v>
      </c>
      <c r="T36" s="36">
        <f>SUMIFS(СВЦЭМ!$C$39:$C$782,СВЦЭМ!$A$39:$A$782,$A36,СВЦЭМ!$B$39:$B$782,T$11)+'СЕТ СН'!$F$12+СВЦЭМ!$D$10+'СЕТ СН'!$F$5-'СЕТ СН'!$F$20</f>
        <v>2252.9565621900001</v>
      </c>
      <c r="U36" s="36">
        <f>SUMIFS(СВЦЭМ!$C$39:$C$782,СВЦЭМ!$A$39:$A$782,$A36,СВЦЭМ!$B$39:$B$782,U$11)+'СЕТ СН'!$F$12+СВЦЭМ!$D$10+'СЕТ СН'!$F$5-'СЕТ СН'!$F$20</f>
        <v>2198.0067879199996</v>
      </c>
      <c r="V36" s="36">
        <f>SUMIFS(СВЦЭМ!$C$39:$C$782,СВЦЭМ!$A$39:$A$782,$A36,СВЦЭМ!$B$39:$B$782,V$11)+'СЕТ СН'!$F$12+СВЦЭМ!$D$10+'СЕТ СН'!$F$5-'СЕТ СН'!$F$20</f>
        <v>2192.86654671</v>
      </c>
      <c r="W36" s="36">
        <f>SUMIFS(СВЦЭМ!$C$39:$C$782,СВЦЭМ!$A$39:$A$782,$A36,СВЦЭМ!$B$39:$B$782,W$11)+'СЕТ СН'!$F$12+СВЦЭМ!$D$10+'СЕТ СН'!$F$5-'СЕТ СН'!$F$20</f>
        <v>2210.7268291199998</v>
      </c>
      <c r="X36" s="36">
        <f>SUMIFS(СВЦЭМ!$C$39:$C$782,СВЦЭМ!$A$39:$A$782,$A36,СВЦЭМ!$B$39:$B$782,X$11)+'СЕТ СН'!$F$12+СВЦЭМ!$D$10+'СЕТ СН'!$F$5-'СЕТ СН'!$F$20</f>
        <v>2219.0863529999997</v>
      </c>
      <c r="Y36" s="36">
        <f>SUMIFS(СВЦЭМ!$C$39:$C$782,СВЦЭМ!$A$39:$A$782,$A36,СВЦЭМ!$B$39:$B$782,Y$11)+'СЕТ СН'!$F$12+СВЦЭМ!$D$10+'СЕТ СН'!$F$5-'СЕТ СН'!$F$20</f>
        <v>2280.1907756700002</v>
      </c>
    </row>
    <row r="37" spans="1:25" ht="15.75" x14ac:dyDescent="0.2">
      <c r="A37" s="35">
        <f t="shared" si="0"/>
        <v>44677</v>
      </c>
      <c r="B37" s="36">
        <f>SUMIFS(СВЦЭМ!$C$39:$C$782,СВЦЭМ!$A$39:$A$782,$A37,СВЦЭМ!$B$39:$B$782,B$11)+'СЕТ СН'!$F$12+СВЦЭМ!$D$10+'СЕТ СН'!$F$5-'СЕТ СН'!$F$20</f>
        <v>2260.0906700699998</v>
      </c>
      <c r="C37" s="36">
        <f>SUMIFS(СВЦЭМ!$C$39:$C$782,СВЦЭМ!$A$39:$A$782,$A37,СВЦЭМ!$B$39:$B$782,C$11)+'СЕТ СН'!$F$12+СВЦЭМ!$D$10+'СЕТ СН'!$F$5-'СЕТ СН'!$F$20</f>
        <v>2282.8319287899999</v>
      </c>
      <c r="D37" s="36">
        <f>SUMIFS(СВЦЭМ!$C$39:$C$782,СВЦЭМ!$A$39:$A$782,$A37,СВЦЭМ!$B$39:$B$782,D$11)+'СЕТ СН'!$F$12+СВЦЭМ!$D$10+'СЕТ СН'!$F$5-'СЕТ СН'!$F$20</f>
        <v>2308.5252660899996</v>
      </c>
      <c r="E37" s="36">
        <f>SUMIFS(СВЦЭМ!$C$39:$C$782,СВЦЭМ!$A$39:$A$782,$A37,СВЦЭМ!$B$39:$B$782,E$11)+'СЕТ СН'!$F$12+СВЦЭМ!$D$10+'СЕТ СН'!$F$5-'СЕТ СН'!$F$20</f>
        <v>2373.04219143</v>
      </c>
      <c r="F37" s="36">
        <f>SUMIFS(СВЦЭМ!$C$39:$C$782,СВЦЭМ!$A$39:$A$782,$A37,СВЦЭМ!$B$39:$B$782,F$11)+'СЕТ СН'!$F$12+СВЦЭМ!$D$10+'СЕТ СН'!$F$5-'СЕТ СН'!$F$20</f>
        <v>2372.57385836</v>
      </c>
      <c r="G37" s="36">
        <f>SUMIFS(СВЦЭМ!$C$39:$C$782,СВЦЭМ!$A$39:$A$782,$A37,СВЦЭМ!$B$39:$B$782,G$11)+'СЕТ СН'!$F$12+СВЦЭМ!$D$10+'СЕТ СН'!$F$5-'СЕТ СН'!$F$20</f>
        <v>2391.4596536999998</v>
      </c>
      <c r="H37" s="36">
        <f>SUMIFS(СВЦЭМ!$C$39:$C$782,СВЦЭМ!$A$39:$A$782,$A37,СВЦЭМ!$B$39:$B$782,H$11)+'СЕТ СН'!$F$12+СВЦЭМ!$D$10+'СЕТ СН'!$F$5-'СЕТ СН'!$F$20</f>
        <v>2339.8584824499999</v>
      </c>
      <c r="I37" s="36">
        <f>SUMIFS(СВЦЭМ!$C$39:$C$782,СВЦЭМ!$A$39:$A$782,$A37,СВЦЭМ!$B$39:$B$782,I$11)+'СЕТ СН'!$F$12+СВЦЭМ!$D$10+'СЕТ СН'!$F$5-'СЕТ СН'!$F$20</f>
        <v>2293.4021864199999</v>
      </c>
      <c r="J37" s="36">
        <f>SUMIFS(СВЦЭМ!$C$39:$C$782,СВЦЭМ!$A$39:$A$782,$A37,СВЦЭМ!$B$39:$B$782,J$11)+'СЕТ СН'!$F$12+СВЦЭМ!$D$10+'СЕТ СН'!$F$5-'СЕТ СН'!$F$20</f>
        <v>2231.6223738500003</v>
      </c>
      <c r="K37" s="36">
        <f>SUMIFS(СВЦЭМ!$C$39:$C$782,СВЦЭМ!$A$39:$A$782,$A37,СВЦЭМ!$B$39:$B$782,K$11)+'СЕТ СН'!$F$12+СВЦЭМ!$D$10+'СЕТ СН'!$F$5-'СЕТ СН'!$F$20</f>
        <v>2171.9811333799998</v>
      </c>
      <c r="L37" s="36">
        <f>SUMIFS(СВЦЭМ!$C$39:$C$782,СВЦЭМ!$A$39:$A$782,$A37,СВЦЭМ!$B$39:$B$782,L$11)+'СЕТ СН'!$F$12+СВЦЭМ!$D$10+'СЕТ СН'!$F$5-'СЕТ СН'!$F$20</f>
        <v>2175.1706944699999</v>
      </c>
      <c r="M37" s="36">
        <f>SUMIFS(СВЦЭМ!$C$39:$C$782,СВЦЭМ!$A$39:$A$782,$A37,СВЦЭМ!$B$39:$B$782,M$11)+'СЕТ СН'!$F$12+СВЦЭМ!$D$10+'СЕТ СН'!$F$5-'СЕТ СН'!$F$20</f>
        <v>2170.5972003500001</v>
      </c>
      <c r="N37" s="36">
        <f>SUMIFS(СВЦЭМ!$C$39:$C$782,СВЦЭМ!$A$39:$A$782,$A37,СВЦЭМ!$B$39:$B$782,N$11)+'СЕТ СН'!$F$12+СВЦЭМ!$D$10+'СЕТ СН'!$F$5-'СЕТ СН'!$F$20</f>
        <v>2171.22090785</v>
      </c>
      <c r="O37" s="36">
        <f>SUMIFS(СВЦЭМ!$C$39:$C$782,СВЦЭМ!$A$39:$A$782,$A37,СВЦЭМ!$B$39:$B$782,O$11)+'СЕТ СН'!$F$12+СВЦЭМ!$D$10+'СЕТ СН'!$F$5-'СЕТ СН'!$F$20</f>
        <v>2190.6280453099998</v>
      </c>
      <c r="P37" s="36">
        <f>SUMIFS(СВЦЭМ!$C$39:$C$782,СВЦЭМ!$A$39:$A$782,$A37,СВЦЭМ!$B$39:$B$782,P$11)+'СЕТ СН'!$F$12+СВЦЭМ!$D$10+'СЕТ СН'!$F$5-'СЕТ СН'!$F$20</f>
        <v>2194.5566097999999</v>
      </c>
      <c r="Q37" s="36">
        <f>SUMIFS(СВЦЭМ!$C$39:$C$782,СВЦЭМ!$A$39:$A$782,$A37,СВЦЭМ!$B$39:$B$782,Q$11)+'СЕТ СН'!$F$12+СВЦЭМ!$D$10+'СЕТ СН'!$F$5-'СЕТ СН'!$F$20</f>
        <v>2196.8125027599999</v>
      </c>
      <c r="R37" s="36">
        <f>SUMIFS(СВЦЭМ!$C$39:$C$782,СВЦЭМ!$A$39:$A$782,$A37,СВЦЭМ!$B$39:$B$782,R$11)+'СЕТ СН'!$F$12+СВЦЭМ!$D$10+'СЕТ СН'!$F$5-'СЕТ СН'!$F$20</f>
        <v>2180.8060454400002</v>
      </c>
      <c r="S37" s="36">
        <f>SUMIFS(СВЦЭМ!$C$39:$C$782,СВЦЭМ!$A$39:$A$782,$A37,СВЦЭМ!$B$39:$B$782,S$11)+'СЕТ СН'!$F$12+СВЦЭМ!$D$10+'СЕТ СН'!$F$5-'СЕТ СН'!$F$20</f>
        <v>2194.3424990200001</v>
      </c>
      <c r="T37" s="36">
        <f>SUMIFS(СВЦЭМ!$C$39:$C$782,СВЦЭМ!$A$39:$A$782,$A37,СВЦЭМ!$B$39:$B$782,T$11)+'СЕТ СН'!$F$12+СВЦЭМ!$D$10+'СЕТ СН'!$F$5-'СЕТ СН'!$F$20</f>
        <v>2160.4111366299999</v>
      </c>
      <c r="U37" s="36">
        <f>SUMIFS(СВЦЭМ!$C$39:$C$782,СВЦЭМ!$A$39:$A$782,$A37,СВЦЭМ!$B$39:$B$782,U$11)+'СЕТ СН'!$F$12+СВЦЭМ!$D$10+'СЕТ СН'!$F$5-'СЕТ СН'!$F$20</f>
        <v>2129.29760627</v>
      </c>
      <c r="V37" s="36">
        <f>SUMIFS(СВЦЭМ!$C$39:$C$782,СВЦЭМ!$A$39:$A$782,$A37,СВЦЭМ!$B$39:$B$782,V$11)+'СЕТ СН'!$F$12+СВЦЭМ!$D$10+'СЕТ СН'!$F$5-'СЕТ СН'!$F$20</f>
        <v>2105.1818945499999</v>
      </c>
      <c r="W37" s="36">
        <f>SUMIFS(СВЦЭМ!$C$39:$C$782,СВЦЭМ!$A$39:$A$782,$A37,СВЦЭМ!$B$39:$B$782,W$11)+'СЕТ СН'!$F$12+СВЦЭМ!$D$10+'СЕТ СН'!$F$5-'СЕТ СН'!$F$20</f>
        <v>2112.3926148</v>
      </c>
      <c r="X37" s="36">
        <f>SUMIFS(СВЦЭМ!$C$39:$C$782,СВЦЭМ!$A$39:$A$782,$A37,СВЦЭМ!$B$39:$B$782,X$11)+'СЕТ СН'!$F$12+СВЦЭМ!$D$10+'СЕТ СН'!$F$5-'СЕТ СН'!$F$20</f>
        <v>2157.6316403299998</v>
      </c>
      <c r="Y37" s="36">
        <f>SUMIFS(СВЦЭМ!$C$39:$C$782,СВЦЭМ!$A$39:$A$782,$A37,СВЦЭМ!$B$39:$B$782,Y$11)+'СЕТ СН'!$F$12+СВЦЭМ!$D$10+'СЕТ СН'!$F$5-'СЕТ СН'!$F$20</f>
        <v>2198.5139141</v>
      </c>
    </row>
    <row r="38" spans="1:25" ht="15.75" x14ac:dyDescent="0.2">
      <c r="A38" s="35">
        <f t="shared" si="0"/>
        <v>44678</v>
      </c>
      <c r="B38" s="36">
        <f>SUMIFS(СВЦЭМ!$C$39:$C$782,СВЦЭМ!$A$39:$A$782,$A38,СВЦЭМ!$B$39:$B$782,B$11)+'СЕТ СН'!$F$12+СВЦЭМ!$D$10+'СЕТ СН'!$F$5-'СЕТ СН'!$F$20</f>
        <v>2278.6045826899999</v>
      </c>
      <c r="C38" s="36">
        <f>SUMIFS(СВЦЭМ!$C$39:$C$782,СВЦЭМ!$A$39:$A$782,$A38,СВЦЭМ!$B$39:$B$782,C$11)+'СЕТ СН'!$F$12+СВЦЭМ!$D$10+'СЕТ СН'!$F$5-'СЕТ СН'!$F$20</f>
        <v>2294.8356439099998</v>
      </c>
      <c r="D38" s="36">
        <f>SUMIFS(СВЦЭМ!$C$39:$C$782,СВЦЭМ!$A$39:$A$782,$A38,СВЦЭМ!$B$39:$B$782,D$11)+'СЕТ СН'!$F$12+СВЦЭМ!$D$10+'СЕТ СН'!$F$5-'СЕТ СН'!$F$20</f>
        <v>2312.8220157799997</v>
      </c>
      <c r="E38" s="36">
        <f>SUMIFS(СВЦЭМ!$C$39:$C$782,СВЦЭМ!$A$39:$A$782,$A38,СВЦЭМ!$B$39:$B$782,E$11)+'СЕТ СН'!$F$12+СВЦЭМ!$D$10+'СЕТ СН'!$F$5-'СЕТ СН'!$F$20</f>
        <v>2369.7432654099998</v>
      </c>
      <c r="F38" s="36">
        <f>SUMIFS(СВЦЭМ!$C$39:$C$782,СВЦЭМ!$A$39:$A$782,$A38,СВЦЭМ!$B$39:$B$782,F$11)+'СЕТ СН'!$F$12+СВЦЭМ!$D$10+'СЕТ СН'!$F$5-'СЕТ СН'!$F$20</f>
        <v>2370.5821492699997</v>
      </c>
      <c r="G38" s="36">
        <f>SUMIFS(СВЦЭМ!$C$39:$C$782,СВЦЭМ!$A$39:$A$782,$A38,СВЦЭМ!$B$39:$B$782,G$11)+'СЕТ СН'!$F$12+СВЦЭМ!$D$10+'СЕТ СН'!$F$5-'СЕТ СН'!$F$20</f>
        <v>2363.2350351799996</v>
      </c>
      <c r="H38" s="36">
        <f>SUMIFS(СВЦЭМ!$C$39:$C$782,СВЦЭМ!$A$39:$A$782,$A38,СВЦЭМ!$B$39:$B$782,H$11)+'СЕТ СН'!$F$12+СВЦЭМ!$D$10+'СЕТ СН'!$F$5-'СЕТ СН'!$F$20</f>
        <v>2314.3017074499999</v>
      </c>
      <c r="I38" s="36">
        <f>SUMIFS(СВЦЭМ!$C$39:$C$782,СВЦЭМ!$A$39:$A$782,$A38,СВЦЭМ!$B$39:$B$782,I$11)+'СЕТ СН'!$F$12+СВЦЭМ!$D$10+'СЕТ СН'!$F$5-'СЕТ СН'!$F$20</f>
        <v>2278.4548611499999</v>
      </c>
      <c r="J38" s="36">
        <f>SUMIFS(СВЦЭМ!$C$39:$C$782,СВЦЭМ!$A$39:$A$782,$A38,СВЦЭМ!$B$39:$B$782,J$11)+'СЕТ СН'!$F$12+СВЦЭМ!$D$10+'СЕТ СН'!$F$5-'СЕТ СН'!$F$20</f>
        <v>2246.9859838799998</v>
      </c>
      <c r="K38" s="36">
        <f>SUMIFS(СВЦЭМ!$C$39:$C$782,СВЦЭМ!$A$39:$A$782,$A38,СВЦЭМ!$B$39:$B$782,K$11)+'СЕТ СН'!$F$12+СВЦЭМ!$D$10+'СЕТ СН'!$F$5-'СЕТ СН'!$F$20</f>
        <v>2235.02171976</v>
      </c>
      <c r="L38" s="36">
        <f>SUMIFS(СВЦЭМ!$C$39:$C$782,СВЦЭМ!$A$39:$A$782,$A38,СВЦЭМ!$B$39:$B$782,L$11)+'СЕТ СН'!$F$12+СВЦЭМ!$D$10+'СЕТ СН'!$F$5-'СЕТ СН'!$F$20</f>
        <v>2227.0968971399998</v>
      </c>
      <c r="M38" s="36">
        <f>SUMIFS(СВЦЭМ!$C$39:$C$782,СВЦЭМ!$A$39:$A$782,$A38,СВЦЭМ!$B$39:$B$782,M$11)+'СЕТ СН'!$F$12+СВЦЭМ!$D$10+'СЕТ СН'!$F$5-'СЕТ СН'!$F$20</f>
        <v>2222.2964946699999</v>
      </c>
      <c r="N38" s="36">
        <f>SUMIFS(СВЦЭМ!$C$39:$C$782,СВЦЭМ!$A$39:$A$782,$A38,СВЦЭМ!$B$39:$B$782,N$11)+'СЕТ СН'!$F$12+СВЦЭМ!$D$10+'СЕТ СН'!$F$5-'СЕТ СН'!$F$20</f>
        <v>2233.4740472399999</v>
      </c>
      <c r="O38" s="36">
        <f>SUMIFS(СВЦЭМ!$C$39:$C$782,СВЦЭМ!$A$39:$A$782,$A38,СВЦЭМ!$B$39:$B$782,O$11)+'СЕТ СН'!$F$12+СВЦЭМ!$D$10+'СЕТ СН'!$F$5-'СЕТ СН'!$F$20</f>
        <v>2257.7896553800001</v>
      </c>
      <c r="P38" s="36">
        <f>SUMIFS(СВЦЭМ!$C$39:$C$782,СВЦЭМ!$A$39:$A$782,$A38,СВЦЭМ!$B$39:$B$782,P$11)+'СЕТ СН'!$F$12+СВЦЭМ!$D$10+'СЕТ СН'!$F$5-'СЕТ СН'!$F$20</f>
        <v>2257.43596544</v>
      </c>
      <c r="Q38" s="36">
        <f>SUMIFS(СВЦЭМ!$C$39:$C$782,СВЦЭМ!$A$39:$A$782,$A38,СВЦЭМ!$B$39:$B$782,Q$11)+'СЕТ СН'!$F$12+СВЦЭМ!$D$10+'СЕТ СН'!$F$5-'СЕТ СН'!$F$20</f>
        <v>2253.8078902999996</v>
      </c>
      <c r="R38" s="36">
        <f>SUMIFS(СВЦЭМ!$C$39:$C$782,СВЦЭМ!$A$39:$A$782,$A38,СВЦЭМ!$B$39:$B$782,R$11)+'СЕТ СН'!$F$12+СВЦЭМ!$D$10+'СЕТ СН'!$F$5-'СЕТ СН'!$F$20</f>
        <v>2254.94912226</v>
      </c>
      <c r="S38" s="36">
        <f>SUMIFS(СВЦЭМ!$C$39:$C$782,СВЦЭМ!$A$39:$A$782,$A38,СВЦЭМ!$B$39:$B$782,S$11)+'СЕТ СН'!$F$12+СВЦЭМ!$D$10+'СЕТ СН'!$F$5-'СЕТ СН'!$F$20</f>
        <v>2251.25583362</v>
      </c>
      <c r="T38" s="36">
        <f>SUMIFS(СВЦЭМ!$C$39:$C$782,СВЦЭМ!$A$39:$A$782,$A38,СВЦЭМ!$B$39:$B$782,T$11)+'СЕТ СН'!$F$12+СВЦЭМ!$D$10+'СЕТ СН'!$F$5-'СЕТ СН'!$F$20</f>
        <v>2244.6934026999998</v>
      </c>
      <c r="U38" s="36">
        <f>SUMIFS(СВЦЭМ!$C$39:$C$782,СВЦЭМ!$A$39:$A$782,$A38,СВЦЭМ!$B$39:$B$782,U$11)+'СЕТ СН'!$F$12+СВЦЭМ!$D$10+'СЕТ СН'!$F$5-'СЕТ СН'!$F$20</f>
        <v>2235.8812262599999</v>
      </c>
      <c r="V38" s="36">
        <f>SUMIFS(СВЦЭМ!$C$39:$C$782,СВЦЭМ!$A$39:$A$782,$A38,СВЦЭМ!$B$39:$B$782,V$11)+'СЕТ СН'!$F$12+СВЦЭМ!$D$10+'СЕТ СН'!$F$5-'СЕТ СН'!$F$20</f>
        <v>2208.59474073</v>
      </c>
      <c r="W38" s="36">
        <f>SUMIFS(СВЦЭМ!$C$39:$C$782,СВЦЭМ!$A$39:$A$782,$A38,СВЦЭМ!$B$39:$B$782,W$11)+'СЕТ СН'!$F$12+СВЦЭМ!$D$10+'СЕТ СН'!$F$5-'СЕТ СН'!$F$20</f>
        <v>2187.48469161</v>
      </c>
      <c r="X38" s="36">
        <f>SUMIFS(СВЦЭМ!$C$39:$C$782,СВЦЭМ!$A$39:$A$782,$A38,СВЦЭМ!$B$39:$B$782,X$11)+'СЕТ СН'!$F$12+СВЦЭМ!$D$10+'СЕТ СН'!$F$5-'СЕТ СН'!$F$20</f>
        <v>2228.1952323599999</v>
      </c>
      <c r="Y38" s="36">
        <f>SUMIFS(СВЦЭМ!$C$39:$C$782,СВЦЭМ!$A$39:$A$782,$A38,СВЦЭМ!$B$39:$B$782,Y$11)+'СЕТ СН'!$F$12+СВЦЭМ!$D$10+'СЕТ СН'!$F$5-'СЕТ СН'!$F$20</f>
        <v>2268.6459271599997</v>
      </c>
    </row>
    <row r="39" spans="1:25" ht="15.75" x14ac:dyDescent="0.2">
      <c r="A39" s="35">
        <f t="shared" si="0"/>
        <v>44679</v>
      </c>
      <c r="B39" s="36">
        <f>SUMIFS(СВЦЭМ!$C$39:$C$782,СВЦЭМ!$A$39:$A$782,$A39,СВЦЭМ!$B$39:$B$782,B$11)+'СЕТ СН'!$F$12+СВЦЭМ!$D$10+'СЕТ СН'!$F$5-'СЕТ СН'!$F$20</f>
        <v>2375.6353417299997</v>
      </c>
      <c r="C39" s="36">
        <f>SUMIFS(СВЦЭМ!$C$39:$C$782,СВЦЭМ!$A$39:$A$782,$A39,СВЦЭМ!$B$39:$B$782,C$11)+'СЕТ СН'!$F$12+СВЦЭМ!$D$10+'СЕТ СН'!$F$5-'СЕТ СН'!$F$20</f>
        <v>2354.4376631999999</v>
      </c>
      <c r="D39" s="36">
        <f>SUMIFS(СВЦЭМ!$C$39:$C$782,СВЦЭМ!$A$39:$A$782,$A39,СВЦЭМ!$B$39:$B$782,D$11)+'СЕТ СН'!$F$12+СВЦЭМ!$D$10+'СЕТ СН'!$F$5-'СЕТ СН'!$F$20</f>
        <v>2383.0249161299998</v>
      </c>
      <c r="E39" s="36">
        <f>SUMIFS(СВЦЭМ!$C$39:$C$782,СВЦЭМ!$A$39:$A$782,$A39,СВЦЭМ!$B$39:$B$782,E$11)+'СЕТ СН'!$F$12+СВЦЭМ!$D$10+'СЕТ СН'!$F$5-'СЕТ СН'!$F$20</f>
        <v>2375.7579120599999</v>
      </c>
      <c r="F39" s="36">
        <f>SUMIFS(СВЦЭМ!$C$39:$C$782,СВЦЭМ!$A$39:$A$782,$A39,СВЦЭМ!$B$39:$B$782,F$11)+'СЕТ СН'!$F$12+СВЦЭМ!$D$10+'СЕТ СН'!$F$5-'СЕТ СН'!$F$20</f>
        <v>2393.7342299299999</v>
      </c>
      <c r="G39" s="36">
        <f>SUMIFS(СВЦЭМ!$C$39:$C$782,СВЦЭМ!$A$39:$A$782,$A39,СВЦЭМ!$B$39:$B$782,G$11)+'СЕТ СН'!$F$12+СВЦЭМ!$D$10+'СЕТ СН'!$F$5-'СЕТ СН'!$F$20</f>
        <v>2378.62312316</v>
      </c>
      <c r="H39" s="36">
        <f>SUMIFS(СВЦЭМ!$C$39:$C$782,СВЦЭМ!$A$39:$A$782,$A39,СВЦЭМ!$B$39:$B$782,H$11)+'СЕТ СН'!$F$12+СВЦЭМ!$D$10+'СЕТ СН'!$F$5-'СЕТ СН'!$F$20</f>
        <v>2311.1927556700002</v>
      </c>
      <c r="I39" s="36">
        <f>SUMIFS(СВЦЭМ!$C$39:$C$782,СВЦЭМ!$A$39:$A$782,$A39,СВЦЭМ!$B$39:$B$782,I$11)+'СЕТ СН'!$F$12+СВЦЭМ!$D$10+'СЕТ СН'!$F$5-'СЕТ СН'!$F$20</f>
        <v>2240.88441401</v>
      </c>
      <c r="J39" s="36">
        <f>SUMIFS(СВЦЭМ!$C$39:$C$782,СВЦЭМ!$A$39:$A$782,$A39,СВЦЭМ!$B$39:$B$782,J$11)+'СЕТ СН'!$F$12+СВЦЭМ!$D$10+'СЕТ СН'!$F$5-'СЕТ СН'!$F$20</f>
        <v>2240.17882293</v>
      </c>
      <c r="K39" s="36">
        <f>SUMIFS(СВЦЭМ!$C$39:$C$782,СВЦЭМ!$A$39:$A$782,$A39,СВЦЭМ!$B$39:$B$782,K$11)+'СЕТ СН'!$F$12+СВЦЭМ!$D$10+'СЕТ СН'!$F$5-'СЕТ СН'!$F$20</f>
        <v>2253.0686471999998</v>
      </c>
      <c r="L39" s="36">
        <f>SUMIFS(СВЦЭМ!$C$39:$C$782,СВЦЭМ!$A$39:$A$782,$A39,СВЦЭМ!$B$39:$B$782,L$11)+'СЕТ СН'!$F$12+СВЦЭМ!$D$10+'СЕТ СН'!$F$5-'СЕТ СН'!$F$20</f>
        <v>2259.0463379799999</v>
      </c>
      <c r="M39" s="36">
        <f>SUMIFS(СВЦЭМ!$C$39:$C$782,СВЦЭМ!$A$39:$A$782,$A39,СВЦЭМ!$B$39:$B$782,M$11)+'СЕТ СН'!$F$12+СВЦЭМ!$D$10+'СЕТ СН'!$F$5-'СЕТ СН'!$F$20</f>
        <v>2291.26280314</v>
      </c>
      <c r="N39" s="36">
        <f>SUMIFS(СВЦЭМ!$C$39:$C$782,СВЦЭМ!$A$39:$A$782,$A39,СВЦЭМ!$B$39:$B$782,N$11)+'СЕТ СН'!$F$12+СВЦЭМ!$D$10+'СЕТ СН'!$F$5-'СЕТ СН'!$F$20</f>
        <v>2240.1855409700001</v>
      </c>
      <c r="O39" s="36">
        <f>SUMIFS(СВЦЭМ!$C$39:$C$782,СВЦЭМ!$A$39:$A$782,$A39,СВЦЭМ!$B$39:$B$782,O$11)+'СЕТ СН'!$F$12+СВЦЭМ!$D$10+'СЕТ СН'!$F$5-'СЕТ СН'!$F$20</f>
        <v>2211.4475163099996</v>
      </c>
      <c r="P39" s="36">
        <f>SUMIFS(СВЦЭМ!$C$39:$C$782,СВЦЭМ!$A$39:$A$782,$A39,СВЦЭМ!$B$39:$B$782,P$11)+'СЕТ СН'!$F$12+СВЦЭМ!$D$10+'СЕТ СН'!$F$5-'СЕТ СН'!$F$20</f>
        <v>2211.6935585599999</v>
      </c>
      <c r="Q39" s="36">
        <f>SUMIFS(СВЦЭМ!$C$39:$C$782,СВЦЭМ!$A$39:$A$782,$A39,СВЦЭМ!$B$39:$B$782,Q$11)+'СЕТ СН'!$F$12+СВЦЭМ!$D$10+'СЕТ СН'!$F$5-'СЕТ СН'!$F$20</f>
        <v>2232.2582436599996</v>
      </c>
      <c r="R39" s="36">
        <f>SUMIFS(СВЦЭМ!$C$39:$C$782,СВЦЭМ!$A$39:$A$782,$A39,СВЦЭМ!$B$39:$B$782,R$11)+'СЕТ СН'!$F$12+СВЦЭМ!$D$10+'СЕТ СН'!$F$5-'СЕТ СН'!$F$20</f>
        <v>2303.3353109499999</v>
      </c>
      <c r="S39" s="36">
        <f>SUMIFS(СВЦЭМ!$C$39:$C$782,СВЦЭМ!$A$39:$A$782,$A39,СВЦЭМ!$B$39:$B$782,S$11)+'СЕТ СН'!$F$12+СВЦЭМ!$D$10+'СЕТ СН'!$F$5-'СЕТ СН'!$F$20</f>
        <v>2360.7333200499997</v>
      </c>
      <c r="T39" s="36">
        <f>SUMIFS(СВЦЭМ!$C$39:$C$782,СВЦЭМ!$A$39:$A$782,$A39,СВЦЭМ!$B$39:$B$782,T$11)+'СЕТ СН'!$F$12+СВЦЭМ!$D$10+'СЕТ СН'!$F$5-'СЕТ СН'!$F$20</f>
        <v>2340.6803154899999</v>
      </c>
      <c r="U39" s="36">
        <f>SUMIFS(СВЦЭМ!$C$39:$C$782,СВЦЭМ!$A$39:$A$782,$A39,СВЦЭМ!$B$39:$B$782,U$11)+'СЕТ СН'!$F$12+СВЦЭМ!$D$10+'СЕТ СН'!$F$5-'СЕТ СН'!$F$20</f>
        <v>2285.52821245</v>
      </c>
      <c r="V39" s="36">
        <f>SUMIFS(СВЦЭМ!$C$39:$C$782,СВЦЭМ!$A$39:$A$782,$A39,СВЦЭМ!$B$39:$B$782,V$11)+'СЕТ СН'!$F$12+СВЦЭМ!$D$10+'СЕТ СН'!$F$5-'СЕТ СН'!$F$20</f>
        <v>2298.0016617900001</v>
      </c>
      <c r="W39" s="36">
        <f>SUMIFS(СВЦЭМ!$C$39:$C$782,СВЦЭМ!$A$39:$A$782,$A39,СВЦЭМ!$B$39:$B$782,W$11)+'СЕТ СН'!$F$12+СВЦЭМ!$D$10+'СЕТ СН'!$F$5-'СЕТ СН'!$F$20</f>
        <v>2291.2961702599996</v>
      </c>
      <c r="X39" s="36">
        <f>SUMIFS(СВЦЭМ!$C$39:$C$782,СВЦЭМ!$A$39:$A$782,$A39,СВЦЭМ!$B$39:$B$782,X$11)+'СЕТ СН'!$F$12+СВЦЭМ!$D$10+'СЕТ СН'!$F$5-'СЕТ СН'!$F$20</f>
        <v>2338.9850095900001</v>
      </c>
      <c r="Y39" s="36">
        <f>SUMIFS(СВЦЭМ!$C$39:$C$782,СВЦЭМ!$A$39:$A$782,$A39,СВЦЭМ!$B$39:$B$782,Y$11)+'СЕТ СН'!$F$12+СВЦЭМ!$D$10+'СЕТ СН'!$F$5-'СЕТ СН'!$F$20</f>
        <v>2386.18179822</v>
      </c>
    </row>
    <row r="40" spans="1:25" ht="15.75" x14ac:dyDescent="0.2">
      <c r="A40" s="35">
        <f t="shared" si="0"/>
        <v>44680</v>
      </c>
      <c r="B40" s="36">
        <f>SUMIFS(СВЦЭМ!$C$39:$C$782,СВЦЭМ!$A$39:$A$782,$A40,СВЦЭМ!$B$39:$B$782,B$11)+'СЕТ СН'!$F$12+СВЦЭМ!$D$10+'СЕТ СН'!$F$5-'СЕТ СН'!$F$20</f>
        <v>2349.0538568699999</v>
      </c>
      <c r="C40" s="36">
        <f>SUMIFS(СВЦЭМ!$C$39:$C$782,СВЦЭМ!$A$39:$A$782,$A40,СВЦЭМ!$B$39:$B$782,C$11)+'СЕТ СН'!$F$12+СВЦЭМ!$D$10+'СЕТ СН'!$F$5-'СЕТ СН'!$F$20</f>
        <v>2372.06984302</v>
      </c>
      <c r="D40" s="36">
        <f>SUMIFS(СВЦЭМ!$C$39:$C$782,СВЦЭМ!$A$39:$A$782,$A40,СВЦЭМ!$B$39:$B$782,D$11)+'СЕТ СН'!$F$12+СВЦЭМ!$D$10+'СЕТ СН'!$F$5-'СЕТ СН'!$F$20</f>
        <v>2383.2659152400001</v>
      </c>
      <c r="E40" s="36">
        <f>SUMIFS(СВЦЭМ!$C$39:$C$782,СВЦЭМ!$A$39:$A$782,$A40,СВЦЭМ!$B$39:$B$782,E$11)+'СЕТ СН'!$F$12+СВЦЭМ!$D$10+'СЕТ СН'!$F$5-'СЕТ СН'!$F$20</f>
        <v>2385.4820745299999</v>
      </c>
      <c r="F40" s="36">
        <f>SUMIFS(СВЦЭМ!$C$39:$C$782,СВЦЭМ!$A$39:$A$782,$A40,СВЦЭМ!$B$39:$B$782,F$11)+'СЕТ СН'!$F$12+СВЦЭМ!$D$10+'СЕТ СН'!$F$5-'СЕТ СН'!$F$20</f>
        <v>2379.1643586</v>
      </c>
      <c r="G40" s="36">
        <f>SUMIFS(СВЦЭМ!$C$39:$C$782,СВЦЭМ!$A$39:$A$782,$A40,СВЦЭМ!$B$39:$B$782,G$11)+'СЕТ СН'!$F$12+СВЦЭМ!$D$10+'СЕТ СН'!$F$5-'СЕТ СН'!$F$20</f>
        <v>2352.4232857299999</v>
      </c>
      <c r="H40" s="36">
        <f>SUMIFS(СВЦЭМ!$C$39:$C$782,СВЦЭМ!$A$39:$A$782,$A40,СВЦЭМ!$B$39:$B$782,H$11)+'СЕТ СН'!$F$12+СВЦЭМ!$D$10+'СЕТ СН'!$F$5-'СЕТ СН'!$F$20</f>
        <v>2303.4093194299999</v>
      </c>
      <c r="I40" s="36">
        <f>SUMIFS(СВЦЭМ!$C$39:$C$782,СВЦЭМ!$A$39:$A$782,$A40,СВЦЭМ!$B$39:$B$782,I$11)+'СЕТ СН'!$F$12+СВЦЭМ!$D$10+'СЕТ СН'!$F$5-'СЕТ СН'!$F$20</f>
        <v>2258.45378183</v>
      </c>
      <c r="J40" s="36">
        <f>SUMIFS(СВЦЭМ!$C$39:$C$782,СВЦЭМ!$A$39:$A$782,$A40,СВЦЭМ!$B$39:$B$782,J$11)+'СЕТ СН'!$F$12+СВЦЭМ!$D$10+'СЕТ СН'!$F$5-'СЕТ СН'!$F$20</f>
        <v>2226.3578222599999</v>
      </c>
      <c r="K40" s="36">
        <f>SUMIFS(СВЦЭМ!$C$39:$C$782,СВЦЭМ!$A$39:$A$782,$A40,СВЦЭМ!$B$39:$B$782,K$11)+'СЕТ СН'!$F$12+СВЦЭМ!$D$10+'СЕТ СН'!$F$5-'СЕТ СН'!$F$20</f>
        <v>2225.6781944099998</v>
      </c>
      <c r="L40" s="36">
        <f>SUMIFS(СВЦЭМ!$C$39:$C$782,СВЦЭМ!$A$39:$A$782,$A40,СВЦЭМ!$B$39:$B$782,L$11)+'СЕТ СН'!$F$12+СВЦЭМ!$D$10+'СЕТ СН'!$F$5-'СЕТ СН'!$F$20</f>
        <v>2235.1488491700002</v>
      </c>
      <c r="M40" s="36">
        <f>SUMIFS(СВЦЭМ!$C$39:$C$782,СВЦЭМ!$A$39:$A$782,$A40,СВЦЭМ!$B$39:$B$782,M$11)+'СЕТ СН'!$F$12+СВЦЭМ!$D$10+'СЕТ СН'!$F$5-'СЕТ СН'!$F$20</f>
        <v>2264.6028359699999</v>
      </c>
      <c r="N40" s="36">
        <f>SUMIFS(СВЦЭМ!$C$39:$C$782,СВЦЭМ!$A$39:$A$782,$A40,СВЦЭМ!$B$39:$B$782,N$11)+'СЕТ СН'!$F$12+СВЦЭМ!$D$10+'СЕТ СН'!$F$5-'СЕТ СН'!$F$20</f>
        <v>2289.3413884000001</v>
      </c>
      <c r="O40" s="36">
        <f>SUMIFS(СВЦЭМ!$C$39:$C$782,СВЦЭМ!$A$39:$A$782,$A40,СВЦЭМ!$B$39:$B$782,O$11)+'СЕТ СН'!$F$12+СВЦЭМ!$D$10+'СЕТ СН'!$F$5-'СЕТ СН'!$F$20</f>
        <v>2258.6400530199999</v>
      </c>
      <c r="P40" s="36">
        <f>SUMIFS(СВЦЭМ!$C$39:$C$782,СВЦЭМ!$A$39:$A$782,$A40,СВЦЭМ!$B$39:$B$782,P$11)+'СЕТ СН'!$F$12+СВЦЭМ!$D$10+'СЕТ СН'!$F$5-'СЕТ СН'!$F$20</f>
        <v>2276.2863078099999</v>
      </c>
      <c r="Q40" s="36">
        <f>SUMIFS(СВЦЭМ!$C$39:$C$782,СВЦЭМ!$A$39:$A$782,$A40,СВЦЭМ!$B$39:$B$782,Q$11)+'СЕТ СН'!$F$12+СВЦЭМ!$D$10+'СЕТ СН'!$F$5-'СЕТ СН'!$F$20</f>
        <v>2297.4370627099997</v>
      </c>
      <c r="R40" s="36">
        <f>SUMIFS(СВЦЭМ!$C$39:$C$782,СВЦЭМ!$A$39:$A$782,$A40,СВЦЭМ!$B$39:$B$782,R$11)+'СЕТ СН'!$F$12+СВЦЭМ!$D$10+'СЕТ СН'!$F$5-'СЕТ СН'!$F$20</f>
        <v>2279.10813074</v>
      </c>
      <c r="S40" s="36">
        <f>SUMIFS(СВЦЭМ!$C$39:$C$782,СВЦЭМ!$A$39:$A$782,$A40,СВЦЭМ!$B$39:$B$782,S$11)+'СЕТ СН'!$F$12+СВЦЭМ!$D$10+'СЕТ СН'!$F$5-'СЕТ СН'!$F$20</f>
        <v>2294.2887757600001</v>
      </c>
      <c r="T40" s="36">
        <f>SUMIFS(СВЦЭМ!$C$39:$C$782,СВЦЭМ!$A$39:$A$782,$A40,СВЦЭМ!$B$39:$B$782,T$11)+'СЕТ СН'!$F$12+СВЦЭМ!$D$10+'СЕТ СН'!$F$5-'СЕТ СН'!$F$20</f>
        <v>2250.5217160699999</v>
      </c>
      <c r="U40" s="36">
        <f>SUMIFS(СВЦЭМ!$C$39:$C$782,СВЦЭМ!$A$39:$A$782,$A40,СВЦЭМ!$B$39:$B$782,U$11)+'СЕТ СН'!$F$12+СВЦЭМ!$D$10+'СЕТ СН'!$F$5-'СЕТ СН'!$F$20</f>
        <v>2238.22927665</v>
      </c>
      <c r="V40" s="36">
        <f>SUMIFS(СВЦЭМ!$C$39:$C$782,СВЦЭМ!$A$39:$A$782,$A40,СВЦЭМ!$B$39:$B$782,V$11)+'СЕТ СН'!$F$12+СВЦЭМ!$D$10+'СЕТ СН'!$F$5-'СЕТ СН'!$F$20</f>
        <v>2214.9154454700001</v>
      </c>
      <c r="W40" s="36">
        <f>SUMIFS(СВЦЭМ!$C$39:$C$782,СВЦЭМ!$A$39:$A$782,$A40,СВЦЭМ!$B$39:$B$782,W$11)+'СЕТ СН'!$F$12+СВЦЭМ!$D$10+'СЕТ СН'!$F$5-'СЕТ СН'!$F$20</f>
        <v>2245.6586646300002</v>
      </c>
      <c r="X40" s="36">
        <f>SUMIFS(СВЦЭМ!$C$39:$C$782,СВЦЭМ!$A$39:$A$782,$A40,СВЦЭМ!$B$39:$B$782,X$11)+'СЕТ СН'!$F$12+СВЦЭМ!$D$10+'СЕТ СН'!$F$5-'СЕТ СН'!$F$20</f>
        <v>2267.9778673800001</v>
      </c>
      <c r="Y40" s="36">
        <f>SUMIFS(СВЦЭМ!$C$39:$C$782,СВЦЭМ!$A$39:$A$782,$A40,СВЦЭМ!$B$39:$B$782,Y$11)+'СЕТ СН'!$F$12+СВЦЭМ!$D$10+'СЕТ СН'!$F$5-'СЕТ СН'!$F$20</f>
        <v>2316.2099325700001</v>
      </c>
    </row>
    <row r="41" spans="1:25" ht="15.75" x14ac:dyDescent="0.2">
      <c r="A41" s="35">
        <f t="shared" si="0"/>
        <v>44681</v>
      </c>
      <c r="B41" s="36">
        <f>SUMIFS(СВЦЭМ!$C$39:$C$782,СВЦЭМ!$A$39:$A$782,$A41,СВЦЭМ!$B$39:$B$782,B$11)+'СЕТ СН'!$F$12+СВЦЭМ!$D$10+'СЕТ СН'!$F$5-'СЕТ СН'!$F$20</f>
        <v>2355.68685736</v>
      </c>
      <c r="C41" s="36">
        <f>SUMIFS(СВЦЭМ!$C$39:$C$782,СВЦЭМ!$A$39:$A$782,$A41,СВЦЭМ!$B$39:$B$782,C$11)+'СЕТ СН'!$F$12+СВЦЭМ!$D$10+'СЕТ СН'!$F$5-'СЕТ СН'!$F$20</f>
        <v>2302.60238858</v>
      </c>
      <c r="D41" s="36">
        <f>SUMIFS(СВЦЭМ!$C$39:$C$782,СВЦЭМ!$A$39:$A$782,$A41,СВЦЭМ!$B$39:$B$782,D$11)+'СЕТ СН'!$F$12+СВЦЭМ!$D$10+'СЕТ СН'!$F$5-'СЕТ СН'!$F$20</f>
        <v>2345.34062051</v>
      </c>
      <c r="E41" s="36">
        <f>SUMIFS(СВЦЭМ!$C$39:$C$782,СВЦЭМ!$A$39:$A$782,$A41,СВЦЭМ!$B$39:$B$782,E$11)+'СЕТ СН'!$F$12+СВЦЭМ!$D$10+'СЕТ СН'!$F$5-'СЕТ СН'!$F$20</f>
        <v>2369.41168182</v>
      </c>
      <c r="F41" s="36">
        <f>SUMIFS(СВЦЭМ!$C$39:$C$782,СВЦЭМ!$A$39:$A$782,$A41,СВЦЭМ!$B$39:$B$782,F$11)+'СЕТ СН'!$F$12+СВЦЭМ!$D$10+'СЕТ СН'!$F$5-'СЕТ СН'!$F$20</f>
        <v>2383.4934408099998</v>
      </c>
      <c r="G41" s="36">
        <f>SUMIFS(СВЦЭМ!$C$39:$C$782,СВЦЭМ!$A$39:$A$782,$A41,СВЦЭМ!$B$39:$B$782,G$11)+'СЕТ СН'!$F$12+СВЦЭМ!$D$10+'СЕТ СН'!$F$5-'СЕТ СН'!$F$20</f>
        <v>2394.1676590400002</v>
      </c>
      <c r="H41" s="36">
        <f>SUMIFS(СВЦЭМ!$C$39:$C$782,СВЦЭМ!$A$39:$A$782,$A41,СВЦЭМ!$B$39:$B$782,H$11)+'СЕТ СН'!$F$12+СВЦЭМ!$D$10+'СЕТ СН'!$F$5-'СЕТ СН'!$F$20</f>
        <v>2366.2822319400002</v>
      </c>
      <c r="I41" s="36">
        <f>SUMIFS(СВЦЭМ!$C$39:$C$782,СВЦЭМ!$A$39:$A$782,$A41,СВЦЭМ!$B$39:$B$782,I$11)+'СЕТ СН'!$F$12+СВЦЭМ!$D$10+'СЕТ СН'!$F$5-'СЕТ СН'!$F$20</f>
        <v>2339.9569032499999</v>
      </c>
      <c r="J41" s="36">
        <f>SUMIFS(СВЦЭМ!$C$39:$C$782,СВЦЭМ!$A$39:$A$782,$A41,СВЦЭМ!$B$39:$B$782,J$11)+'СЕТ СН'!$F$12+СВЦЭМ!$D$10+'СЕТ СН'!$F$5-'СЕТ СН'!$F$20</f>
        <v>2294.15367066</v>
      </c>
      <c r="K41" s="36">
        <f>SUMIFS(СВЦЭМ!$C$39:$C$782,СВЦЭМ!$A$39:$A$782,$A41,СВЦЭМ!$B$39:$B$782,K$11)+'СЕТ СН'!$F$12+СВЦЭМ!$D$10+'СЕТ СН'!$F$5-'СЕТ СН'!$F$20</f>
        <v>2256.32938728</v>
      </c>
      <c r="L41" s="36">
        <f>SUMIFS(СВЦЭМ!$C$39:$C$782,СВЦЭМ!$A$39:$A$782,$A41,СВЦЭМ!$B$39:$B$782,L$11)+'СЕТ СН'!$F$12+СВЦЭМ!$D$10+'СЕТ СН'!$F$5-'СЕТ СН'!$F$20</f>
        <v>2232.4276460999999</v>
      </c>
      <c r="M41" s="36">
        <f>SUMIFS(СВЦЭМ!$C$39:$C$782,СВЦЭМ!$A$39:$A$782,$A41,СВЦЭМ!$B$39:$B$782,M$11)+'СЕТ СН'!$F$12+СВЦЭМ!$D$10+'СЕТ СН'!$F$5-'СЕТ СН'!$F$20</f>
        <v>2249.3017049800001</v>
      </c>
      <c r="N41" s="36">
        <f>SUMIFS(СВЦЭМ!$C$39:$C$782,СВЦЭМ!$A$39:$A$782,$A41,СВЦЭМ!$B$39:$B$782,N$11)+'СЕТ СН'!$F$12+СВЦЭМ!$D$10+'СЕТ СН'!$F$5-'СЕТ СН'!$F$20</f>
        <v>2254.1719973299996</v>
      </c>
      <c r="O41" s="36">
        <f>SUMIFS(СВЦЭМ!$C$39:$C$782,СВЦЭМ!$A$39:$A$782,$A41,СВЦЭМ!$B$39:$B$782,O$11)+'СЕТ СН'!$F$12+СВЦЭМ!$D$10+'СЕТ СН'!$F$5-'СЕТ СН'!$F$20</f>
        <v>2257.92404635</v>
      </c>
      <c r="P41" s="36">
        <f>SUMIFS(СВЦЭМ!$C$39:$C$782,СВЦЭМ!$A$39:$A$782,$A41,СВЦЭМ!$B$39:$B$782,P$11)+'СЕТ СН'!$F$12+СВЦЭМ!$D$10+'СЕТ СН'!$F$5-'СЕТ СН'!$F$20</f>
        <v>2253.2686601999999</v>
      </c>
      <c r="Q41" s="36">
        <f>SUMIFS(СВЦЭМ!$C$39:$C$782,СВЦЭМ!$A$39:$A$782,$A41,СВЦЭМ!$B$39:$B$782,Q$11)+'СЕТ СН'!$F$12+СВЦЭМ!$D$10+'СЕТ СН'!$F$5-'СЕТ СН'!$F$20</f>
        <v>2267.6807105899998</v>
      </c>
      <c r="R41" s="36">
        <f>SUMIFS(СВЦЭМ!$C$39:$C$782,СВЦЭМ!$A$39:$A$782,$A41,СВЦЭМ!$B$39:$B$782,R$11)+'СЕТ СН'!$F$12+СВЦЭМ!$D$10+'СЕТ СН'!$F$5-'СЕТ СН'!$F$20</f>
        <v>2275.6258845100001</v>
      </c>
      <c r="S41" s="36">
        <f>SUMIFS(СВЦЭМ!$C$39:$C$782,СВЦЭМ!$A$39:$A$782,$A41,СВЦЭМ!$B$39:$B$782,S$11)+'СЕТ СН'!$F$12+СВЦЭМ!$D$10+'СЕТ СН'!$F$5-'СЕТ СН'!$F$20</f>
        <v>2258.56178942</v>
      </c>
      <c r="T41" s="36">
        <f>SUMIFS(СВЦЭМ!$C$39:$C$782,СВЦЭМ!$A$39:$A$782,$A41,СВЦЭМ!$B$39:$B$782,T$11)+'СЕТ СН'!$F$12+СВЦЭМ!$D$10+'СЕТ СН'!$F$5-'СЕТ СН'!$F$20</f>
        <v>2239.0626616099999</v>
      </c>
      <c r="U41" s="36">
        <f>SUMIFS(СВЦЭМ!$C$39:$C$782,СВЦЭМ!$A$39:$A$782,$A41,СВЦЭМ!$B$39:$B$782,U$11)+'СЕТ СН'!$F$12+СВЦЭМ!$D$10+'СЕТ СН'!$F$5-'СЕТ СН'!$F$20</f>
        <v>2247.3609780500001</v>
      </c>
      <c r="V41" s="36">
        <f>SUMIFS(СВЦЭМ!$C$39:$C$782,СВЦЭМ!$A$39:$A$782,$A41,СВЦЭМ!$B$39:$B$782,V$11)+'СЕТ СН'!$F$12+СВЦЭМ!$D$10+'СЕТ СН'!$F$5-'СЕТ СН'!$F$20</f>
        <v>2253.2845872099997</v>
      </c>
      <c r="W41" s="36">
        <f>SUMIFS(СВЦЭМ!$C$39:$C$782,СВЦЭМ!$A$39:$A$782,$A41,СВЦЭМ!$B$39:$B$782,W$11)+'СЕТ СН'!$F$12+СВЦЭМ!$D$10+'СЕТ СН'!$F$5-'СЕТ СН'!$F$20</f>
        <v>2230.0354035099999</v>
      </c>
      <c r="X41" s="36">
        <f>SUMIFS(СВЦЭМ!$C$39:$C$782,СВЦЭМ!$A$39:$A$782,$A41,СВЦЭМ!$B$39:$B$782,X$11)+'СЕТ СН'!$F$12+СВЦЭМ!$D$10+'СЕТ СН'!$F$5-'СЕТ СН'!$F$20</f>
        <v>2266.8828262299999</v>
      </c>
      <c r="Y41" s="36">
        <f>SUMIFS(СВЦЭМ!$C$39:$C$782,СВЦЭМ!$A$39:$A$782,$A41,СВЦЭМ!$B$39:$B$782,Y$11)+'СЕТ СН'!$F$12+СВЦЭМ!$D$10+'СЕТ СН'!$F$5-'СЕТ СН'!$F$20</f>
        <v>2273.3158640900001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СН'!$G$12+СВЦЭМ!$D$10+'СЕТ СН'!$G$5-'СЕТ СН'!$G$20</f>
        <v>3015.2112198099999</v>
      </c>
      <c r="C48" s="36">
        <f>SUMIFS(СВЦЭМ!$C$39:$C$782,СВЦЭМ!$A$39:$A$782,$A48,СВЦЭМ!$B$39:$B$782,C$47)+'СЕТ СН'!$G$12+СВЦЭМ!$D$10+'СЕТ СН'!$G$5-'СЕТ СН'!$G$20</f>
        <v>3018.7526843300002</v>
      </c>
      <c r="D48" s="36">
        <f>SUMIFS(СВЦЭМ!$C$39:$C$782,СВЦЭМ!$A$39:$A$782,$A48,СВЦЭМ!$B$39:$B$782,D$47)+'СЕТ СН'!$G$12+СВЦЭМ!$D$10+'СЕТ СН'!$G$5-'СЕТ СН'!$G$20</f>
        <v>3050.1494206500001</v>
      </c>
      <c r="E48" s="36">
        <f>SUMIFS(СВЦЭМ!$C$39:$C$782,СВЦЭМ!$A$39:$A$782,$A48,СВЦЭМ!$B$39:$B$782,E$47)+'СЕТ СН'!$G$12+СВЦЭМ!$D$10+'СЕТ СН'!$G$5-'СЕТ СН'!$G$20</f>
        <v>3064.7144485600002</v>
      </c>
      <c r="F48" s="36">
        <f>SUMIFS(СВЦЭМ!$C$39:$C$782,СВЦЭМ!$A$39:$A$782,$A48,СВЦЭМ!$B$39:$B$782,F$47)+'СЕТ СН'!$G$12+СВЦЭМ!$D$10+'СЕТ СН'!$G$5-'СЕТ СН'!$G$20</f>
        <v>3056.7193955900002</v>
      </c>
      <c r="G48" s="36">
        <f>SUMIFS(СВЦЭМ!$C$39:$C$782,СВЦЭМ!$A$39:$A$782,$A48,СВЦЭМ!$B$39:$B$782,G$47)+'СЕТ СН'!$G$12+СВЦЭМ!$D$10+'СЕТ СН'!$G$5-'СЕТ СН'!$G$20</f>
        <v>3032.5331848699998</v>
      </c>
      <c r="H48" s="36">
        <f>SUMIFS(СВЦЭМ!$C$39:$C$782,СВЦЭМ!$A$39:$A$782,$A48,СВЦЭМ!$B$39:$B$782,H$47)+'СЕТ СН'!$G$12+СВЦЭМ!$D$10+'СЕТ СН'!$G$5-'СЕТ СН'!$G$20</f>
        <v>2973.7550430199999</v>
      </c>
      <c r="I48" s="36">
        <f>SUMIFS(СВЦЭМ!$C$39:$C$782,СВЦЭМ!$A$39:$A$782,$A48,СВЦЭМ!$B$39:$B$782,I$47)+'СЕТ СН'!$G$12+СВЦЭМ!$D$10+'СЕТ СН'!$G$5-'СЕТ СН'!$G$20</f>
        <v>2955.7384028199999</v>
      </c>
      <c r="J48" s="36">
        <f>SUMIFS(СВЦЭМ!$C$39:$C$782,СВЦЭМ!$A$39:$A$782,$A48,СВЦЭМ!$B$39:$B$782,J$47)+'СЕТ СН'!$G$12+СВЦЭМ!$D$10+'СЕТ СН'!$G$5-'СЕТ СН'!$G$20</f>
        <v>2936.4143143199999</v>
      </c>
      <c r="K48" s="36">
        <f>SUMIFS(СВЦЭМ!$C$39:$C$782,СВЦЭМ!$A$39:$A$782,$A48,СВЦЭМ!$B$39:$B$782,K$47)+'СЕТ СН'!$G$12+СВЦЭМ!$D$10+'СЕТ СН'!$G$5-'СЕТ СН'!$G$20</f>
        <v>2966.4284679299999</v>
      </c>
      <c r="L48" s="36">
        <f>SUMIFS(СВЦЭМ!$C$39:$C$782,СВЦЭМ!$A$39:$A$782,$A48,СВЦЭМ!$B$39:$B$782,L$47)+'СЕТ СН'!$G$12+СВЦЭМ!$D$10+'СЕТ СН'!$G$5-'СЕТ СН'!$G$20</f>
        <v>3004.6200145299999</v>
      </c>
      <c r="M48" s="36">
        <f>SUMIFS(СВЦЭМ!$C$39:$C$782,СВЦЭМ!$A$39:$A$782,$A48,СВЦЭМ!$B$39:$B$782,M$47)+'СЕТ СН'!$G$12+СВЦЭМ!$D$10+'СЕТ СН'!$G$5-'СЕТ СН'!$G$20</f>
        <v>3023.06945387</v>
      </c>
      <c r="N48" s="36">
        <f>SUMIFS(СВЦЭМ!$C$39:$C$782,СВЦЭМ!$A$39:$A$782,$A48,СВЦЭМ!$B$39:$B$782,N$47)+'СЕТ СН'!$G$12+СВЦЭМ!$D$10+'СЕТ СН'!$G$5-'СЕТ СН'!$G$20</f>
        <v>2985.5737187799996</v>
      </c>
      <c r="O48" s="36">
        <f>SUMIFS(СВЦЭМ!$C$39:$C$782,СВЦЭМ!$A$39:$A$782,$A48,СВЦЭМ!$B$39:$B$782,O$47)+'СЕТ СН'!$G$12+СВЦЭМ!$D$10+'СЕТ СН'!$G$5-'СЕТ СН'!$G$20</f>
        <v>3006.96366257</v>
      </c>
      <c r="P48" s="36">
        <f>SUMIFS(СВЦЭМ!$C$39:$C$782,СВЦЭМ!$A$39:$A$782,$A48,СВЦЭМ!$B$39:$B$782,P$47)+'СЕТ СН'!$G$12+СВЦЭМ!$D$10+'СЕТ СН'!$G$5-'СЕТ СН'!$G$20</f>
        <v>3038.6480541700003</v>
      </c>
      <c r="Q48" s="36">
        <f>SUMIFS(СВЦЭМ!$C$39:$C$782,СВЦЭМ!$A$39:$A$782,$A48,СВЦЭМ!$B$39:$B$782,Q$47)+'СЕТ СН'!$G$12+СВЦЭМ!$D$10+'СЕТ СН'!$G$5-'СЕТ СН'!$G$20</f>
        <v>3043.5174138399998</v>
      </c>
      <c r="R48" s="36">
        <f>SUMIFS(СВЦЭМ!$C$39:$C$782,СВЦЭМ!$A$39:$A$782,$A48,СВЦЭМ!$B$39:$B$782,R$47)+'СЕТ СН'!$G$12+СВЦЭМ!$D$10+'СЕТ СН'!$G$5-'СЕТ СН'!$G$20</f>
        <v>3070.4033886899997</v>
      </c>
      <c r="S48" s="36">
        <f>SUMIFS(СВЦЭМ!$C$39:$C$782,СВЦЭМ!$A$39:$A$782,$A48,СВЦЭМ!$B$39:$B$782,S$47)+'СЕТ СН'!$G$12+СВЦЭМ!$D$10+'СЕТ СН'!$G$5-'СЕТ СН'!$G$20</f>
        <v>3080.5009748900002</v>
      </c>
      <c r="T48" s="36">
        <f>SUMIFS(СВЦЭМ!$C$39:$C$782,СВЦЭМ!$A$39:$A$782,$A48,СВЦЭМ!$B$39:$B$782,T$47)+'СЕТ СН'!$G$12+СВЦЭМ!$D$10+'СЕТ СН'!$G$5-'СЕТ СН'!$G$20</f>
        <v>3047.71363423</v>
      </c>
      <c r="U48" s="36">
        <f>SUMIFS(СВЦЭМ!$C$39:$C$782,СВЦЭМ!$A$39:$A$782,$A48,СВЦЭМ!$B$39:$B$782,U$47)+'СЕТ СН'!$G$12+СВЦЭМ!$D$10+'СЕТ СН'!$G$5-'СЕТ СН'!$G$20</f>
        <v>3020.5416379899998</v>
      </c>
      <c r="V48" s="36">
        <f>SUMIFS(СВЦЭМ!$C$39:$C$782,СВЦЭМ!$A$39:$A$782,$A48,СВЦЭМ!$B$39:$B$782,V$47)+'СЕТ СН'!$G$12+СВЦЭМ!$D$10+'СЕТ СН'!$G$5-'СЕТ СН'!$G$20</f>
        <v>3022.9779397499997</v>
      </c>
      <c r="W48" s="36">
        <f>SUMIFS(СВЦЭМ!$C$39:$C$782,СВЦЭМ!$A$39:$A$782,$A48,СВЦЭМ!$B$39:$B$782,W$47)+'СЕТ СН'!$G$12+СВЦЭМ!$D$10+'СЕТ СН'!$G$5-'СЕТ СН'!$G$20</f>
        <v>3021.2936472199999</v>
      </c>
      <c r="X48" s="36">
        <f>SUMIFS(СВЦЭМ!$C$39:$C$782,СВЦЭМ!$A$39:$A$782,$A48,СВЦЭМ!$B$39:$B$782,X$47)+'СЕТ СН'!$G$12+СВЦЭМ!$D$10+'СЕТ СН'!$G$5-'СЕТ СН'!$G$20</f>
        <v>3036.1745798900001</v>
      </c>
      <c r="Y48" s="36">
        <f>SUMIFS(СВЦЭМ!$C$39:$C$782,СВЦЭМ!$A$39:$A$782,$A48,СВЦЭМ!$B$39:$B$782,Y$47)+'СЕТ СН'!$G$12+СВЦЭМ!$D$10+'СЕТ СН'!$G$5-'СЕТ СН'!$G$20</f>
        <v>3038.2259033399996</v>
      </c>
    </row>
    <row r="49" spans="1:25" ht="15.75" x14ac:dyDescent="0.2">
      <c r="A49" s="35">
        <f>A48+1</f>
        <v>44653</v>
      </c>
      <c r="B49" s="36">
        <f>SUMIFS(СВЦЭМ!$C$39:$C$782,СВЦЭМ!$A$39:$A$782,$A49,СВЦЭМ!$B$39:$B$782,B$47)+'СЕТ СН'!$G$12+СВЦЭМ!$D$10+'СЕТ СН'!$G$5-'СЕТ СН'!$G$20</f>
        <v>3123.2903787699997</v>
      </c>
      <c r="C49" s="36">
        <f>SUMIFS(СВЦЭМ!$C$39:$C$782,СВЦЭМ!$A$39:$A$782,$A49,СВЦЭМ!$B$39:$B$782,C$47)+'СЕТ СН'!$G$12+СВЦЭМ!$D$10+'СЕТ СН'!$G$5-'СЕТ СН'!$G$20</f>
        <v>3099.33420922</v>
      </c>
      <c r="D49" s="36">
        <f>SUMIFS(СВЦЭМ!$C$39:$C$782,СВЦЭМ!$A$39:$A$782,$A49,СВЦЭМ!$B$39:$B$782,D$47)+'СЕТ СН'!$G$12+СВЦЭМ!$D$10+'СЕТ СН'!$G$5-'СЕТ СН'!$G$20</f>
        <v>3131.9443372699998</v>
      </c>
      <c r="E49" s="36">
        <f>SUMIFS(СВЦЭМ!$C$39:$C$782,СВЦЭМ!$A$39:$A$782,$A49,СВЦЭМ!$B$39:$B$782,E$47)+'СЕТ СН'!$G$12+СВЦЭМ!$D$10+'СЕТ СН'!$G$5-'СЕТ СН'!$G$20</f>
        <v>3148.7397656900002</v>
      </c>
      <c r="F49" s="36">
        <f>SUMIFS(СВЦЭМ!$C$39:$C$782,СВЦЭМ!$A$39:$A$782,$A49,СВЦЭМ!$B$39:$B$782,F$47)+'СЕТ СН'!$G$12+СВЦЭМ!$D$10+'СЕТ СН'!$G$5-'СЕТ СН'!$G$20</f>
        <v>3141.7529373400002</v>
      </c>
      <c r="G49" s="36">
        <f>SUMIFS(СВЦЭМ!$C$39:$C$782,СВЦЭМ!$A$39:$A$782,$A49,СВЦЭМ!$B$39:$B$782,G$47)+'СЕТ СН'!$G$12+СВЦЭМ!$D$10+'СЕТ СН'!$G$5-'СЕТ СН'!$G$20</f>
        <v>3157.5701876200001</v>
      </c>
      <c r="H49" s="36">
        <f>SUMIFS(СВЦЭМ!$C$39:$C$782,СВЦЭМ!$A$39:$A$782,$A49,СВЦЭМ!$B$39:$B$782,H$47)+'СЕТ СН'!$G$12+СВЦЭМ!$D$10+'СЕТ СН'!$G$5-'СЕТ СН'!$G$20</f>
        <v>3134.4555952800001</v>
      </c>
      <c r="I49" s="36">
        <f>SUMIFS(СВЦЭМ!$C$39:$C$782,СВЦЭМ!$A$39:$A$782,$A49,СВЦЭМ!$B$39:$B$782,I$47)+'СЕТ СН'!$G$12+СВЦЭМ!$D$10+'СЕТ СН'!$G$5-'СЕТ СН'!$G$20</f>
        <v>3078.98565409</v>
      </c>
      <c r="J49" s="36">
        <f>SUMIFS(СВЦЭМ!$C$39:$C$782,СВЦЭМ!$A$39:$A$782,$A49,СВЦЭМ!$B$39:$B$782,J$47)+'СЕТ СН'!$G$12+СВЦЭМ!$D$10+'СЕТ СН'!$G$5-'СЕТ СН'!$G$20</f>
        <v>3024.6507806499999</v>
      </c>
      <c r="K49" s="36">
        <f>SUMIFS(СВЦЭМ!$C$39:$C$782,СВЦЭМ!$A$39:$A$782,$A49,СВЦЭМ!$B$39:$B$782,K$47)+'СЕТ СН'!$G$12+СВЦЭМ!$D$10+'СЕТ СН'!$G$5-'СЕТ СН'!$G$20</f>
        <v>3004.8789156599996</v>
      </c>
      <c r="L49" s="36">
        <f>SUMIFS(СВЦЭМ!$C$39:$C$782,СВЦЭМ!$A$39:$A$782,$A49,СВЦЭМ!$B$39:$B$782,L$47)+'СЕТ СН'!$G$12+СВЦЭМ!$D$10+'СЕТ СН'!$G$5-'СЕТ СН'!$G$20</f>
        <v>3023.6076029300002</v>
      </c>
      <c r="M49" s="36">
        <f>SUMIFS(СВЦЭМ!$C$39:$C$782,СВЦЭМ!$A$39:$A$782,$A49,СВЦЭМ!$B$39:$B$782,M$47)+'СЕТ СН'!$G$12+СВЦЭМ!$D$10+'СЕТ СН'!$G$5-'СЕТ СН'!$G$20</f>
        <v>3025.6731299599996</v>
      </c>
      <c r="N49" s="36">
        <f>SUMIFS(СВЦЭМ!$C$39:$C$782,СВЦЭМ!$A$39:$A$782,$A49,СВЦЭМ!$B$39:$B$782,N$47)+'СЕТ СН'!$G$12+СВЦЭМ!$D$10+'СЕТ СН'!$G$5-'СЕТ СН'!$G$20</f>
        <v>3017.8894560700001</v>
      </c>
      <c r="O49" s="36">
        <f>SUMIFS(СВЦЭМ!$C$39:$C$782,СВЦЭМ!$A$39:$A$782,$A49,СВЦЭМ!$B$39:$B$782,O$47)+'СЕТ СН'!$G$12+СВЦЭМ!$D$10+'СЕТ СН'!$G$5-'СЕТ СН'!$G$20</f>
        <v>3047.9656630899999</v>
      </c>
      <c r="P49" s="36">
        <f>SUMIFS(СВЦЭМ!$C$39:$C$782,СВЦЭМ!$A$39:$A$782,$A49,СВЦЭМ!$B$39:$B$782,P$47)+'СЕТ СН'!$G$12+СВЦЭМ!$D$10+'СЕТ СН'!$G$5-'СЕТ СН'!$G$20</f>
        <v>3083.7789223899999</v>
      </c>
      <c r="Q49" s="36">
        <f>SUMIFS(СВЦЭМ!$C$39:$C$782,СВЦЭМ!$A$39:$A$782,$A49,СВЦЭМ!$B$39:$B$782,Q$47)+'СЕТ СН'!$G$12+СВЦЭМ!$D$10+'СЕТ СН'!$G$5-'СЕТ СН'!$G$20</f>
        <v>3062.1806273299999</v>
      </c>
      <c r="R49" s="36">
        <f>SUMIFS(СВЦЭМ!$C$39:$C$782,СВЦЭМ!$A$39:$A$782,$A49,СВЦЭМ!$B$39:$B$782,R$47)+'СЕТ СН'!$G$12+СВЦЭМ!$D$10+'СЕТ СН'!$G$5-'СЕТ СН'!$G$20</f>
        <v>3071.0696919900001</v>
      </c>
      <c r="S49" s="36">
        <f>SUMIFS(СВЦЭМ!$C$39:$C$782,СВЦЭМ!$A$39:$A$782,$A49,СВЦЭМ!$B$39:$B$782,S$47)+'СЕТ СН'!$G$12+СВЦЭМ!$D$10+'СЕТ СН'!$G$5-'СЕТ СН'!$G$20</f>
        <v>3070.4273741500001</v>
      </c>
      <c r="T49" s="36">
        <f>SUMIFS(СВЦЭМ!$C$39:$C$782,СВЦЭМ!$A$39:$A$782,$A49,СВЦЭМ!$B$39:$B$782,T$47)+'СЕТ СН'!$G$12+СВЦЭМ!$D$10+'СЕТ СН'!$G$5-'СЕТ СН'!$G$20</f>
        <v>3049.8915554099999</v>
      </c>
      <c r="U49" s="36">
        <f>SUMIFS(СВЦЭМ!$C$39:$C$782,СВЦЭМ!$A$39:$A$782,$A49,СВЦЭМ!$B$39:$B$782,U$47)+'СЕТ СН'!$G$12+СВЦЭМ!$D$10+'СЕТ СН'!$G$5-'СЕТ СН'!$G$20</f>
        <v>3005.7662148099998</v>
      </c>
      <c r="V49" s="36">
        <f>SUMIFS(СВЦЭМ!$C$39:$C$782,СВЦЭМ!$A$39:$A$782,$A49,СВЦЭМ!$B$39:$B$782,V$47)+'СЕТ СН'!$G$12+СВЦЭМ!$D$10+'СЕТ СН'!$G$5-'СЕТ СН'!$G$20</f>
        <v>3009.8389143699997</v>
      </c>
      <c r="W49" s="36">
        <f>SUMIFS(СВЦЭМ!$C$39:$C$782,СВЦЭМ!$A$39:$A$782,$A49,СВЦЭМ!$B$39:$B$782,W$47)+'СЕТ СН'!$G$12+СВЦЭМ!$D$10+'СЕТ СН'!$G$5-'СЕТ СН'!$G$20</f>
        <v>2988.0981300899998</v>
      </c>
      <c r="X49" s="36">
        <f>SUMIFS(СВЦЭМ!$C$39:$C$782,СВЦЭМ!$A$39:$A$782,$A49,СВЦЭМ!$B$39:$B$782,X$47)+'СЕТ СН'!$G$12+СВЦЭМ!$D$10+'СЕТ СН'!$G$5-'СЕТ СН'!$G$20</f>
        <v>3015.8511201800002</v>
      </c>
      <c r="Y49" s="36">
        <f>SUMIFS(СВЦЭМ!$C$39:$C$782,СВЦЭМ!$A$39:$A$782,$A49,СВЦЭМ!$B$39:$B$782,Y$47)+'СЕТ СН'!$G$12+СВЦЭМ!$D$10+'СЕТ СН'!$G$5-'СЕТ СН'!$G$20</f>
        <v>3046.4086446599999</v>
      </c>
    </row>
    <row r="50" spans="1:25" ht="15.75" x14ac:dyDescent="0.2">
      <c r="A50" s="35">
        <f t="shared" ref="A50:A77" si="1">A49+1</f>
        <v>44654</v>
      </c>
      <c r="B50" s="36">
        <f>SUMIFS(СВЦЭМ!$C$39:$C$782,СВЦЭМ!$A$39:$A$782,$A50,СВЦЭМ!$B$39:$B$782,B$47)+'СЕТ СН'!$G$12+СВЦЭМ!$D$10+'СЕТ СН'!$G$5-'СЕТ СН'!$G$20</f>
        <v>3038.59587074</v>
      </c>
      <c r="C50" s="36">
        <f>SUMIFS(СВЦЭМ!$C$39:$C$782,СВЦЭМ!$A$39:$A$782,$A50,СВЦЭМ!$B$39:$B$782,C$47)+'СЕТ СН'!$G$12+СВЦЭМ!$D$10+'СЕТ СН'!$G$5-'СЕТ СН'!$G$20</f>
        <v>3023.4656063000002</v>
      </c>
      <c r="D50" s="36">
        <f>SUMIFS(СВЦЭМ!$C$39:$C$782,СВЦЭМ!$A$39:$A$782,$A50,СВЦЭМ!$B$39:$B$782,D$47)+'СЕТ СН'!$G$12+СВЦЭМ!$D$10+'СЕТ СН'!$G$5-'СЕТ СН'!$G$20</f>
        <v>3053.6726110499999</v>
      </c>
      <c r="E50" s="36">
        <f>SUMIFS(СВЦЭМ!$C$39:$C$782,СВЦЭМ!$A$39:$A$782,$A50,СВЦЭМ!$B$39:$B$782,E$47)+'СЕТ СН'!$G$12+СВЦЭМ!$D$10+'СЕТ СН'!$G$5-'СЕТ СН'!$G$20</f>
        <v>3083.67647764</v>
      </c>
      <c r="F50" s="36">
        <f>SUMIFS(СВЦЭМ!$C$39:$C$782,СВЦЭМ!$A$39:$A$782,$A50,СВЦЭМ!$B$39:$B$782,F$47)+'СЕТ СН'!$G$12+СВЦЭМ!$D$10+'СЕТ СН'!$G$5-'СЕТ СН'!$G$20</f>
        <v>3061.32961127</v>
      </c>
      <c r="G50" s="36">
        <f>SUMIFS(СВЦЭМ!$C$39:$C$782,СВЦЭМ!$A$39:$A$782,$A50,СВЦЭМ!$B$39:$B$782,G$47)+'СЕТ СН'!$G$12+СВЦЭМ!$D$10+'СЕТ СН'!$G$5-'СЕТ СН'!$G$20</f>
        <v>3052.1550453499999</v>
      </c>
      <c r="H50" s="36">
        <f>SUMIFS(СВЦЭМ!$C$39:$C$782,СВЦЭМ!$A$39:$A$782,$A50,СВЦЭМ!$B$39:$B$782,H$47)+'СЕТ СН'!$G$12+СВЦЭМ!$D$10+'СЕТ СН'!$G$5-'СЕТ СН'!$G$20</f>
        <v>3034.0355823499999</v>
      </c>
      <c r="I50" s="36">
        <f>SUMIFS(СВЦЭМ!$C$39:$C$782,СВЦЭМ!$A$39:$A$782,$A50,СВЦЭМ!$B$39:$B$782,I$47)+'СЕТ СН'!$G$12+СВЦЭМ!$D$10+'СЕТ СН'!$G$5-'СЕТ СН'!$G$20</f>
        <v>2993.0382725600002</v>
      </c>
      <c r="J50" s="36">
        <f>SUMIFS(СВЦЭМ!$C$39:$C$782,СВЦЭМ!$A$39:$A$782,$A50,СВЦЭМ!$B$39:$B$782,J$47)+'СЕТ СН'!$G$12+СВЦЭМ!$D$10+'СЕТ СН'!$G$5-'СЕТ СН'!$G$20</f>
        <v>2943.2786410600002</v>
      </c>
      <c r="K50" s="36">
        <f>SUMIFS(СВЦЭМ!$C$39:$C$782,СВЦЭМ!$A$39:$A$782,$A50,СВЦЭМ!$B$39:$B$782,K$47)+'СЕТ СН'!$G$12+СВЦЭМ!$D$10+'СЕТ СН'!$G$5-'СЕТ СН'!$G$20</f>
        <v>2917.3939338399996</v>
      </c>
      <c r="L50" s="36">
        <f>SUMIFS(СВЦЭМ!$C$39:$C$782,СВЦЭМ!$A$39:$A$782,$A50,СВЦЭМ!$B$39:$B$782,L$47)+'СЕТ СН'!$G$12+СВЦЭМ!$D$10+'СЕТ СН'!$G$5-'СЕТ СН'!$G$20</f>
        <v>2946.36577111</v>
      </c>
      <c r="M50" s="36">
        <f>SUMIFS(СВЦЭМ!$C$39:$C$782,СВЦЭМ!$A$39:$A$782,$A50,СВЦЭМ!$B$39:$B$782,M$47)+'СЕТ СН'!$G$12+СВЦЭМ!$D$10+'СЕТ СН'!$G$5-'СЕТ СН'!$G$20</f>
        <v>2960.5490968300001</v>
      </c>
      <c r="N50" s="36">
        <f>SUMIFS(СВЦЭМ!$C$39:$C$782,СВЦЭМ!$A$39:$A$782,$A50,СВЦЭМ!$B$39:$B$782,N$47)+'СЕТ СН'!$G$12+СВЦЭМ!$D$10+'СЕТ СН'!$G$5-'СЕТ СН'!$G$20</f>
        <v>2962.9795047799998</v>
      </c>
      <c r="O50" s="36">
        <f>SUMIFS(СВЦЭМ!$C$39:$C$782,СВЦЭМ!$A$39:$A$782,$A50,СВЦЭМ!$B$39:$B$782,O$47)+'СЕТ СН'!$G$12+СВЦЭМ!$D$10+'СЕТ СН'!$G$5-'СЕТ СН'!$G$20</f>
        <v>3001.2778191899997</v>
      </c>
      <c r="P50" s="36">
        <f>SUMIFS(СВЦЭМ!$C$39:$C$782,СВЦЭМ!$A$39:$A$782,$A50,СВЦЭМ!$B$39:$B$782,P$47)+'СЕТ СН'!$G$12+СВЦЭМ!$D$10+'СЕТ СН'!$G$5-'СЕТ СН'!$G$20</f>
        <v>3015.7739974799997</v>
      </c>
      <c r="Q50" s="36">
        <f>SUMIFS(СВЦЭМ!$C$39:$C$782,СВЦЭМ!$A$39:$A$782,$A50,СВЦЭМ!$B$39:$B$782,Q$47)+'СЕТ СН'!$G$12+СВЦЭМ!$D$10+'СЕТ СН'!$G$5-'СЕТ СН'!$G$20</f>
        <v>3024.0669615199999</v>
      </c>
      <c r="R50" s="36">
        <f>SUMIFS(СВЦЭМ!$C$39:$C$782,СВЦЭМ!$A$39:$A$782,$A50,СВЦЭМ!$B$39:$B$782,R$47)+'СЕТ СН'!$G$12+СВЦЭМ!$D$10+'СЕТ СН'!$G$5-'СЕТ СН'!$G$20</f>
        <v>3005.0832697999999</v>
      </c>
      <c r="S50" s="36">
        <f>SUMIFS(СВЦЭМ!$C$39:$C$782,СВЦЭМ!$A$39:$A$782,$A50,СВЦЭМ!$B$39:$B$782,S$47)+'СЕТ СН'!$G$12+СВЦЭМ!$D$10+'СЕТ СН'!$G$5-'СЕТ СН'!$G$20</f>
        <v>2992.6844516599999</v>
      </c>
      <c r="T50" s="36">
        <f>SUMIFS(СВЦЭМ!$C$39:$C$782,СВЦЭМ!$A$39:$A$782,$A50,СВЦЭМ!$B$39:$B$782,T$47)+'СЕТ СН'!$G$12+СВЦЭМ!$D$10+'СЕТ СН'!$G$5-'СЕТ СН'!$G$20</f>
        <v>2955.7540841099999</v>
      </c>
      <c r="U50" s="36">
        <f>SUMIFS(СВЦЭМ!$C$39:$C$782,СВЦЭМ!$A$39:$A$782,$A50,СВЦЭМ!$B$39:$B$782,U$47)+'СЕТ СН'!$G$12+СВЦЭМ!$D$10+'СЕТ СН'!$G$5-'СЕТ СН'!$G$20</f>
        <v>2912.76556751</v>
      </c>
      <c r="V50" s="36">
        <f>SUMIFS(СВЦЭМ!$C$39:$C$782,СВЦЭМ!$A$39:$A$782,$A50,СВЦЭМ!$B$39:$B$782,V$47)+'СЕТ СН'!$G$12+СВЦЭМ!$D$10+'СЕТ СН'!$G$5-'СЕТ СН'!$G$20</f>
        <v>2930.0570720699998</v>
      </c>
      <c r="W50" s="36">
        <f>SUMIFS(СВЦЭМ!$C$39:$C$782,СВЦЭМ!$A$39:$A$782,$A50,СВЦЭМ!$B$39:$B$782,W$47)+'СЕТ СН'!$G$12+СВЦЭМ!$D$10+'СЕТ СН'!$G$5-'СЕТ СН'!$G$20</f>
        <v>2942.9783728399998</v>
      </c>
      <c r="X50" s="36">
        <f>SUMIFS(СВЦЭМ!$C$39:$C$782,СВЦЭМ!$A$39:$A$782,$A50,СВЦЭМ!$B$39:$B$782,X$47)+'СЕТ СН'!$G$12+СВЦЭМ!$D$10+'СЕТ СН'!$G$5-'СЕТ СН'!$G$20</f>
        <v>2962.59953344</v>
      </c>
      <c r="Y50" s="36">
        <f>SUMIFS(СВЦЭМ!$C$39:$C$782,СВЦЭМ!$A$39:$A$782,$A50,СВЦЭМ!$B$39:$B$782,Y$47)+'СЕТ СН'!$G$12+СВЦЭМ!$D$10+'СЕТ СН'!$G$5-'СЕТ СН'!$G$20</f>
        <v>2992.4635654499998</v>
      </c>
    </row>
    <row r="51" spans="1:25" ht="15.75" x14ac:dyDescent="0.2">
      <c r="A51" s="35">
        <f t="shared" si="1"/>
        <v>44655</v>
      </c>
      <c r="B51" s="36">
        <f>SUMIFS(СВЦЭМ!$C$39:$C$782,СВЦЭМ!$A$39:$A$782,$A51,СВЦЭМ!$B$39:$B$782,B$47)+'СЕТ СН'!$G$12+СВЦЭМ!$D$10+'СЕТ СН'!$G$5-'СЕТ СН'!$G$20</f>
        <v>2990.1062715399999</v>
      </c>
      <c r="C51" s="36">
        <f>SUMIFS(СВЦЭМ!$C$39:$C$782,СВЦЭМ!$A$39:$A$782,$A51,СВЦЭМ!$B$39:$B$782,C$47)+'СЕТ СН'!$G$12+СВЦЭМ!$D$10+'СЕТ СН'!$G$5-'СЕТ СН'!$G$20</f>
        <v>2998.5843482800001</v>
      </c>
      <c r="D51" s="36">
        <f>SUMIFS(СВЦЭМ!$C$39:$C$782,СВЦЭМ!$A$39:$A$782,$A51,СВЦЭМ!$B$39:$B$782,D$47)+'СЕТ СН'!$G$12+СВЦЭМ!$D$10+'СЕТ СН'!$G$5-'СЕТ СН'!$G$20</f>
        <v>3038.8987611399998</v>
      </c>
      <c r="E51" s="36">
        <f>SUMIFS(СВЦЭМ!$C$39:$C$782,СВЦЭМ!$A$39:$A$782,$A51,СВЦЭМ!$B$39:$B$782,E$47)+'СЕТ СН'!$G$12+СВЦЭМ!$D$10+'СЕТ СН'!$G$5-'СЕТ СН'!$G$20</f>
        <v>3046.8219825199999</v>
      </c>
      <c r="F51" s="36">
        <f>SUMIFS(СВЦЭМ!$C$39:$C$782,СВЦЭМ!$A$39:$A$782,$A51,СВЦЭМ!$B$39:$B$782,F$47)+'СЕТ СН'!$G$12+СВЦЭМ!$D$10+'СЕТ СН'!$G$5-'СЕТ СН'!$G$20</f>
        <v>3042.4009800399999</v>
      </c>
      <c r="G51" s="36">
        <f>SUMIFS(СВЦЭМ!$C$39:$C$782,СВЦЭМ!$A$39:$A$782,$A51,СВЦЭМ!$B$39:$B$782,G$47)+'СЕТ СН'!$G$12+СВЦЭМ!$D$10+'СЕТ СН'!$G$5-'СЕТ СН'!$G$20</f>
        <v>3033.5705500499998</v>
      </c>
      <c r="H51" s="36">
        <f>SUMIFS(СВЦЭМ!$C$39:$C$782,СВЦЭМ!$A$39:$A$782,$A51,СВЦЭМ!$B$39:$B$782,H$47)+'СЕТ СН'!$G$12+СВЦЭМ!$D$10+'СЕТ СН'!$G$5-'СЕТ СН'!$G$20</f>
        <v>2985.6085361199998</v>
      </c>
      <c r="I51" s="36">
        <f>SUMIFS(СВЦЭМ!$C$39:$C$782,СВЦЭМ!$A$39:$A$782,$A51,СВЦЭМ!$B$39:$B$782,I$47)+'СЕТ СН'!$G$12+СВЦЭМ!$D$10+'СЕТ СН'!$G$5-'СЕТ СН'!$G$20</f>
        <v>2955.1965658999998</v>
      </c>
      <c r="J51" s="36">
        <f>SUMIFS(СВЦЭМ!$C$39:$C$782,СВЦЭМ!$A$39:$A$782,$A51,СВЦЭМ!$B$39:$B$782,J$47)+'СЕТ СН'!$G$12+СВЦЭМ!$D$10+'СЕТ СН'!$G$5-'СЕТ СН'!$G$20</f>
        <v>2931.2430389399997</v>
      </c>
      <c r="K51" s="36">
        <f>SUMIFS(СВЦЭМ!$C$39:$C$782,СВЦЭМ!$A$39:$A$782,$A51,СВЦЭМ!$B$39:$B$782,K$47)+'СЕТ СН'!$G$12+СВЦЭМ!$D$10+'СЕТ СН'!$G$5-'СЕТ СН'!$G$20</f>
        <v>2941.0785318899998</v>
      </c>
      <c r="L51" s="36">
        <f>SUMIFS(СВЦЭМ!$C$39:$C$782,СВЦЭМ!$A$39:$A$782,$A51,СВЦЭМ!$B$39:$B$782,L$47)+'СЕТ СН'!$G$12+СВЦЭМ!$D$10+'СЕТ СН'!$G$5-'СЕТ СН'!$G$20</f>
        <v>2970.4487904500002</v>
      </c>
      <c r="M51" s="36">
        <f>SUMIFS(СВЦЭМ!$C$39:$C$782,СВЦЭМ!$A$39:$A$782,$A51,СВЦЭМ!$B$39:$B$782,M$47)+'СЕТ СН'!$G$12+СВЦЭМ!$D$10+'СЕТ СН'!$G$5-'СЕТ СН'!$G$20</f>
        <v>2948.2719437999999</v>
      </c>
      <c r="N51" s="36">
        <f>SUMIFS(СВЦЭМ!$C$39:$C$782,СВЦЭМ!$A$39:$A$782,$A51,СВЦЭМ!$B$39:$B$782,N$47)+'СЕТ СН'!$G$12+СВЦЭМ!$D$10+'СЕТ СН'!$G$5-'СЕТ СН'!$G$20</f>
        <v>2939.00729998</v>
      </c>
      <c r="O51" s="36">
        <f>SUMIFS(СВЦЭМ!$C$39:$C$782,СВЦЭМ!$A$39:$A$782,$A51,СВЦЭМ!$B$39:$B$782,O$47)+'СЕТ СН'!$G$12+СВЦЭМ!$D$10+'СЕТ СН'!$G$5-'СЕТ СН'!$G$20</f>
        <v>2956.4317236799998</v>
      </c>
      <c r="P51" s="36">
        <f>SUMIFS(СВЦЭМ!$C$39:$C$782,СВЦЭМ!$A$39:$A$782,$A51,СВЦЭМ!$B$39:$B$782,P$47)+'СЕТ СН'!$G$12+СВЦЭМ!$D$10+'СЕТ СН'!$G$5-'СЕТ СН'!$G$20</f>
        <v>2980.2490841199997</v>
      </c>
      <c r="Q51" s="36">
        <f>SUMIFS(СВЦЭМ!$C$39:$C$782,СВЦЭМ!$A$39:$A$782,$A51,СВЦЭМ!$B$39:$B$782,Q$47)+'СЕТ СН'!$G$12+СВЦЭМ!$D$10+'СЕТ СН'!$G$5-'СЕТ СН'!$G$20</f>
        <v>3005.6627066800002</v>
      </c>
      <c r="R51" s="36">
        <f>SUMIFS(СВЦЭМ!$C$39:$C$782,СВЦЭМ!$A$39:$A$782,$A51,СВЦЭМ!$B$39:$B$782,R$47)+'СЕТ СН'!$G$12+СВЦЭМ!$D$10+'СЕТ СН'!$G$5-'СЕТ СН'!$G$20</f>
        <v>2988.5775744299999</v>
      </c>
      <c r="S51" s="36">
        <f>SUMIFS(СВЦЭМ!$C$39:$C$782,СВЦЭМ!$A$39:$A$782,$A51,СВЦЭМ!$B$39:$B$782,S$47)+'СЕТ СН'!$G$12+СВЦЭМ!$D$10+'СЕТ СН'!$G$5-'СЕТ СН'!$G$20</f>
        <v>2966.9880165999998</v>
      </c>
      <c r="T51" s="36">
        <f>SUMIFS(СВЦЭМ!$C$39:$C$782,СВЦЭМ!$A$39:$A$782,$A51,СВЦЭМ!$B$39:$B$782,T$47)+'СЕТ СН'!$G$12+СВЦЭМ!$D$10+'СЕТ СН'!$G$5-'СЕТ СН'!$G$20</f>
        <v>2927.2831911399999</v>
      </c>
      <c r="U51" s="36">
        <f>SUMIFS(СВЦЭМ!$C$39:$C$782,СВЦЭМ!$A$39:$A$782,$A51,СВЦЭМ!$B$39:$B$782,U$47)+'СЕТ СН'!$G$12+СВЦЭМ!$D$10+'СЕТ СН'!$G$5-'СЕТ СН'!$G$20</f>
        <v>2909.1889363299997</v>
      </c>
      <c r="V51" s="36">
        <f>SUMIFS(СВЦЭМ!$C$39:$C$782,СВЦЭМ!$A$39:$A$782,$A51,СВЦЭМ!$B$39:$B$782,V$47)+'СЕТ СН'!$G$12+СВЦЭМ!$D$10+'СЕТ СН'!$G$5-'СЕТ СН'!$G$20</f>
        <v>2923.9653841999998</v>
      </c>
      <c r="W51" s="36">
        <f>SUMIFS(СВЦЭМ!$C$39:$C$782,СВЦЭМ!$A$39:$A$782,$A51,СВЦЭМ!$B$39:$B$782,W$47)+'СЕТ СН'!$G$12+СВЦЭМ!$D$10+'СЕТ СН'!$G$5-'СЕТ СН'!$G$20</f>
        <v>2915.3566706000001</v>
      </c>
      <c r="X51" s="36">
        <f>SUMIFS(СВЦЭМ!$C$39:$C$782,СВЦЭМ!$A$39:$A$782,$A51,СВЦЭМ!$B$39:$B$782,X$47)+'СЕТ СН'!$G$12+СВЦЭМ!$D$10+'СЕТ СН'!$G$5-'СЕТ СН'!$G$20</f>
        <v>2940.3466922899997</v>
      </c>
      <c r="Y51" s="36">
        <f>SUMIFS(СВЦЭМ!$C$39:$C$782,СВЦЭМ!$A$39:$A$782,$A51,СВЦЭМ!$B$39:$B$782,Y$47)+'СЕТ СН'!$G$12+СВЦЭМ!$D$10+'СЕТ СН'!$G$5-'СЕТ СН'!$G$20</f>
        <v>2953.93611904</v>
      </c>
    </row>
    <row r="52" spans="1:25" ht="15.75" x14ac:dyDescent="0.2">
      <c r="A52" s="35">
        <f t="shared" si="1"/>
        <v>44656</v>
      </c>
      <c r="B52" s="36">
        <f>SUMIFS(СВЦЭМ!$C$39:$C$782,СВЦЭМ!$A$39:$A$782,$A52,СВЦЭМ!$B$39:$B$782,B$47)+'СЕТ СН'!$G$12+СВЦЭМ!$D$10+'СЕТ СН'!$G$5-'СЕТ СН'!$G$20</f>
        <v>3121.0096813199998</v>
      </c>
      <c r="C52" s="36">
        <f>SUMIFS(СВЦЭМ!$C$39:$C$782,СВЦЭМ!$A$39:$A$782,$A52,СВЦЭМ!$B$39:$B$782,C$47)+'СЕТ СН'!$G$12+СВЦЭМ!$D$10+'СЕТ СН'!$G$5-'СЕТ СН'!$G$20</f>
        <v>3118.9006030299997</v>
      </c>
      <c r="D52" s="36">
        <f>SUMIFS(СВЦЭМ!$C$39:$C$782,СВЦЭМ!$A$39:$A$782,$A52,СВЦЭМ!$B$39:$B$782,D$47)+'СЕТ СН'!$G$12+СВЦЭМ!$D$10+'СЕТ СН'!$G$5-'СЕТ СН'!$G$20</f>
        <v>3101.1569851599997</v>
      </c>
      <c r="E52" s="36">
        <f>SUMIFS(СВЦЭМ!$C$39:$C$782,СВЦЭМ!$A$39:$A$782,$A52,СВЦЭМ!$B$39:$B$782,E$47)+'СЕТ СН'!$G$12+СВЦЭМ!$D$10+'СЕТ СН'!$G$5-'СЕТ СН'!$G$20</f>
        <v>3086.5908587599997</v>
      </c>
      <c r="F52" s="36">
        <f>SUMIFS(СВЦЭМ!$C$39:$C$782,СВЦЭМ!$A$39:$A$782,$A52,СВЦЭМ!$B$39:$B$782,F$47)+'СЕТ СН'!$G$12+СВЦЭМ!$D$10+'СЕТ СН'!$G$5-'СЕТ СН'!$G$20</f>
        <v>3047.8407019599999</v>
      </c>
      <c r="G52" s="36">
        <f>SUMIFS(СВЦЭМ!$C$39:$C$782,СВЦЭМ!$A$39:$A$782,$A52,СВЦЭМ!$B$39:$B$782,G$47)+'СЕТ СН'!$G$12+СВЦЭМ!$D$10+'СЕТ СН'!$G$5-'СЕТ СН'!$G$20</f>
        <v>3062.9356158700002</v>
      </c>
      <c r="H52" s="36">
        <f>SUMIFS(СВЦЭМ!$C$39:$C$782,СВЦЭМ!$A$39:$A$782,$A52,СВЦЭМ!$B$39:$B$782,H$47)+'СЕТ СН'!$G$12+СВЦЭМ!$D$10+'СЕТ СН'!$G$5-'СЕТ СН'!$G$20</f>
        <v>3029.4061532300002</v>
      </c>
      <c r="I52" s="36">
        <f>SUMIFS(СВЦЭМ!$C$39:$C$782,СВЦЭМ!$A$39:$A$782,$A52,СВЦЭМ!$B$39:$B$782,I$47)+'СЕТ СН'!$G$12+СВЦЭМ!$D$10+'СЕТ СН'!$G$5-'СЕТ СН'!$G$20</f>
        <v>2889.37471925</v>
      </c>
      <c r="J52" s="36">
        <f>SUMIFS(СВЦЭМ!$C$39:$C$782,СВЦЭМ!$A$39:$A$782,$A52,СВЦЭМ!$B$39:$B$782,J$47)+'СЕТ СН'!$G$12+СВЦЭМ!$D$10+'СЕТ СН'!$G$5-'СЕТ СН'!$G$20</f>
        <v>2806.70621381</v>
      </c>
      <c r="K52" s="36">
        <f>SUMIFS(СВЦЭМ!$C$39:$C$782,СВЦЭМ!$A$39:$A$782,$A52,СВЦЭМ!$B$39:$B$782,K$47)+'СЕТ СН'!$G$12+СВЦЭМ!$D$10+'СЕТ СН'!$G$5-'СЕТ СН'!$G$20</f>
        <v>2810.1770361600002</v>
      </c>
      <c r="L52" s="36">
        <f>SUMIFS(СВЦЭМ!$C$39:$C$782,СВЦЭМ!$A$39:$A$782,$A52,СВЦЭМ!$B$39:$B$782,L$47)+'СЕТ СН'!$G$12+СВЦЭМ!$D$10+'СЕТ СН'!$G$5-'СЕТ СН'!$G$20</f>
        <v>2843.8735123900001</v>
      </c>
      <c r="M52" s="36">
        <f>SUMIFS(СВЦЭМ!$C$39:$C$782,СВЦЭМ!$A$39:$A$782,$A52,СВЦЭМ!$B$39:$B$782,M$47)+'СЕТ СН'!$G$12+СВЦЭМ!$D$10+'СЕТ СН'!$G$5-'СЕТ СН'!$G$20</f>
        <v>2924.0146017400002</v>
      </c>
      <c r="N52" s="36">
        <f>SUMIFS(СВЦЭМ!$C$39:$C$782,СВЦЭМ!$A$39:$A$782,$A52,СВЦЭМ!$B$39:$B$782,N$47)+'СЕТ СН'!$G$12+СВЦЭМ!$D$10+'СЕТ СН'!$G$5-'СЕТ СН'!$G$20</f>
        <v>3006.6028075300001</v>
      </c>
      <c r="O52" s="36">
        <f>SUMIFS(СВЦЭМ!$C$39:$C$782,СВЦЭМ!$A$39:$A$782,$A52,СВЦЭМ!$B$39:$B$782,O$47)+'СЕТ СН'!$G$12+СВЦЭМ!$D$10+'СЕТ СН'!$G$5-'СЕТ СН'!$G$20</f>
        <v>3078.9748352500001</v>
      </c>
      <c r="P52" s="36">
        <f>SUMIFS(СВЦЭМ!$C$39:$C$782,СВЦЭМ!$A$39:$A$782,$A52,СВЦЭМ!$B$39:$B$782,P$47)+'СЕТ СН'!$G$12+СВЦЭМ!$D$10+'СЕТ СН'!$G$5-'СЕТ СН'!$G$20</f>
        <v>3086.1342329899999</v>
      </c>
      <c r="Q52" s="36">
        <f>SUMIFS(СВЦЭМ!$C$39:$C$782,СВЦЭМ!$A$39:$A$782,$A52,СВЦЭМ!$B$39:$B$782,Q$47)+'СЕТ СН'!$G$12+СВЦЭМ!$D$10+'СЕТ СН'!$G$5-'СЕТ СН'!$G$20</f>
        <v>3050.7795922300002</v>
      </c>
      <c r="R52" s="36">
        <f>SUMIFS(СВЦЭМ!$C$39:$C$782,СВЦЭМ!$A$39:$A$782,$A52,СВЦЭМ!$B$39:$B$782,R$47)+'СЕТ СН'!$G$12+СВЦЭМ!$D$10+'СЕТ СН'!$G$5-'СЕТ СН'!$G$20</f>
        <v>2927.5867644299997</v>
      </c>
      <c r="S52" s="36">
        <f>SUMIFS(СВЦЭМ!$C$39:$C$782,СВЦЭМ!$A$39:$A$782,$A52,СВЦЭМ!$B$39:$B$782,S$47)+'СЕТ СН'!$G$12+СВЦЭМ!$D$10+'СЕТ СН'!$G$5-'СЕТ СН'!$G$20</f>
        <v>2847.4117270400002</v>
      </c>
      <c r="T52" s="36">
        <f>SUMIFS(СВЦЭМ!$C$39:$C$782,СВЦЭМ!$A$39:$A$782,$A52,СВЦЭМ!$B$39:$B$782,T$47)+'СЕТ СН'!$G$12+СВЦЭМ!$D$10+'СЕТ СН'!$G$5-'СЕТ СН'!$G$20</f>
        <v>2762.3613304999999</v>
      </c>
      <c r="U52" s="36">
        <f>SUMIFS(СВЦЭМ!$C$39:$C$782,СВЦЭМ!$A$39:$A$782,$A52,СВЦЭМ!$B$39:$B$782,U$47)+'СЕТ СН'!$G$12+СВЦЭМ!$D$10+'СЕТ СН'!$G$5-'СЕТ СН'!$G$20</f>
        <v>2740.0571593700001</v>
      </c>
      <c r="V52" s="36">
        <f>SUMIFS(СВЦЭМ!$C$39:$C$782,СВЦЭМ!$A$39:$A$782,$A52,СВЦЭМ!$B$39:$B$782,V$47)+'СЕТ СН'!$G$12+СВЦЭМ!$D$10+'СЕТ СН'!$G$5-'СЕТ СН'!$G$20</f>
        <v>2734.7402841600001</v>
      </c>
      <c r="W52" s="36">
        <f>SUMIFS(СВЦЭМ!$C$39:$C$782,СВЦЭМ!$A$39:$A$782,$A52,СВЦЭМ!$B$39:$B$782,W$47)+'СЕТ СН'!$G$12+СВЦЭМ!$D$10+'СЕТ СН'!$G$5-'СЕТ СН'!$G$20</f>
        <v>2726.08613074</v>
      </c>
      <c r="X52" s="36">
        <f>SUMIFS(СВЦЭМ!$C$39:$C$782,СВЦЭМ!$A$39:$A$782,$A52,СВЦЭМ!$B$39:$B$782,X$47)+'СЕТ СН'!$G$12+СВЦЭМ!$D$10+'СЕТ СН'!$G$5-'СЕТ СН'!$G$20</f>
        <v>2748.8008982800002</v>
      </c>
      <c r="Y52" s="36">
        <f>SUMIFS(СВЦЭМ!$C$39:$C$782,СВЦЭМ!$A$39:$A$782,$A52,СВЦЭМ!$B$39:$B$782,Y$47)+'СЕТ СН'!$G$12+СВЦЭМ!$D$10+'СЕТ СН'!$G$5-'СЕТ СН'!$G$20</f>
        <v>2779.6764562200001</v>
      </c>
    </row>
    <row r="53" spans="1:25" ht="15.75" x14ac:dyDescent="0.2">
      <c r="A53" s="35">
        <f t="shared" si="1"/>
        <v>44657</v>
      </c>
      <c r="B53" s="36">
        <f>SUMIFS(СВЦЭМ!$C$39:$C$782,СВЦЭМ!$A$39:$A$782,$A53,СВЦЭМ!$B$39:$B$782,B$47)+'СЕТ СН'!$G$12+СВЦЭМ!$D$10+'СЕТ СН'!$G$5-'СЕТ СН'!$G$20</f>
        <v>3095.82375551</v>
      </c>
      <c r="C53" s="36">
        <f>SUMIFS(СВЦЭМ!$C$39:$C$782,СВЦЭМ!$A$39:$A$782,$A53,СВЦЭМ!$B$39:$B$782,C$47)+'СЕТ СН'!$G$12+СВЦЭМ!$D$10+'СЕТ СН'!$G$5-'СЕТ СН'!$G$20</f>
        <v>3089.8598956199999</v>
      </c>
      <c r="D53" s="36">
        <f>SUMIFS(СВЦЭМ!$C$39:$C$782,СВЦЭМ!$A$39:$A$782,$A53,СВЦЭМ!$B$39:$B$782,D$47)+'СЕТ СН'!$G$12+СВЦЭМ!$D$10+'СЕТ СН'!$G$5-'СЕТ СН'!$G$20</f>
        <v>3102.3119299800001</v>
      </c>
      <c r="E53" s="36">
        <f>SUMIFS(СВЦЭМ!$C$39:$C$782,СВЦЭМ!$A$39:$A$782,$A53,СВЦЭМ!$B$39:$B$782,E$47)+'СЕТ СН'!$G$12+СВЦЭМ!$D$10+'СЕТ СН'!$G$5-'СЕТ СН'!$G$20</f>
        <v>3098.7292091600002</v>
      </c>
      <c r="F53" s="36">
        <f>SUMIFS(СВЦЭМ!$C$39:$C$782,СВЦЭМ!$A$39:$A$782,$A53,СВЦЭМ!$B$39:$B$782,F$47)+'СЕТ СН'!$G$12+СВЦЭМ!$D$10+'СЕТ СН'!$G$5-'СЕТ СН'!$G$20</f>
        <v>3076.5144588799999</v>
      </c>
      <c r="G53" s="36">
        <f>SUMIFS(СВЦЭМ!$C$39:$C$782,СВЦЭМ!$A$39:$A$782,$A53,СВЦЭМ!$B$39:$B$782,G$47)+'СЕТ СН'!$G$12+СВЦЭМ!$D$10+'СЕТ СН'!$G$5-'СЕТ СН'!$G$20</f>
        <v>3069.8669868099996</v>
      </c>
      <c r="H53" s="36">
        <f>SUMIFS(СВЦЭМ!$C$39:$C$782,СВЦЭМ!$A$39:$A$782,$A53,СВЦЭМ!$B$39:$B$782,H$47)+'СЕТ СН'!$G$12+СВЦЭМ!$D$10+'СЕТ СН'!$G$5-'СЕТ СН'!$G$20</f>
        <v>3011.33944002</v>
      </c>
      <c r="I53" s="36">
        <f>SUMIFS(СВЦЭМ!$C$39:$C$782,СВЦЭМ!$A$39:$A$782,$A53,СВЦЭМ!$B$39:$B$782,I$47)+'СЕТ СН'!$G$12+СВЦЭМ!$D$10+'СЕТ СН'!$G$5-'СЕТ СН'!$G$20</f>
        <v>2972.6241531599999</v>
      </c>
      <c r="J53" s="36">
        <f>SUMIFS(СВЦЭМ!$C$39:$C$782,СВЦЭМ!$A$39:$A$782,$A53,СВЦЭМ!$B$39:$B$782,J$47)+'СЕТ СН'!$G$12+СВЦЭМ!$D$10+'СЕТ СН'!$G$5-'СЕТ СН'!$G$20</f>
        <v>2994.4126189099998</v>
      </c>
      <c r="K53" s="36">
        <f>SUMIFS(СВЦЭМ!$C$39:$C$782,СВЦЭМ!$A$39:$A$782,$A53,СВЦЭМ!$B$39:$B$782,K$47)+'СЕТ СН'!$G$12+СВЦЭМ!$D$10+'СЕТ СН'!$G$5-'СЕТ СН'!$G$20</f>
        <v>3011.1952370399999</v>
      </c>
      <c r="L53" s="36">
        <f>SUMIFS(СВЦЭМ!$C$39:$C$782,СВЦЭМ!$A$39:$A$782,$A53,СВЦЭМ!$B$39:$B$782,L$47)+'СЕТ СН'!$G$12+СВЦЭМ!$D$10+'СЕТ СН'!$G$5-'СЕТ СН'!$G$20</f>
        <v>3038.6591654100002</v>
      </c>
      <c r="M53" s="36">
        <f>SUMIFS(СВЦЭМ!$C$39:$C$782,СВЦЭМ!$A$39:$A$782,$A53,СВЦЭМ!$B$39:$B$782,M$47)+'СЕТ СН'!$G$12+СВЦЭМ!$D$10+'СЕТ СН'!$G$5-'СЕТ СН'!$G$20</f>
        <v>3029.76620684</v>
      </c>
      <c r="N53" s="36">
        <f>SUMIFS(СВЦЭМ!$C$39:$C$782,СВЦЭМ!$A$39:$A$782,$A53,СВЦЭМ!$B$39:$B$782,N$47)+'СЕТ СН'!$G$12+СВЦЭМ!$D$10+'СЕТ СН'!$G$5-'СЕТ СН'!$G$20</f>
        <v>3006.4782657199999</v>
      </c>
      <c r="O53" s="36">
        <f>SUMIFS(СВЦЭМ!$C$39:$C$782,СВЦЭМ!$A$39:$A$782,$A53,СВЦЭМ!$B$39:$B$782,O$47)+'СЕТ СН'!$G$12+СВЦЭМ!$D$10+'СЕТ СН'!$G$5-'СЕТ СН'!$G$20</f>
        <v>3080.8700012299996</v>
      </c>
      <c r="P53" s="36">
        <f>SUMIFS(СВЦЭМ!$C$39:$C$782,СВЦЭМ!$A$39:$A$782,$A53,СВЦЭМ!$B$39:$B$782,P$47)+'СЕТ СН'!$G$12+СВЦЭМ!$D$10+'СЕТ СН'!$G$5-'СЕТ СН'!$G$20</f>
        <v>3081.9975563399998</v>
      </c>
      <c r="Q53" s="36">
        <f>SUMIFS(СВЦЭМ!$C$39:$C$782,СВЦЭМ!$A$39:$A$782,$A53,СВЦЭМ!$B$39:$B$782,Q$47)+'СЕТ СН'!$G$12+СВЦЭМ!$D$10+'СЕТ СН'!$G$5-'СЕТ СН'!$G$20</f>
        <v>3064.3936950500001</v>
      </c>
      <c r="R53" s="36">
        <f>SUMIFS(СВЦЭМ!$C$39:$C$782,СВЦЭМ!$A$39:$A$782,$A53,СВЦЭМ!$B$39:$B$782,R$47)+'СЕТ СН'!$G$12+СВЦЭМ!$D$10+'СЕТ СН'!$G$5-'СЕТ СН'!$G$20</f>
        <v>3034.0665188100002</v>
      </c>
      <c r="S53" s="36">
        <f>SUMIFS(СВЦЭМ!$C$39:$C$782,СВЦЭМ!$A$39:$A$782,$A53,СВЦЭМ!$B$39:$B$782,S$47)+'СЕТ СН'!$G$12+СВЦЭМ!$D$10+'СЕТ СН'!$G$5-'СЕТ СН'!$G$20</f>
        <v>3030.7865869400002</v>
      </c>
      <c r="T53" s="36">
        <f>SUMIFS(СВЦЭМ!$C$39:$C$782,СВЦЭМ!$A$39:$A$782,$A53,СВЦЭМ!$B$39:$B$782,T$47)+'СЕТ СН'!$G$12+СВЦЭМ!$D$10+'СЕТ СН'!$G$5-'СЕТ СН'!$G$20</f>
        <v>3063.8682404599999</v>
      </c>
      <c r="U53" s="36">
        <f>SUMIFS(СВЦЭМ!$C$39:$C$782,СВЦЭМ!$A$39:$A$782,$A53,СВЦЭМ!$B$39:$B$782,U$47)+'СЕТ СН'!$G$12+СВЦЭМ!$D$10+'СЕТ СН'!$G$5-'СЕТ СН'!$G$20</f>
        <v>3004.8570474999997</v>
      </c>
      <c r="V53" s="36">
        <f>SUMIFS(СВЦЭМ!$C$39:$C$782,СВЦЭМ!$A$39:$A$782,$A53,СВЦЭМ!$B$39:$B$782,V$47)+'СЕТ СН'!$G$12+СВЦЭМ!$D$10+'СЕТ СН'!$G$5-'СЕТ СН'!$G$20</f>
        <v>2976.44220073</v>
      </c>
      <c r="W53" s="36">
        <f>SUMIFS(СВЦЭМ!$C$39:$C$782,СВЦЭМ!$A$39:$A$782,$A53,СВЦЭМ!$B$39:$B$782,W$47)+'СЕТ СН'!$G$12+СВЦЭМ!$D$10+'СЕТ СН'!$G$5-'СЕТ СН'!$G$20</f>
        <v>2945.1686365599999</v>
      </c>
      <c r="X53" s="36">
        <f>SUMIFS(СВЦЭМ!$C$39:$C$782,СВЦЭМ!$A$39:$A$782,$A53,СВЦЭМ!$B$39:$B$782,X$47)+'СЕТ СН'!$G$12+СВЦЭМ!$D$10+'СЕТ СН'!$G$5-'СЕТ СН'!$G$20</f>
        <v>2988.3939652499998</v>
      </c>
      <c r="Y53" s="36">
        <f>SUMIFS(СВЦЭМ!$C$39:$C$782,СВЦЭМ!$A$39:$A$782,$A53,СВЦЭМ!$B$39:$B$782,Y$47)+'СЕТ СН'!$G$12+СВЦЭМ!$D$10+'СЕТ СН'!$G$5-'СЕТ СН'!$G$20</f>
        <v>3050.3341628399999</v>
      </c>
    </row>
    <row r="54" spans="1:25" ht="15.75" x14ac:dyDescent="0.2">
      <c r="A54" s="35">
        <f t="shared" si="1"/>
        <v>44658</v>
      </c>
      <c r="B54" s="36">
        <f>SUMIFS(СВЦЭМ!$C$39:$C$782,СВЦЭМ!$A$39:$A$782,$A54,СВЦЭМ!$B$39:$B$782,B$47)+'СЕТ СН'!$G$12+СВЦЭМ!$D$10+'СЕТ СН'!$G$5-'СЕТ СН'!$G$20</f>
        <v>3076.8756640399997</v>
      </c>
      <c r="C54" s="36">
        <f>SUMIFS(СВЦЭМ!$C$39:$C$782,СВЦЭМ!$A$39:$A$782,$A54,СВЦЭМ!$B$39:$B$782,C$47)+'СЕТ СН'!$G$12+СВЦЭМ!$D$10+'СЕТ СН'!$G$5-'СЕТ СН'!$G$20</f>
        <v>3077.5246233500002</v>
      </c>
      <c r="D54" s="36">
        <f>SUMIFS(СВЦЭМ!$C$39:$C$782,СВЦЭМ!$A$39:$A$782,$A54,СВЦЭМ!$B$39:$B$782,D$47)+'СЕТ СН'!$G$12+СВЦЭМ!$D$10+'СЕТ СН'!$G$5-'СЕТ СН'!$G$20</f>
        <v>3016.9810827000001</v>
      </c>
      <c r="E54" s="36">
        <f>SUMIFS(СВЦЭМ!$C$39:$C$782,СВЦЭМ!$A$39:$A$782,$A54,СВЦЭМ!$B$39:$B$782,E$47)+'СЕТ СН'!$G$12+СВЦЭМ!$D$10+'СЕТ СН'!$G$5-'СЕТ СН'!$G$20</f>
        <v>2984.4789514599997</v>
      </c>
      <c r="F54" s="36">
        <f>SUMIFS(СВЦЭМ!$C$39:$C$782,СВЦЭМ!$A$39:$A$782,$A54,СВЦЭМ!$B$39:$B$782,F$47)+'СЕТ СН'!$G$12+СВЦЭМ!$D$10+'СЕТ СН'!$G$5-'СЕТ СН'!$G$20</f>
        <v>2992.0751468999997</v>
      </c>
      <c r="G54" s="36">
        <f>SUMIFS(СВЦЭМ!$C$39:$C$782,СВЦЭМ!$A$39:$A$782,$A54,СВЦЭМ!$B$39:$B$782,G$47)+'СЕТ СН'!$G$12+СВЦЭМ!$D$10+'СЕТ СН'!$G$5-'СЕТ СН'!$G$20</f>
        <v>3005.9292493100002</v>
      </c>
      <c r="H54" s="36">
        <f>SUMIFS(СВЦЭМ!$C$39:$C$782,СВЦЭМ!$A$39:$A$782,$A54,СВЦЭМ!$B$39:$B$782,H$47)+'СЕТ СН'!$G$12+СВЦЭМ!$D$10+'СЕТ СН'!$G$5-'СЕТ СН'!$G$20</f>
        <v>2999.5955248399996</v>
      </c>
      <c r="I54" s="36">
        <f>SUMIFS(СВЦЭМ!$C$39:$C$782,СВЦЭМ!$A$39:$A$782,$A54,СВЦЭМ!$B$39:$B$782,I$47)+'СЕТ СН'!$G$12+СВЦЭМ!$D$10+'СЕТ СН'!$G$5-'СЕТ СН'!$G$20</f>
        <v>2982.0362889999997</v>
      </c>
      <c r="J54" s="36">
        <f>SUMIFS(СВЦЭМ!$C$39:$C$782,СВЦЭМ!$A$39:$A$782,$A54,СВЦЭМ!$B$39:$B$782,J$47)+'СЕТ СН'!$G$12+СВЦЭМ!$D$10+'СЕТ СН'!$G$5-'СЕТ СН'!$G$20</f>
        <v>2985.4203469399999</v>
      </c>
      <c r="K54" s="36">
        <f>SUMIFS(СВЦЭМ!$C$39:$C$782,СВЦЭМ!$A$39:$A$782,$A54,СВЦЭМ!$B$39:$B$782,K$47)+'СЕТ СН'!$G$12+СВЦЭМ!$D$10+'СЕТ СН'!$G$5-'СЕТ СН'!$G$20</f>
        <v>2988.5056590899999</v>
      </c>
      <c r="L54" s="36">
        <f>SUMIFS(СВЦЭМ!$C$39:$C$782,СВЦЭМ!$A$39:$A$782,$A54,СВЦЭМ!$B$39:$B$782,L$47)+'СЕТ СН'!$G$12+СВЦЭМ!$D$10+'СЕТ СН'!$G$5-'СЕТ СН'!$G$20</f>
        <v>2964.7873083899999</v>
      </c>
      <c r="M54" s="36">
        <f>SUMIFS(СВЦЭМ!$C$39:$C$782,СВЦЭМ!$A$39:$A$782,$A54,СВЦЭМ!$B$39:$B$782,M$47)+'СЕТ СН'!$G$12+СВЦЭМ!$D$10+'СЕТ СН'!$G$5-'СЕТ СН'!$G$20</f>
        <v>2980.6155635200003</v>
      </c>
      <c r="N54" s="36">
        <f>SUMIFS(СВЦЭМ!$C$39:$C$782,СВЦЭМ!$A$39:$A$782,$A54,СВЦЭМ!$B$39:$B$782,N$47)+'СЕТ СН'!$G$12+СВЦЭМ!$D$10+'СЕТ СН'!$G$5-'СЕТ СН'!$G$20</f>
        <v>2932.4896301399999</v>
      </c>
      <c r="O54" s="36">
        <f>SUMIFS(СВЦЭМ!$C$39:$C$782,СВЦЭМ!$A$39:$A$782,$A54,СВЦЭМ!$B$39:$B$782,O$47)+'СЕТ СН'!$G$12+СВЦЭМ!$D$10+'СЕТ СН'!$G$5-'СЕТ СН'!$G$20</f>
        <v>2906.5377654499998</v>
      </c>
      <c r="P54" s="36">
        <f>SUMIFS(СВЦЭМ!$C$39:$C$782,СВЦЭМ!$A$39:$A$782,$A54,СВЦЭМ!$B$39:$B$782,P$47)+'СЕТ СН'!$G$12+СВЦЭМ!$D$10+'СЕТ СН'!$G$5-'СЕТ СН'!$G$20</f>
        <v>2879.5427687800002</v>
      </c>
      <c r="Q54" s="36">
        <f>SUMIFS(СВЦЭМ!$C$39:$C$782,СВЦЭМ!$A$39:$A$782,$A54,СВЦЭМ!$B$39:$B$782,Q$47)+'СЕТ СН'!$G$12+СВЦЭМ!$D$10+'СЕТ СН'!$G$5-'СЕТ СН'!$G$20</f>
        <v>2895.0030014899999</v>
      </c>
      <c r="R54" s="36">
        <f>SUMIFS(СВЦЭМ!$C$39:$C$782,СВЦЭМ!$A$39:$A$782,$A54,СВЦЭМ!$B$39:$B$782,R$47)+'СЕТ СН'!$G$12+СВЦЭМ!$D$10+'СЕТ СН'!$G$5-'СЕТ СН'!$G$20</f>
        <v>2952.9623032999998</v>
      </c>
      <c r="S54" s="36">
        <f>SUMIFS(СВЦЭМ!$C$39:$C$782,СВЦЭМ!$A$39:$A$782,$A54,СВЦЭМ!$B$39:$B$782,S$47)+'СЕТ СН'!$G$12+СВЦЭМ!$D$10+'СЕТ СН'!$G$5-'СЕТ СН'!$G$20</f>
        <v>2948.4114675399996</v>
      </c>
      <c r="T54" s="36">
        <f>SUMIFS(СВЦЭМ!$C$39:$C$782,СВЦЭМ!$A$39:$A$782,$A54,СВЦЭМ!$B$39:$B$782,T$47)+'СЕТ СН'!$G$12+СВЦЭМ!$D$10+'СЕТ СН'!$G$5-'СЕТ СН'!$G$20</f>
        <v>2936.6721724499998</v>
      </c>
      <c r="U54" s="36">
        <f>SUMIFS(СВЦЭМ!$C$39:$C$782,СВЦЭМ!$A$39:$A$782,$A54,СВЦЭМ!$B$39:$B$782,U$47)+'СЕТ СН'!$G$12+СВЦЭМ!$D$10+'СЕТ СН'!$G$5-'СЕТ СН'!$G$20</f>
        <v>2933.98141106</v>
      </c>
      <c r="V54" s="36">
        <f>SUMIFS(СВЦЭМ!$C$39:$C$782,СВЦЭМ!$A$39:$A$782,$A54,СВЦЭМ!$B$39:$B$782,V$47)+'СЕТ СН'!$G$12+СВЦЭМ!$D$10+'СЕТ СН'!$G$5-'СЕТ СН'!$G$20</f>
        <v>2928.53691686</v>
      </c>
      <c r="W54" s="36">
        <f>SUMIFS(СВЦЭМ!$C$39:$C$782,СВЦЭМ!$A$39:$A$782,$A54,СВЦЭМ!$B$39:$B$782,W$47)+'СЕТ СН'!$G$12+СВЦЭМ!$D$10+'СЕТ СН'!$G$5-'СЕТ СН'!$G$20</f>
        <v>2918.1425620499999</v>
      </c>
      <c r="X54" s="36">
        <f>SUMIFS(СВЦЭМ!$C$39:$C$782,СВЦЭМ!$A$39:$A$782,$A54,СВЦЭМ!$B$39:$B$782,X$47)+'СЕТ СН'!$G$12+СВЦЭМ!$D$10+'СЕТ СН'!$G$5-'СЕТ СН'!$G$20</f>
        <v>2990.6989159799996</v>
      </c>
      <c r="Y54" s="36">
        <f>SUMIFS(СВЦЭМ!$C$39:$C$782,СВЦЭМ!$A$39:$A$782,$A54,СВЦЭМ!$B$39:$B$782,Y$47)+'СЕТ СН'!$G$12+СВЦЭМ!$D$10+'СЕТ СН'!$G$5-'СЕТ СН'!$G$20</f>
        <v>3020.11534549</v>
      </c>
    </row>
    <row r="55" spans="1:25" ht="15.75" x14ac:dyDescent="0.2">
      <c r="A55" s="35">
        <f t="shared" si="1"/>
        <v>44659</v>
      </c>
      <c r="B55" s="36">
        <f>SUMIFS(СВЦЭМ!$C$39:$C$782,СВЦЭМ!$A$39:$A$782,$A55,СВЦЭМ!$B$39:$B$782,B$47)+'СЕТ СН'!$G$12+СВЦЭМ!$D$10+'СЕТ СН'!$G$5-'СЕТ СН'!$G$20</f>
        <v>2911.7481397199999</v>
      </c>
      <c r="C55" s="36">
        <f>SUMIFS(СВЦЭМ!$C$39:$C$782,СВЦЭМ!$A$39:$A$782,$A55,СВЦЭМ!$B$39:$B$782,C$47)+'СЕТ СН'!$G$12+СВЦЭМ!$D$10+'СЕТ СН'!$G$5-'СЕТ СН'!$G$20</f>
        <v>2906.6120344199999</v>
      </c>
      <c r="D55" s="36">
        <f>SUMIFS(СВЦЭМ!$C$39:$C$782,СВЦЭМ!$A$39:$A$782,$A55,СВЦЭМ!$B$39:$B$782,D$47)+'СЕТ СН'!$G$12+СВЦЭМ!$D$10+'СЕТ СН'!$G$5-'СЕТ СН'!$G$20</f>
        <v>2927.2047458799998</v>
      </c>
      <c r="E55" s="36">
        <f>SUMIFS(СВЦЭМ!$C$39:$C$782,СВЦЭМ!$A$39:$A$782,$A55,СВЦЭМ!$B$39:$B$782,E$47)+'СЕТ СН'!$G$12+СВЦЭМ!$D$10+'СЕТ СН'!$G$5-'СЕТ СН'!$G$20</f>
        <v>2966.1683389899999</v>
      </c>
      <c r="F55" s="36">
        <f>SUMIFS(СВЦЭМ!$C$39:$C$782,СВЦЭМ!$A$39:$A$782,$A55,СВЦЭМ!$B$39:$B$782,F$47)+'СЕТ СН'!$G$12+СВЦЭМ!$D$10+'СЕТ СН'!$G$5-'СЕТ СН'!$G$20</f>
        <v>2961.55024185</v>
      </c>
      <c r="G55" s="36">
        <f>SUMIFS(СВЦЭМ!$C$39:$C$782,СВЦЭМ!$A$39:$A$782,$A55,СВЦЭМ!$B$39:$B$782,G$47)+'СЕТ СН'!$G$12+СВЦЭМ!$D$10+'СЕТ СН'!$G$5-'СЕТ СН'!$G$20</f>
        <v>2945.9103599700002</v>
      </c>
      <c r="H55" s="36">
        <f>SUMIFS(СВЦЭМ!$C$39:$C$782,СВЦЭМ!$A$39:$A$782,$A55,СВЦЭМ!$B$39:$B$782,H$47)+'СЕТ СН'!$G$12+СВЦЭМ!$D$10+'СЕТ СН'!$G$5-'СЕТ СН'!$G$20</f>
        <v>2893.0765667699998</v>
      </c>
      <c r="I55" s="36">
        <f>SUMIFS(СВЦЭМ!$C$39:$C$782,СВЦЭМ!$A$39:$A$782,$A55,СВЦЭМ!$B$39:$B$782,I$47)+'СЕТ СН'!$G$12+СВЦЭМ!$D$10+'СЕТ СН'!$G$5-'СЕТ СН'!$G$20</f>
        <v>2862.1228290700001</v>
      </c>
      <c r="J55" s="36">
        <f>SUMIFS(СВЦЭМ!$C$39:$C$782,СВЦЭМ!$A$39:$A$782,$A55,СВЦЭМ!$B$39:$B$782,J$47)+'СЕТ СН'!$G$12+СВЦЭМ!$D$10+'СЕТ СН'!$G$5-'СЕТ СН'!$G$20</f>
        <v>2866.8689501999997</v>
      </c>
      <c r="K55" s="36">
        <f>SUMIFS(СВЦЭМ!$C$39:$C$782,СВЦЭМ!$A$39:$A$782,$A55,СВЦЭМ!$B$39:$B$782,K$47)+'СЕТ СН'!$G$12+СВЦЭМ!$D$10+'СЕТ СН'!$G$5-'СЕТ СН'!$G$20</f>
        <v>2867.7351717000001</v>
      </c>
      <c r="L55" s="36">
        <f>SUMIFS(СВЦЭМ!$C$39:$C$782,СВЦЭМ!$A$39:$A$782,$A55,СВЦЭМ!$B$39:$B$782,L$47)+'СЕТ СН'!$G$12+СВЦЭМ!$D$10+'СЕТ СН'!$G$5-'СЕТ СН'!$G$20</f>
        <v>2870.8235984499997</v>
      </c>
      <c r="M55" s="36">
        <f>SUMIFS(СВЦЭМ!$C$39:$C$782,СВЦЭМ!$A$39:$A$782,$A55,СВЦЭМ!$B$39:$B$782,M$47)+'СЕТ СН'!$G$12+СВЦЭМ!$D$10+'СЕТ СН'!$G$5-'СЕТ СН'!$G$20</f>
        <v>2864.3586144199999</v>
      </c>
      <c r="N55" s="36">
        <f>SUMIFS(СВЦЭМ!$C$39:$C$782,СВЦЭМ!$A$39:$A$782,$A55,СВЦЭМ!$B$39:$B$782,N$47)+'СЕТ СН'!$G$12+СВЦЭМ!$D$10+'СЕТ СН'!$G$5-'СЕТ СН'!$G$20</f>
        <v>2867.5553061199998</v>
      </c>
      <c r="O55" s="36">
        <f>SUMIFS(СВЦЭМ!$C$39:$C$782,СВЦЭМ!$A$39:$A$782,$A55,СВЦЭМ!$B$39:$B$782,O$47)+'СЕТ СН'!$G$12+СВЦЭМ!$D$10+'СЕТ СН'!$G$5-'СЕТ СН'!$G$20</f>
        <v>2912.2428100299999</v>
      </c>
      <c r="P55" s="36">
        <f>SUMIFS(СВЦЭМ!$C$39:$C$782,СВЦЭМ!$A$39:$A$782,$A55,СВЦЭМ!$B$39:$B$782,P$47)+'СЕТ СН'!$G$12+СВЦЭМ!$D$10+'СЕТ СН'!$G$5-'СЕТ СН'!$G$20</f>
        <v>2932.8912741300001</v>
      </c>
      <c r="Q55" s="36">
        <f>SUMIFS(СВЦЭМ!$C$39:$C$782,СВЦЭМ!$A$39:$A$782,$A55,СВЦЭМ!$B$39:$B$782,Q$47)+'СЕТ СН'!$G$12+СВЦЭМ!$D$10+'СЕТ СН'!$G$5-'СЕТ СН'!$G$20</f>
        <v>2939.0018513</v>
      </c>
      <c r="R55" s="36">
        <f>SUMIFS(СВЦЭМ!$C$39:$C$782,СВЦЭМ!$A$39:$A$782,$A55,СВЦЭМ!$B$39:$B$782,R$47)+'СЕТ СН'!$G$12+СВЦЭМ!$D$10+'СЕТ СН'!$G$5-'СЕТ СН'!$G$20</f>
        <v>2937.32482226</v>
      </c>
      <c r="S55" s="36">
        <f>SUMIFS(СВЦЭМ!$C$39:$C$782,СВЦЭМ!$A$39:$A$782,$A55,СВЦЭМ!$B$39:$B$782,S$47)+'СЕТ СН'!$G$12+СВЦЭМ!$D$10+'СЕТ СН'!$G$5-'СЕТ СН'!$G$20</f>
        <v>2942.5105350899998</v>
      </c>
      <c r="T55" s="36">
        <f>SUMIFS(СВЦЭМ!$C$39:$C$782,СВЦЭМ!$A$39:$A$782,$A55,СВЦЭМ!$B$39:$B$782,T$47)+'СЕТ СН'!$G$12+СВЦЭМ!$D$10+'СЕТ СН'!$G$5-'СЕТ СН'!$G$20</f>
        <v>2915.7633815700001</v>
      </c>
      <c r="U55" s="36">
        <f>SUMIFS(СВЦЭМ!$C$39:$C$782,СВЦЭМ!$A$39:$A$782,$A55,СВЦЭМ!$B$39:$B$782,U$47)+'СЕТ СН'!$G$12+СВЦЭМ!$D$10+'СЕТ СН'!$G$5-'СЕТ СН'!$G$20</f>
        <v>2879.7131489599997</v>
      </c>
      <c r="V55" s="36">
        <f>SUMIFS(СВЦЭМ!$C$39:$C$782,СВЦЭМ!$A$39:$A$782,$A55,СВЦЭМ!$B$39:$B$782,V$47)+'СЕТ СН'!$G$12+СВЦЭМ!$D$10+'СЕТ СН'!$G$5-'СЕТ СН'!$G$20</f>
        <v>2887.1766861999999</v>
      </c>
      <c r="W55" s="36">
        <f>SUMIFS(СВЦЭМ!$C$39:$C$782,СВЦЭМ!$A$39:$A$782,$A55,СВЦЭМ!$B$39:$B$782,W$47)+'СЕТ СН'!$G$12+СВЦЭМ!$D$10+'СЕТ СН'!$G$5-'СЕТ СН'!$G$20</f>
        <v>2876.14904445</v>
      </c>
      <c r="X55" s="36">
        <f>SUMIFS(СВЦЭМ!$C$39:$C$782,СВЦЭМ!$A$39:$A$782,$A55,СВЦЭМ!$B$39:$B$782,X$47)+'СЕТ СН'!$G$12+СВЦЭМ!$D$10+'СЕТ СН'!$G$5-'СЕТ СН'!$G$20</f>
        <v>2907.4871273600002</v>
      </c>
      <c r="Y55" s="36">
        <f>SUMIFS(СВЦЭМ!$C$39:$C$782,СВЦЭМ!$A$39:$A$782,$A55,СВЦЭМ!$B$39:$B$782,Y$47)+'СЕТ СН'!$G$12+СВЦЭМ!$D$10+'СЕТ СН'!$G$5-'СЕТ СН'!$G$20</f>
        <v>2936.7032037499998</v>
      </c>
    </row>
    <row r="56" spans="1:25" ht="15.75" x14ac:dyDescent="0.2">
      <c r="A56" s="35">
        <f t="shared" si="1"/>
        <v>44660</v>
      </c>
      <c r="B56" s="36">
        <f>SUMIFS(СВЦЭМ!$C$39:$C$782,СВЦЭМ!$A$39:$A$782,$A56,СВЦЭМ!$B$39:$B$782,B$47)+'СЕТ СН'!$G$12+СВЦЭМ!$D$10+'СЕТ СН'!$G$5-'СЕТ СН'!$G$20</f>
        <v>2998.2267819099998</v>
      </c>
      <c r="C56" s="36">
        <f>SUMIFS(СВЦЭМ!$C$39:$C$782,СВЦЭМ!$A$39:$A$782,$A56,СВЦЭМ!$B$39:$B$782,C$47)+'СЕТ СН'!$G$12+СВЦЭМ!$D$10+'СЕТ СН'!$G$5-'СЕТ СН'!$G$20</f>
        <v>2979.1630822699999</v>
      </c>
      <c r="D56" s="36">
        <f>SUMIFS(СВЦЭМ!$C$39:$C$782,СВЦЭМ!$A$39:$A$782,$A56,СВЦЭМ!$B$39:$B$782,D$47)+'СЕТ СН'!$G$12+СВЦЭМ!$D$10+'СЕТ СН'!$G$5-'СЕТ СН'!$G$20</f>
        <v>3010.70595641</v>
      </c>
      <c r="E56" s="36">
        <f>SUMIFS(СВЦЭМ!$C$39:$C$782,СВЦЭМ!$A$39:$A$782,$A56,СВЦЭМ!$B$39:$B$782,E$47)+'СЕТ СН'!$G$12+СВЦЭМ!$D$10+'СЕТ СН'!$G$5-'СЕТ СН'!$G$20</f>
        <v>3039.9980640599997</v>
      </c>
      <c r="F56" s="36">
        <f>SUMIFS(СВЦЭМ!$C$39:$C$782,СВЦЭМ!$A$39:$A$782,$A56,СВЦЭМ!$B$39:$B$782,F$47)+'СЕТ СН'!$G$12+СВЦЭМ!$D$10+'СЕТ СН'!$G$5-'СЕТ СН'!$G$20</f>
        <v>3031.2256751</v>
      </c>
      <c r="G56" s="36">
        <f>SUMIFS(СВЦЭМ!$C$39:$C$782,СВЦЭМ!$A$39:$A$782,$A56,СВЦЭМ!$B$39:$B$782,G$47)+'СЕТ СН'!$G$12+СВЦЭМ!$D$10+'СЕТ СН'!$G$5-'СЕТ СН'!$G$20</f>
        <v>3035.8776048999998</v>
      </c>
      <c r="H56" s="36">
        <f>SUMIFS(СВЦЭМ!$C$39:$C$782,СВЦЭМ!$A$39:$A$782,$A56,СВЦЭМ!$B$39:$B$782,H$47)+'СЕТ СН'!$G$12+СВЦЭМ!$D$10+'СЕТ СН'!$G$5-'СЕТ СН'!$G$20</f>
        <v>2991.8952377799997</v>
      </c>
      <c r="I56" s="36">
        <f>SUMIFS(СВЦЭМ!$C$39:$C$782,СВЦЭМ!$A$39:$A$782,$A56,СВЦЭМ!$B$39:$B$782,I$47)+'СЕТ СН'!$G$12+СВЦЭМ!$D$10+'СЕТ СН'!$G$5-'СЕТ СН'!$G$20</f>
        <v>2905.85667027</v>
      </c>
      <c r="J56" s="36">
        <f>SUMIFS(СВЦЭМ!$C$39:$C$782,СВЦЭМ!$A$39:$A$782,$A56,СВЦЭМ!$B$39:$B$782,J$47)+'СЕТ СН'!$G$12+СВЦЭМ!$D$10+'СЕТ СН'!$G$5-'СЕТ СН'!$G$20</f>
        <v>2874.29527598</v>
      </c>
      <c r="K56" s="36">
        <f>SUMIFS(СВЦЭМ!$C$39:$C$782,СВЦЭМ!$A$39:$A$782,$A56,СВЦЭМ!$B$39:$B$782,K$47)+'СЕТ СН'!$G$12+СВЦЭМ!$D$10+'СЕТ СН'!$G$5-'СЕТ СН'!$G$20</f>
        <v>2850.6963248000002</v>
      </c>
      <c r="L56" s="36">
        <f>SUMIFS(СВЦЭМ!$C$39:$C$782,СВЦЭМ!$A$39:$A$782,$A56,СВЦЭМ!$B$39:$B$782,L$47)+'СЕТ СН'!$G$12+СВЦЭМ!$D$10+'СЕТ СН'!$G$5-'СЕТ СН'!$G$20</f>
        <v>2852.9887432599999</v>
      </c>
      <c r="M56" s="36">
        <f>SUMIFS(СВЦЭМ!$C$39:$C$782,СВЦЭМ!$A$39:$A$782,$A56,СВЦЭМ!$B$39:$B$782,M$47)+'СЕТ СН'!$G$12+СВЦЭМ!$D$10+'СЕТ СН'!$G$5-'СЕТ СН'!$G$20</f>
        <v>2860.5748526500001</v>
      </c>
      <c r="N56" s="36">
        <f>SUMIFS(СВЦЭМ!$C$39:$C$782,СВЦЭМ!$A$39:$A$782,$A56,СВЦЭМ!$B$39:$B$782,N$47)+'СЕТ СН'!$G$12+СВЦЭМ!$D$10+'СЕТ СН'!$G$5-'СЕТ СН'!$G$20</f>
        <v>2889.0765554899999</v>
      </c>
      <c r="O56" s="36">
        <f>SUMIFS(СВЦЭМ!$C$39:$C$782,СВЦЭМ!$A$39:$A$782,$A56,СВЦЭМ!$B$39:$B$782,O$47)+'СЕТ СН'!$G$12+СВЦЭМ!$D$10+'СЕТ СН'!$G$5-'СЕТ СН'!$G$20</f>
        <v>2938.7287372700002</v>
      </c>
      <c r="P56" s="36">
        <f>SUMIFS(СВЦЭМ!$C$39:$C$782,СВЦЭМ!$A$39:$A$782,$A56,СВЦЭМ!$B$39:$B$782,P$47)+'СЕТ СН'!$G$12+СВЦЭМ!$D$10+'СЕТ СН'!$G$5-'СЕТ СН'!$G$20</f>
        <v>2982.3686092099997</v>
      </c>
      <c r="Q56" s="36">
        <f>SUMIFS(СВЦЭМ!$C$39:$C$782,СВЦЭМ!$A$39:$A$782,$A56,СВЦЭМ!$B$39:$B$782,Q$47)+'СЕТ СН'!$G$12+СВЦЭМ!$D$10+'СЕТ СН'!$G$5-'СЕТ СН'!$G$20</f>
        <v>2960.3170710300001</v>
      </c>
      <c r="R56" s="36">
        <f>SUMIFS(СВЦЭМ!$C$39:$C$782,СВЦЭМ!$A$39:$A$782,$A56,СВЦЭМ!$B$39:$B$782,R$47)+'СЕТ СН'!$G$12+СВЦЭМ!$D$10+'СЕТ СН'!$G$5-'СЕТ СН'!$G$20</f>
        <v>2955.4339231599997</v>
      </c>
      <c r="S56" s="36">
        <f>SUMIFS(СВЦЭМ!$C$39:$C$782,СВЦЭМ!$A$39:$A$782,$A56,СВЦЭМ!$B$39:$B$782,S$47)+'СЕТ СН'!$G$12+СВЦЭМ!$D$10+'СЕТ СН'!$G$5-'СЕТ СН'!$G$20</f>
        <v>2936.8273801400001</v>
      </c>
      <c r="T56" s="36">
        <f>SUMIFS(СВЦЭМ!$C$39:$C$782,СВЦЭМ!$A$39:$A$782,$A56,СВЦЭМ!$B$39:$B$782,T$47)+'СЕТ СН'!$G$12+СВЦЭМ!$D$10+'СЕТ СН'!$G$5-'СЕТ СН'!$G$20</f>
        <v>2925.5075212800002</v>
      </c>
      <c r="U56" s="36">
        <f>SUMIFS(СВЦЭМ!$C$39:$C$782,СВЦЭМ!$A$39:$A$782,$A56,СВЦЭМ!$B$39:$B$782,U$47)+'СЕТ СН'!$G$12+СВЦЭМ!$D$10+'СЕТ СН'!$G$5-'СЕТ СН'!$G$20</f>
        <v>2899.58833886</v>
      </c>
      <c r="V56" s="36">
        <f>SUMIFS(СВЦЭМ!$C$39:$C$782,СВЦЭМ!$A$39:$A$782,$A56,СВЦЭМ!$B$39:$B$782,V$47)+'СЕТ СН'!$G$12+СВЦЭМ!$D$10+'СЕТ СН'!$G$5-'СЕТ СН'!$G$20</f>
        <v>2888.9028557399997</v>
      </c>
      <c r="W56" s="36">
        <f>SUMIFS(СВЦЭМ!$C$39:$C$782,СВЦЭМ!$A$39:$A$782,$A56,СВЦЭМ!$B$39:$B$782,W$47)+'СЕТ СН'!$G$12+СВЦЭМ!$D$10+'СЕТ СН'!$G$5-'СЕТ СН'!$G$20</f>
        <v>2903.7052729500001</v>
      </c>
      <c r="X56" s="36">
        <f>SUMIFS(СВЦЭМ!$C$39:$C$782,СВЦЭМ!$A$39:$A$782,$A56,СВЦЭМ!$B$39:$B$782,X$47)+'СЕТ СН'!$G$12+СВЦЭМ!$D$10+'СЕТ СН'!$G$5-'СЕТ СН'!$G$20</f>
        <v>2920.8129197500002</v>
      </c>
      <c r="Y56" s="36">
        <f>SUMIFS(СВЦЭМ!$C$39:$C$782,СВЦЭМ!$A$39:$A$782,$A56,СВЦЭМ!$B$39:$B$782,Y$47)+'СЕТ СН'!$G$12+СВЦЭМ!$D$10+'СЕТ СН'!$G$5-'СЕТ СН'!$G$20</f>
        <v>2966.2271798000002</v>
      </c>
    </row>
    <row r="57" spans="1:25" ht="15.75" x14ac:dyDescent="0.2">
      <c r="A57" s="35">
        <f t="shared" si="1"/>
        <v>44661</v>
      </c>
      <c r="B57" s="36">
        <f>SUMIFS(СВЦЭМ!$C$39:$C$782,СВЦЭМ!$A$39:$A$782,$A57,СВЦЭМ!$B$39:$B$782,B$47)+'СЕТ СН'!$G$12+СВЦЭМ!$D$10+'СЕТ СН'!$G$5-'СЕТ СН'!$G$20</f>
        <v>2989.19750957</v>
      </c>
      <c r="C57" s="36">
        <f>SUMIFS(СВЦЭМ!$C$39:$C$782,СВЦЭМ!$A$39:$A$782,$A57,СВЦЭМ!$B$39:$B$782,C$47)+'СЕТ СН'!$G$12+СВЦЭМ!$D$10+'СЕТ СН'!$G$5-'СЕТ СН'!$G$20</f>
        <v>2960.0136544299999</v>
      </c>
      <c r="D57" s="36">
        <f>SUMIFS(СВЦЭМ!$C$39:$C$782,СВЦЭМ!$A$39:$A$782,$A57,СВЦЭМ!$B$39:$B$782,D$47)+'СЕТ СН'!$G$12+СВЦЭМ!$D$10+'СЕТ СН'!$G$5-'СЕТ СН'!$G$20</f>
        <v>2980.6013349999998</v>
      </c>
      <c r="E57" s="36">
        <f>SUMIFS(СВЦЭМ!$C$39:$C$782,СВЦЭМ!$A$39:$A$782,$A57,СВЦЭМ!$B$39:$B$782,E$47)+'СЕТ СН'!$G$12+СВЦЭМ!$D$10+'СЕТ СН'!$G$5-'СЕТ СН'!$G$20</f>
        <v>3006.38835354</v>
      </c>
      <c r="F57" s="36">
        <f>SUMIFS(СВЦЭМ!$C$39:$C$782,СВЦЭМ!$A$39:$A$782,$A57,СВЦЭМ!$B$39:$B$782,F$47)+'СЕТ СН'!$G$12+СВЦЭМ!$D$10+'СЕТ СН'!$G$5-'СЕТ СН'!$G$20</f>
        <v>3018.8689875700002</v>
      </c>
      <c r="G57" s="36">
        <f>SUMIFS(СВЦЭМ!$C$39:$C$782,СВЦЭМ!$A$39:$A$782,$A57,СВЦЭМ!$B$39:$B$782,G$47)+'СЕТ СН'!$G$12+СВЦЭМ!$D$10+'СЕТ СН'!$G$5-'СЕТ СН'!$G$20</f>
        <v>3050.4791405599999</v>
      </c>
      <c r="H57" s="36">
        <f>SUMIFS(СВЦЭМ!$C$39:$C$782,СВЦЭМ!$A$39:$A$782,$A57,СВЦЭМ!$B$39:$B$782,H$47)+'СЕТ СН'!$G$12+СВЦЭМ!$D$10+'СЕТ СН'!$G$5-'СЕТ СН'!$G$20</f>
        <v>3039.1706397500002</v>
      </c>
      <c r="I57" s="36">
        <f>SUMIFS(СВЦЭМ!$C$39:$C$782,СВЦЭМ!$A$39:$A$782,$A57,СВЦЭМ!$B$39:$B$782,I$47)+'СЕТ СН'!$G$12+СВЦЭМ!$D$10+'СЕТ СН'!$G$5-'СЕТ СН'!$G$20</f>
        <v>2998.7418173599999</v>
      </c>
      <c r="J57" s="36">
        <f>SUMIFS(СВЦЭМ!$C$39:$C$782,СВЦЭМ!$A$39:$A$782,$A57,СВЦЭМ!$B$39:$B$782,J$47)+'СЕТ СН'!$G$12+СВЦЭМ!$D$10+'СЕТ СН'!$G$5-'СЕТ СН'!$G$20</f>
        <v>2965.6745264900001</v>
      </c>
      <c r="K57" s="36">
        <f>SUMIFS(СВЦЭМ!$C$39:$C$782,СВЦЭМ!$A$39:$A$782,$A57,СВЦЭМ!$B$39:$B$782,K$47)+'СЕТ СН'!$G$12+СВЦЭМ!$D$10+'СЕТ СН'!$G$5-'СЕТ СН'!$G$20</f>
        <v>2929.8122369399998</v>
      </c>
      <c r="L57" s="36">
        <f>SUMIFS(СВЦЭМ!$C$39:$C$782,СВЦЭМ!$A$39:$A$782,$A57,СВЦЭМ!$B$39:$B$782,L$47)+'СЕТ СН'!$G$12+СВЦЭМ!$D$10+'СЕТ СН'!$G$5-'СЕТ СН'!$G$20</f>
        <v>2935.26831825</v>
      </c>
      <c r="M57" s="36">
        <f>SUMIFS(СВЦЭМ!$C$39:$C$782,СВЦЭМ!$A$39:$A$782,$A57,СВЦЭМ!$B$39:$B$782,M$47)+'СЕТ СН'!$G$12+СВЦЭМ!$D$10+'СЕТ СН'!$G$5-'СЕТ СН'!$G$20</f>
        <v>2945.5313986599999</v>
      </c>
      <c r="N57" s="36">
        <f>SUMIFS(СВЦЭМ!$C$39:$C$782,СВЦЭМ!$A$39:$A$782,$A57,СВЦЭМ!$B$39:$B$782,N$47)+'СЕТ СН'!$G$12+СВЦЭМ!$D$10+'СЕТ СН'!$G$5-'СЕТ СН'!$G$20</f>
        <v>2966.2434130000001</v>
      </c>
      <c r="O57" s="36">
        <f>SUMIFS(СВЦЭМ!$C$39:$C$782,СВЦЭМ!$A$39:$A$782,$A57,СВЦЭМ!$B$39:$B$782,O$47)+'СЕТ СН'!$G$12+СВЦЭМ!$D$10+'СЕТ СН'!$G$5-'СЕТ СН'!$G$20</f>
        <v>2990.9958297799999</v>
      </c>
      <c r="P57" s="36">
        <f>SUMIFS(СВЦЭМ!$C$39:$C$782,СВЦЭМ!$A$39:$A$782,$A57,СВЦЭМ!$B$39:$B$782,P$47)+'СЕТ СН'!$G$12+СВЦЭМ!$D$10+'СЕТ СН'!$G$5-'СЕТ СН'!$G$20</f>
        <v>3008.9133118499999</v>
      </c>
      <c r="Q57" s="36">
        <f>SUMIFS(СВЦЭМ!$C$39:$C$782,СВЦЭМ!$A$39:$A$782,$A57,СВЦЭМ!$B$39:$B$782,Q$47)+'СЕТ СН'!$G$12+СВЦЭМ!$D$10+'СЕТ СН'!$G$5-'СЕТ СН'!$G$20</f>
        <v>3004.9199393600002</v>
      </c>
      <c r="R57" s="36">
        <f>SUMIFS(СВЦЭМ!$C$39:$C$782,СВЦЭМ!$A$39:$A$782,$A57,СВЦЭМ!$B$39:$B$782,R$47)+'СЕТ СН'!$G$12+СВЦЭМ!$D$10+'СЕТ СН'!$G$5-'СЕТ СН'!$G$20</f>
        <v>2994.4779510600001</v>
      </c>
      <c r="S57" s="36">
        <f>SUMIFS(СВЦЭМ!$C$39:$C$782,СВЦЭМ!$A$39:$A$782,$A57,СВЦЭМ!$B$39:$B$782,S$47)+'СЕТ СН'!$G$12+СВЦЭМ!$D$10+'СЕТ СН'!$G$5-'СЕТ СН'!$G$20</f>
        <v>2984.5301712099999</v>
      </c>
      <c r="T57" s="36">
        <f>SUMIFS(СВЦЭМ!$C$39:$C$782,СВЦЭМ!$A$39:$A$782,$A57,СВЦЭМ!$B$39:$B$782,T$47)+'СЕТ СН'!$G$12+СВЦЭМ!$D$10+'СЕТ СН'!$G$5-'СЕТ СН'!$G$20</f>
        <v>2953.9050730700001</v>
      </c>
      <c r="U57" s="36">
        <f>SUMIFS(СВЦЭМ!$C$39:$C$782,СВЦЭМ!$A$39:$A$782,$A57,СВЦЭМ!$B$39:$B$782,U$47)+'СЕТ СН'!$G$12+СВЦЭМ!$D$10+'СЕТ СН'!$G$5-'СЕТ СН'!$G$20</f>
        <v>2904.5593689400002</v>
      </c>
      <c r="V57" s="36">
        <f>SUMIFS(СВЦЭМ!$C$39:$C$782,СВЦЭМ!$A$39:$A$782,$A57,СВЦЭМ!$B$39:$B$782,V$47)+'СЕТ СН'!$G$12+СВЦЭМ!$D$10+'СЕТ СН'!$G$5-'СЕТ СН'!$G$20</f>
        <v>2893.9446690300001</v>
      </c>
      <c r="W57" s="36">
        <f>SUMIFS(СВЦЭМ!$C$39:$C$782,СВЦЭМ!$A$39:$A$782,$A57,СВЦЭМ!$B$39:$B$782,W$47)+'СЕТ СН'!$G$12+СВЦЭМ!$D$10+'СЕТ СН'!$G$5-'СЕТ СН'!$G$20</f>
        <v>2912.5044319799999</v>
      </c>
      <c r="X57" s="36">
        <f>SUMIFS(СВЦЭМ!$C$39:$C$782,СВЦЭМ!$A$39:$A$782,$A57,СВЦЭМ!$B$39:$B$782,X$47)+'СЕТ СН'!$G$12+СВЦЭМ!$D$10+'СЕТ СН'!$G$5-'СЕТ СН'!$G$20</f>
        <v>2955.8468057999999</v>
      </c>
      <c r="Y57" s="36">
        <f>SUMIFS(СВЦЭМ!$C$39:$C$782,СВЦЭМ!$A$39:$A$782,$A57,СВЦЭМ!$B$39:$B$782,Y$47)+'СЕТ СН'!$G$12+СВЦЭМ!$D$10+'СЕТ СН'!$G$5-'СЕТ СН'!$G$20</f>
        <v>2998.2059939000001</v>
      </c>
    </row>
    <row r="58" spans="1:25" ht="15.75" x14ac:dyDescent="0.2">
      <c r="A58" s="35">
        <f t="shared" si="1"/>
        <v>44662</v>
      </c>
      <c r="B58" s="36">
        <f>SUMIFS(СВЦЭМ!$C$39:$C$782,СВЦЭМ!$A$39:$A$782,$A58,СВЦЭМ!$B$39:$B$782,B$47)+'СЕТ СН'!$G$12+СВЦЭМ!$D$10+'СЕТ СН'!$G$5-'СЕТ СН'!$G$20</f>
        <v>3044.0708587199997</v>
      </c>
      <c r="C58" s="36">
        <f>SUMIFS(СВЦЭМ!$C$39:$C$782,СВЦЭМ!$A$39:$A$782,$A58,СВЦЭМ!$B$39:$B$782,C$47)+'СЕТ СН'!$G$12+СВЦЭМ!$D$10+'СЕТ СН'!$G$5-'СЕТ СН'!$G$20</f>
        <v>3060.1063588899997</v>
      </c>
      <c r="D58" s="36">
        <f>SUMIFS(СВЦЭМ!$C$39:$C$782,СВЦЭМ!$A$39:$A$782,$A58,СВЦЭМ!$B$39:$B$782,D$47)+'СЕТ СН'!$G$12+СВЦЭМ!$D$10+'СЕТ СН'!$G$5-'СЕТ СН'!$G$20</f>
        <v>3081.9362787299997</v>
      </c>
      <c r="E58" s="36">
        <f>SUMIFS(СВЦЭМ!$C$39:$C$782,СВЦЭМ!$A$39:$A$782,$A58,СВЦЭМ!$B$39:$B$782,E$47)+'СЕТ СН'!$G$12+СВЦЭМ!$D$10+'СЕТ СН'!$G$5-'СЕТ СН'!$G$20</f>
        <v>3118.6239574000001</v>
      </c>
      <c r="F58" s="36">
        <f>SUMIFS(СВЦЭМ!$C$39:$C$782,СВЦЭМ!$A$39:$A$782,$A58,СВЦЭМ!$B$39:$B$782,F$47)+'СЕТ СН'!$G$12+СВЦЭМ!$D$10+'СЕТ СН'!$G$5-'СЕТ СН'!$G$20</f>
        <v>3108.3957293100002</v>
      </c>
      <c r="G58" s="36">
        <f>SUMIFS(СВЦЭМ!$C$39:$C$782,СВЦЭМ!$A$39:$A$782,$A58,СВЦЭМ!$B$39:$B$782,G$47)+'СЕТ СН'!$G$12+СВЦЭМ!$D$10+'СЕТ СН'!$G$5-'СЕТ СН'!$G$20</f>
        <v>3091.0558640199997</v>
      </c>
      <c r="H58" s="36">
        <f>SUMIFS(СВЦЭМ!$C$39:$C$782,СВЦЭМ!$A$39:$A$782,$A58,СВЦЭМ!$B$39:$B$782,H$47)+'СЕТ СН'!$G$12+СВЦЭМ!$D$10+'СЕТ СН'!$G$5-'СЕТ СН'!$G$20</f>
        <v>3056.48651926</v>
      </c>
      <c r="I58" s="36">
        <f>SUMIFS(СВЦЭМ!$C$39:$C$782,СВЦЭМ!$A$39:$A$782,$A58,СВЦЭМ!$B$39:$B$782,I$47)+'СЕТ СН'!$G$12+СВЦЭМ!$D$10+'СЕТ СН'!$G$5-'СЕТ СН'!$G$20</f>
        <v>3024.1152544400002</v>
      </c>
      <c r="J58" s="36">
        <f>SUMIFS(СВЦЭМ!$C$39:$C$782,СВЦЭМ!$A$39:$A$782,$A58,СВЦЭМ!$B$39:$B$782,J$47)+'СЕТ СН'!$G$12+СВЦЭМ!$D$10+'СЕТ СН'!$G$5-'СЕТ СН'!$G$20</f>
        <v>3010.0089410299997</v>
      </c>
      <c r="K58" s="36">
        <f>SUMIFS(СВЦЭМ!$C$39:$C$782,СВЦЭМ!$A$39:$A$782,$A58,СВЦЭМ!$B$39:$B$782,K$47)+'СЕТ СН'!$G$12+СВЦЭМ!$D$10+'СЕТ СН'!$G$5-'СЕТ СН'!$G$20</f>
        <v>2999.5894541299999</v>
      </c>
      <c r="L58" s="36">
        <f>SUMIFS(СВЦЭМ!$C$39:$C$782,СВЦЭМ!$A$39:$A$782,$A58,СВЦЭМ!$B$39:$B$782,L$47)+'СЕТ СН'!$G$12+СВЦЭМ!$D$10+'СЕТ СН'!$G$5-'СЕТ СН'!$G$20</f>
        <v>3009.8472629799999</v>
      </c>
      <c r="M58" s="36">
        <f>SUMIFS(СВЦЭМ!$C$39:$C$782,СВЦЭМ!$A$39:$A$782,$A58,СВЦЭМ!$B$39:$B$782,M$47)+'СЕТ СН'!$G$12+СВЦЭМ!$D$10+'СЕТ СН'!$G$5-'СЕТ СН'!$G$20</f>
        <v>3016.0372013400001</v>
      </c>
      <c r="N58" s="36">
        <f>SUMIFS(СВЦЭМ!$C$39:$C$782,СВЦЭМ!$A$39:$A$782,$A58,СВЦЭМ!$B$39:$B$782,N$47)+'СЕТ СН'!$G$12+СВЦЭМ!$D$10+'СЕТ СН'!$G$5-'СЕТ СН'!$G$20</f>
        <v>3009.6539344399998</v>
      </c>
      <c r="O58" s="36">
        <f>SUMIFS(СВЦЭМ!$C$39:$C$782,СВЦЭМ!$A$39:$A$782,$A58,СВЦЭМ!$B$39:$B$782,O$47)+'СЕТ СН'!$G$12+СВЦЭМ!$D$10+'СЕТ СН'!$G$5-'СЕТ СН'!$G$20</f>
        <v>3033.4042634099997</v>
      </c>
      <c r="P58" s="36">
        <f>SUMIFS(СВЦЭМ!$C$39:$C$782,СВЦЭМ!$A$39:$A$782,$A58,СВЦЭМ!$B$39:$B$782,P$47)+'СЕТ СН'!$G$12+СВЦЭМ!$D$10+'СЕТ СН'!$G$5-'СЕТ СН'!$G$20</f>
        <v>3042.7723842999999</v>
      </c>
      <c r="Q58" s="36">
        <f>SUMIFS(СВЦЭМ!$C$39:$C$782,СВЦЭМ!$A$39:$A$782,$A58,СВЦЭМ!$B$39:$B$782,Q$47)+'СЕТ СН'!$G$12+СВЦЭМ!$D$10+'СЕТ СН'!$G$5-'СЕТ СН'!$G$20</f>
        <v>3022.0889024600001</v>
      </c>
      <c r="R58" s="36">
        <f>SUMIFS(СВЦЭМ!$C$39:$C$782,СВЦЭМ!$A$39:$A$782,$A58,СВЦЭМ!$B$39:$B$782,R$47)+'СЕТ СН'!$G$12+СВЦЭМ!$D$10+'СЕТ СН'!$G$5-'СЕТ СН'!$G$20</f>
        <v>3016.4588609599996</v>
      </c>
      <c r="S58" s="36">
        <f>SUMIFS(СВЦЭМ!$C$39:$C$782,СВЦЭМ!$A$39:$A$782,$A58,СВЦЭМ!$B$39:$B$782,S$47)+'СЕТ СН'!$G$12+СВЦЭМ!$D$10+'СЕТ СН'!$G$5-'СЕТ СН'!$G$20</f>
        <v>3012.0260059000002</v>
      </c>
      <c r="T58" s="36">
        <f>SUMIFS(СВЦЭМ!$C$39:$C$782,СВЦЭМ!$A$39:$A$782,$A58,СВЦЭМ!$B$39:$B$782,T$47)+'СЕТ СН'!$G$12+СВЦЭМ!$D$10+'СЕТ СН'!$G$5-'СЕТ СН'!$G$20</f>
        <v>2971.25757462</v>
      </c>
      <c r="U58" s="36">
        <f>SUMIFS(СВЦЭМ!$C$39:$C$782,СВЦЭМ!$A$39:$A$782,$A58,СВЦЭМ!$B$39:$B$782,U$47)+'СЕТ СН'!$G$12+СВЦЭМ!$D$10+'СЕТ СН'!$G$5-'СЕТ СН'!$G$20</f>
        <v>2944.2589670899997</v>
      </c>
      <c r="V58" s="36">
        <f>SUMIFS(СВЦЭМ!$C$39:$C$782,СВЦЭМ!$A$39:$A$782,$A58,СВЦЭМ!$B$39:$B$782,V$47)+'СЕТ СН'!$G$12+СВЦЭМ!$D$10+'СЕТ СН'!$G$5-'СЕТ СН'!$G$20</f>
        <v>2966.0961268999999</v>
      </c>
      <c r="W58" s="36">
        <f>SUMIFS(СВЦЭМ!$C$39:$C$782,СВЦЭМ!$A$39:$A$782,$A58,СВЦЭМ!$B$39:$B$782,W$47)+'СЕТ СН'!$G$12+СВЦЭМ!$D$10+'СЕТ СН'!$G$5-'СЕТ СН'!$G$20</f>
        <v>2974.93308574</v>
      </c>
      <c r="X58" s="36">
        <f>SUMIFS(СВЦЭМ!$C$39:$C$782,СВЦЭМ!$A$39:$A$782,$A58,СВЦЭМ!$B$39:$B$782,X$47)+'СЕТ СН'!$G$12+СВЦЭМ!$D$10+'СЕТ СН'!$G$5-'СЕТ СН'!$G$20</f>
        <v>3008.5045759699997</v>
      </c>
      <c r="Y58" s="36">
        <f>SUMIFS(СВЦЭМ!$C$39:$C$782,СВЦЭМ!$A$39:$A$782,$A58,СВЦЭМ!$B$39:$B$782,Y$47)+'СЕТ СН'!$G$12+СВЦЭМ!$D$10+'СЕТ СН'!$G$5-'СЕТ СН'!$G$20</f>
        <v>3009.9721267</v>
      </c>
    </row>
    <row r="59" spans="1:25" ht="15.75" x14ac:dyDescent="0.2">
      <c r="A59" s="35">
        <f t="shared" si="1"/>
        <v>44663</v>
      </c>
      <c r="B59" s="36">
        <f>SUMIFS(СВЦЭМ!$C$39:$C$782,СВЦЭМ!$A$39:$A$782,$A59,СВЦЭМ!$B$39:$B$782,B$47)+'СЕТ СН'!$G$12+СВЦЭМ!$D$10+'СЕТ СН'!$G$5-'СЕТ СН'!$G$20</f>
        <v>3117.5675855199997</v>
      </c>
      <c r="C59" s="36">
        <f>SUMIFS(СВЦЭМ!$C$39:$C$782,СВЦЭМ!$A$39:$A$782,$A59,СВЦЭМ!$B$39:$B$782,C$47)+'СЕТ СН'!$G$12+СВЦЭМ!$D$10+'СЕТ СН'!$G$5-'СЕТ СН'!$G$20</f>
        <v>3123.4677156999996</v>
      </c>
      <c r="D59" s="36">
        <f>SUMIFS(СВЦЭМ!$C$39:$C$782,СВЦЭМ!$A$39:$A$782,$A59,СВЦЭМ!$B$39:$B$782,D$47)+'СЕТ СН'!$G$12+СВЦЭМ!$D$10+'СЕТ СН'!$G$5-'СЕТ СН'!$G$20</f>
        <v>3138.62132187</v>
      </c>
      <c r="E59" s="36">
        <f>SUMIFS(СВЦЭМ!$C$39:$C$782,СВЦЭМ!$A$39:$A$782,$A59,СВЦЭМ!$B$39:$B$782,E$47)+'СЕТ СН'!$G$12+СВЦЭМ!$D$10+'СЕТ СН'!$G$5-'СЕТ СН'!$G$20</f>
        <v>3133.7483451099997</v>
      </c>
      <c r="F59" s="36">
        <f>SUMIFS(СВЦЭМ!$C$39:$C$782,СВЦЭМ!$A$39:$A$782,$A59,СВЦЭМ!$B$39:$B$782,F$47)+'СЕТ СН'!$G$12+СВЦЭМ!$D$10+'СЕТ СН'!$G$5-'СЕТ СН'!$G$20</f>
        <v>3150.69142113</v>
      </c>
      <c r="G59" s="36">
        <f>SUMIFS(СВЦЭМ!$C$39:$C$782,СВЦЭМ!$A$39:$A$782,$A59,СВЦЭМ!$B$39:$B$782,G$47)+'СЕТ СН'!$G$12+СВЦЭМ!$D$10+'СЕТ СН'!$G$5-'СЕТ СН'!$G$20</f>
        <v>3137.6548936199997</v>
      </c>
      <c r="H59" s="36">
        <f>SUMIFS(СВЦЭМ!$C$39:$C$782,СВЦЭМ!$A$39:$A$782,$A59,СВЦЭМ!$B$39:$B$782,H$47)+'СЕТ СН'!$G$12+СВЦЭМ!$D$10+'СЕТ СН'!$G$5-'СЕТ СН'!$G$20</f>
        <v>3071.3244689599996</v>
      </c>
      <c r="I59" s="36">
        <f>SUMIFS(СВЦЭМ!$C$39:$C$782,СВЦЭМ!$A$39:$A$782,$A59,СВЦЭМ!$B$39:$B$782,I$47)+'СЕТ СН'!$G$12+СВЦЭМ!$D$10+'СЕТ СН'!$G$5-'СЕТ СН'!$G$20</f>
        <v>3032.7803697099998</v>
      </c>
      <c r="J59" s="36">
        <f>SUMIFS(СВЦЭМ!$C$39:$C$782,СВЦЭМ!$A$39:$A$782,$A59,СВЦЭМ!$B$39:$B$782,J$47)+'СЕТ СН'!$G$12+СВЦЭМ!$D$10+'СЕТ СН'!$G$5-'СЕТ СН'!$G$20</f>
        <v>2978.8136189699999</v>
      </c>
      <c r="K59" s="36">
        <f>SUMIFS(СВЦЭМ!$C$39:$C$782,СВЦЭМ!$A$39:$A$782,$A59,СВЦЭМ!$B$39:$B$782,K$47)+'СЕТ СН'!$G$12+СВЦЭМ!$D$10+'СЕТ СН'!$G$5-'СЕТ СН'!$G$20</f>
        <v>3005.2867724299999</v>
      </c>
      <c r="L59" s="36">
        <f>SUMIFS(СВЦЭМ!$C$39:$C$782,СВЦЭМ!$A$39:$A$782,$A59,СВЦЭМ!$B$39:$B$782,L$47)+'СЕТ СН'!$G$12+СВЦЭМ!$D$10+'СЕТ СН'!$G$5-'СЕТ СН'!$G$20</f>
        <v>2990.93958845</v>
      </c>
      <c r="M59" s="36">
        <f>SUMIFS(СВЦЭМ!$C$39:$C$782,СВЦЭМ!$A$39:$A$782,$A59,СВЦЭМ!$B$39:$B$782,M$47)+'СЕТ СН'!$G$12+СВЦЭМ!$D$10+'СЕТ СН'!$G$5-'СЕТ СН'!$G$20</f>
        <v>2988.29096291</v>
      </c>
      <c r="N59" s="36">
        <f>SUMIFS(СВЦЭМ!$C$39:$C$782,СВЦЭМ!$A$39:$A$782,$A59,СВЦЭМ!$B$39:$B$782,N$47)+'СЕТ СН'!$G$12+СВЦЭМ!$D$10+'СЕТ СН'!$G$5-'СЕТ СН'!$G$20</f>
        <v>3005.3998457600001</v>
      </c>
      <c r="O59" s="36">
        <f>SUMIFS(СВЦЭМ!$C$39:$C$782,СВЦЭМ!$A$39:$A$782,$A59,СВЦЭМ!$B$39:$B$782,O$47)+'СЕТ СН'!$G$12+СВЦЭМ!$D$10+'СЕТ СН'!$G$5-'СЕТ СН'!$G$20</f>
        <v>3050.9117214199996</v>
      </c>
      <c r="P59" s="36">
        <f>SUMIFS(СВЦЭМ!$C$39:$C$782,СВЦЭМ!$A$39:$A$782,$A59,СВЦЭМ!$B$39:$B$782,P$47)+'СЕТ СН'!$G$12+СВЦЭМ!$D$10+'СЕТ СН'!$G$5-'СЕТ СН'!$G$20</f>
        <v>3064.53681469</v>
      </c>
      <c r="Q59" s="36">
        <f>SUMIFS(СВЦЭМ!$C$39:$C$782,СВЦЭМ!$A$39:$A$782,$A59,СВЦЭМ!$B$39:$B$782,Q$47)+'СЕТ СН'!$G$12+СВЦЭМ!$D$10+'СЕТ СН'!$G$5-'СЕТ СН'!$G$20</f>
        <v>3043.7663863399998</v>
      </c>
      <c r="R59" s="36">
        <f>SUMIFS(СВЦЭМ!$C$39:$C$782,СВЦЭМ!$A$39:$A$782,$A59,СВЦЭМ!$B$39:$B$782,R$47)+'СЕТ СН'!$G$12+СВЦЭМ!$D$10+'СЕТ СН'!$G$5-'СЕТ СН'!$G$20</f>
        <v>3043.92011761</v>
      </c>
      <c r="S59" s="36">
        <f>SUMIFS(СВЦЭМ!$C$39:$C$782,СВЦЭМ!$A$39:$A$782,$A59,СВЦЭМ!$B$39:$B$782,S$47)+'СЕТ СН'!$G$12+СВЦЭМ!$D$10+'СЕТ СН'!$G$5-'СЕТ СН'!$G$20</f>
        <v>3012.2203077200002</v>
      </c>
      <c r="T59" s="36">
        <f>SUMIFS(СВЦЭМ!$C$39:$C$782,СВЦЭМ!$A$39:$A$782,$A59,СВЦЭМ!$B$39:$B$782,T$47)+'СЕТ СН'!$G$12+СВЦЭМ!$D$10+'СЕТ СН'!$G$5-'СЕТ СН'!$G$20</f>
        <v>2986.8202572399996</v>
      </c>
      <c r="U59" s="36">
        <f>SUMIFS(СВЦЭМ!$C$39:$C$782,СВЦЭМ!$A$39:$A$782,$A59,СВЦЭМ!$B$39:$B$782,U$47)+'СЕТ СН'!$G$12+СВЦЭМ!$D$10+'СЕТ СН'!$G$5-'СЕТ СН'!$G$20</f>
        <v>2976.88255893</v>
      </c>
      <c r="V59" s="36">
        <f>SUMIFS(СВЦЭМ!$C$39:$C$782,СВЦЭМ!$A$39:$A$782,$A59,СВЦЭМ!$B$39:$B$782,V$47)+'СЕТ СН'!$G$12+СВЦЭМ!$D$10+'СЕТ СН'!$G$5-'СЕТ СН'!$G$20</f>
        <v>2988.7586173099999</v>
      </c>
      <c r="W59" s="36">
        <f>SUMIFS(СВЦЭМ!$C$39:$C$782,СВЦЭМ!$A$39:$A$782,$A59,СВЦЭМ!$B$39:$B$782,W$47)+'СЕТ СН'!$G$12+СВЦЭМ!$D$10+'СЕТ СН'!$G$5-'СЕТ СН'!$G$20</f>
        <v>3004.3152820400001</v>
      </c>
      <c r="X59" s="36">
        <f>SUMIFS(СВЦЭМ!$C$39:$C$782,СВЦЭМ!$A$39:$A$782,$A59,СВЦЭМ!$B$39:$B$782,X$47)+'СЕТ СН'!$G$12+СВЦЭМ!$D$10+'СЕТ СН'!$G$5-'СЕТ СН'!$G$20</f>
        <v>3037.0473523999999</v>
      </c>
      <c r="Y59" s="36">
        <f>SUMIFS(СВЦЭМ!$C$39:$C$782,СВЦЭМ!$A$39:$A$782,$A59,СВЦЭМ!$B$39:$B$782,Y$47)+'СЕТ СН'!$G$12+СВЦЭМ!$D$10+'СЕТ СН'!$G$5-'СЕТ СН'!$G$20</f>
        <v>3095.1942143799997</v>
      </c>
    </row>
    <row r="60" spans="1:25" ht="15.75" x14ac:dyDescent="0.2">
      <c r="A60" s="35">
        <f t="shared" si="1"/>
        <v>44664</v>
      </c>
      <c r="B60" s="36">
        <f>SUMIFS(СВЦЭМ!$C$39:$C$782,СВЦЭМ!$A$39:$A$782,$A60,СВЦЭМ!$B$39:$B$782,B$47)+'СЕТ СН'!$G$12+СВЦЭМ!$D$10+'СЕТ СН'!$G$5-'СЕТ СН'!$G$20</f>
        <v>3085.92240627</v>
      </c>
      <c r="C60" s="36">
        <f>SUMIFS(СВЦЭМ!$C$39:$C$782,СВЦЭМ!$A$39:$A$782,$A60,СВЦЭМ!$B$39:$B$782,C$47)+'СЕТ СН'!$G$12+СВЦЭМ!$D$10+'СЕТ СН'!$G$5-'СЕТ СН'!$G$20</f>
        <v>3080.0054676499999</v>
      </c>
      <c r="D60" s="36">
        <f>SUMIFS(СВЦЭМ!$C$39:$C$782,СВЦЭМ!$A$39:$A$782,$A60,СВЦЭМ!$B$39:$B$782,D$47)+'СЕТ СН'!$G$12+СВЦЭМ!$D$10+'СЕТ СН'!$G$5-'СЕТ СН'!$G$20</f>
        <v>3102.5579080500002</v>
      </c>
      <c r="E60" s="36">
        <f>SUMIFS(СВЦЭМ!$C$39:$C$782,СВЦЭМ!$A$39:$A$782,$A60,СВЦЭМ!$B$39:$B$782,E$47)+'СЕТ СН'!$G$12+СВЦЭМ!$D$10+'СЕТ СН'!$G$5-'СЕТ СН'!$G$20</f>
        <v>3132.14246456</v>
      </c>
      <c r="F60" s="36">
        <f>SUMIFS(СВЦЭМ!$C$39:$C$782,СВЦЭМ!$A$39:$A$782,$A60,СВЦЭМ!$B$39:$B$782,F$47)+'СЕТ СН'!$G$12+СВЦЭМ!$D$10+'СЕТ СН'!$G$5-'СЕТ СН'!$G$20</f>
        <v>3125.3025077100001</v>
      </c>
      <c r="G60" s="36">
        <f>SUMIFS(СВЦЭМ!$C$39:$C$782,СВЦЭМ!$A$39:$A$782,$A60,СВЦЭМ!$B$39:$B$782,G$47)+'СЕТ СН'!$G$12+СВЦЭМ!$D$10+'СЕТ СН'!$G$5-'СЕТ СН'!$G$20</f>
        <v>3139.5755998200002</v>
      </c>
      <c r="H60" s="36">
        <f>SUMIFS(СВЦЭМ!$C$39:$C$782,СВЦЭМ!$A$39:$A$782,$A60,СВЦЭМ!$B$39:$B$782,H$47)+'СЕТ СН'!$G$12+СВЦЭМ!$D$10+'СЕТ СН'!$G$5-'СЕТ СН'!$G$20</f>
        <v>3097.4279827399996</v>
      </c>
      <c r="I60" s="36">
        <f>SUMIFS(СВЦЭМ!$C$39:$C$782,СВЦЭМ!$A$39:$A$782,$A60,СВЦЭМ!$B$39:$B$782,I$47)+'СЕТ СН'!$G$12+СВЦЭМ!$D$10+'СЕТ СН'!$G$5-'СЕТ СН'!$G$20</f>
        <v>3079.52751558</v>
      </c>
      <c r="J60" s="36">
        <f>SUMIFS(СВЦЭМ!$C$39:$C$782,СВЦЭМ!$A$39:$A$782,$A60,СВЦЭМ!$B$39:$B$782,J$47)+'СЕТ СН'!$G$12+СВЦЭМ!$D$10+'СЕТ СН'!$G$5-'СЕТ СН'!$G$20</f>
        <v>3076.9398504399996</v>
      </c>
      <c r="K60" s="36">
        <f>SUMIFS(СВЦЭМ!$C$39:$C$782,СВЦЭМ!$A$39:$A$782,$A60,СВЦЭМ!$B$39:$B$782,K$47)+'СЕТ СН'!$G$12+СВЦЭМ!$D$10+'СЕТ СН'!$G$5-'СЕТ СН'!$G$20</f>
        <v>3043.0665344499998</v>
      </c>
      <c r="L60" s="36">
        <f>SUMIFS(СВЦЭМ!$C$39:$C$782,СВЦЭМ!$A$39:$A$782,$A60,СВЦЭМ!$B$39:$B$782,L$47)+'СЕТ СН'!$G$12+СВЦЭМ!$D$10+'СЕТ СН'!$G$5-'СЕТ СН'!$G$20</f>
        <v>2985.11310529</v>
      </c>
      <c r="M60" s="36">
        <f>SUMIFS(СВЦЭМ!$C$39:$C$782,СВЦЭМ!$A$39:$A$782,$A60,СВЦЭМ!$B$39:$B$782,M$47)+'СЕТ СН'!$G$12+СВЦЭМ!$D$10+'СЕТ СН'!$G$5-'СЕТ СН'!$G$20</f>
        <v>2980.5543155199998</v>
      </c>
      <c r="N60" s="36">
        <f>SUMIFS(СВЦЭМ!$C$39:$C$782,СВЦЭМ!$A$39:$A$782,$A60,СВЦЭМ!$B$39:$B$782,N$47)+'СЕТ СН'!$G$12+СВЦЭМ!$D$10+'СЕТ СН'!$G$5-'СЕТ СН'!$G$20</f>
        <v>3025.8907877299998</v>
      </c>
      <c r="O60" s="36">
        <f>SUMIFS(СВЦЭМ!$C$39:$C$782,СВЦЭМ!$A$39:$A$782,$A60,СВЦЭМ!$B$39:$B$782,O$47)+'СЕТ СН'!$G$12+СВЦЭМ!$D$10+'СЕТ СН'!$G$5-'СЕТ СН'!$G$20</f>
        <v>3066.6345825899998</v>
      </c>
      <c r="P60" s="36">
        <f>SUMIFS(СВЦЭМ!$C$39:$C$782,СВЦЭМ!$A$39:$A$782,$A60,СВЦЭМ!$B$39:$B$782,P$47)+'СЕТ СН'!$G$12+СВЦЭМ!$D$10+'СЕТ СН'!$G$5-'СЕТ СН'!$G$20</f>
        <v>3064.6161917600002</v>
      </c>
      <c r="Q60" s="36">
        <f>SUMIFS(СВЦЭМ!$C$39:$C$782,СВЦЭМ!$A$39:$A$782,$A60,СВЦЭМ!$B$39:$B$782,Q$47)+'СЕТ СН'!$G$12+СВЦЭМ!$D$10+'СЕТ СН'!$G$5-'СЕТ СН'!$G$20</f>
        <v>3065.7840400599998</v>
      </c>
      <c r="R60" s="36">
        <f>SUMIFS(СВЦЭМ!$C$39:$C$782,СВЦЭМ!$A$39:$A$782,$A60,СВЦЭМ!$B$39:$B$782,R$47)+'СЕТ СН'!$G$12+СВЦЭМ!$D$10+'СЕТ СН'!$G$5-'СЕТ СН'!$G$20</f>
        <v>3072.7484789499999</v>
      </c>
      <c r="S60" s="36">
        <f>SUMIFS(СВЦЭМ!$C$39:$C$782,СВЦЭМ!$A$39:$A$782,$A60,СВЦЭМ!$B$39:$B$782,S$47)+'СЕТ СН'!$G$12+СВЦЭМ!$D$10+'СЕТ СН'!$G$5-'СЕТ СН'!$G$20</f>
        <v>3077.46598111</v>
      </c>
      <c r="T60" s="36">
        <f>SUMIFS(СВЦЭМ!$C$39:$C$782,СВЦЭМ!$A$39:$A$782,$A60,СВЦЭМ!$B$39:$B$782,T$47)+'СЕТ СН'!$G$12+СВЦЭМ!$D$10+'СЕТ СН'!$G$5-'СЕТ СН'!$G$20</f>
        <v>3042.9100641099999</v>
      </c>
      <c r="U60" s="36">
        <f>SUMIFS(СВЦЭМ!$C$39:$C$782,СВЦЭМ!$A$39:$A$782,$A60,СВЦЭМ!$B$39:$B$782,U$47)+'СЕТ СН'!$G$12+СВЦЭМ!$D$10+'СЕТ СН'!$G$5-'СЕТ СН'!$G$20</f>
        <v>2974.0860055100002</v>
      </c>
      <c r="V60" s="36">
        <f>SUMIFS(СВЦЭМ!$C$39:$C$782,СВЦЭМ!$A$39:$A$782,$A60,СВЦЭМ!$B$39:$B$782,V$47)+'СЕТ СН'!$G$12+СВЦЭМ!$D$10+'СЕТ СН'!$G$5-'СЕТ СН'!$G$20</f>
        <v>2983.4063935099998</v>
      </c>
      <c r="W60" s="36">
        <f>SUMIFS(СВЦЭМ!$C$39:$C$782,СВЦЭМ!$A$39:$A$782,$A60,СВЦЭМ!$B$39:$B$782,W$47)+'СЕТ СН'!$G$12+СВЦЭМ!$D$10+'СЕТ СН'!$G$5-'СЕТ СН'!$G$20</f>
        <v>3000.3786715799997</v>
      </c>
      <c r="X60" s="36">
        <f>SUMIFS(СВЦЭМ!$C$39:$C$782,СВЦЭМ!$A$39:$A$782,$A60,СВЦЭМ!$B$39:$B$782,X$47)+'СЕТ СН'!$G$12+СВЦЭМ!$D$10+'СЕТ СН'!$G$5-'СЕТ СН'!$G$20</f>
        <v>3015.1985259499997</v>
      </c>
      <c r="Y60" s="36">
        <f>SUMIFS(СВЦЭМ!$C$39:$C$782,СВЦЭМ!$A$39:$A$782,$A60,СВЦЭМ!$B$39:$B$782,Y$47)+'СЕТ СН'!$G$12+СВЦЭМ!$D$10+'СЕТ СН'!$G$5-'СЕТ СН'!$G$20</f>
        <v>3087.6749252099999</v>
      </c>
    </row>
    <row r="61" spans="1:25" ht="15.75" x14ac:dyDescent="0.2">
      <c r="A61" s="35">
        <f t="shared" si="1"/>
        <v>44665</v>
      </c>
      <c r="B61" s="36">
        <f>SUMIFS(СВЦЭМ!$C$39:$C$782,СВЦЭМ!$A$39:$A$782,$A61,СВЦЭМ!$B$39:$B$782,B$47)+'СЕТ СН'!$G$12+СВЦЭМ!$D$10+'СЕТ СН'!$G$5-'СЕТ СН'!$G$20</f>
        <v>3116.3029623499997</v>
      </c>
      <c r="C61" s="36">
        <f>SUMIFS(СВЦЭМ!$C$39:$C$782,СВЦЭМ!$A$39:$A$782,$A61,СВЦЭМ!$B$39:$B$782,C$47)+'СЕТ СН'!$G$12+СВЦЭМ!$D$10+'СЕТ СН'!$G$5-'СЕТ СН'!$G$20</f>
        <v>3119.3197610099996</v>
      </c>
      <c r="D61" s="36">
        <f>SUMIFS(СВЦЭМ!$C$39:$C$782,СВЦЭМ!$A$39:$A$782,$A61,СВЦЭМ!$B$39:$B$782,D$47)+'СЕТ СН'!$G$12+СВЦЭМ!$D$10+'СЕТ СН'!$G$5-'СЕТ СН'!$G$20</f>
        <v>3135.4468363300002</v>
      </c>
      <c r="E61" s="36">
        <f>SUMIFS(СВЦЭМ!$C$39:$C$782,СВЦЭМ!$A$39:$A$782,$A61,СВЦЭМ!$B$39:$B$782,E$47)+'СЕТ СН'!$G$12+СВЦЭМ!$D$10+'СЕТ СН'!$G$5-'СЕТ СН'!$G$20</f>
        <v>3159.7642780400001</v>
      </c>
      <c r="F61" s="36">
        <f>SUMIFS(СВЦЭМ!$C$39:$C$782,СВЦЭМ!$A$39:$A$782,$A61,СВЦЭМ!$B$39:$B$782,F$47)+'СЕТ СН'!$G$12+СВЦЭМ!$D$10+'СЕТ СН'!$G$5-'СЕТ СН'!$G$20</f>
        <v>3144.64435215</v>
      </c>
      <c r="G61" s="36">
        <f>SUMIFS(СВЦЭМ!$C$39:$C$782,СВЦЭМ!$A$39:$A$782,$A61,СВЦЭМ!$B$39:$B$782,G$47)+'СЕТ СН'!$G$12+СВЦЭМ!$D$10+'СЕТ СН'!$G$5-'СЕТ СН'!$G$20</f>
        <v>3124.33302968</v>
      </c>
      <c r="H61" s="36">
        <f>SUMIFS(СВЦЭМ!$C$39:$C$782,СВЦЭМ!$A$39:$A$782,$A61,СВЦЭМ!$B$39:$B$782,H$47)+'СЕТ СН'!$G$12+СВЦЭМ!$D$10+'СЕТ СН'!$G$5-'СЕТ СН'!$G$20</f>
        <v>3079.8405274299998</v>
      </c>
      <c r="I61" s="36">
        <f>SUMIFS(СВЦЭМ!$C$39:$C$782,СВЦЭМ!$A$39:$A$782,$A61,СВЦЭМ!$B$39:$B$782,I$47)+'СЕТ СН'!$G$12+СВЦЭМ!$D$10+'СЕТ СН'!$G$5-'СЕТ СН'!$G$20</f>
        <v>3036.2608707299996</v>
      </c>
      <c r="J61" s="36">
        <f>SUMIFS(СВЦЭМ!$C$39:$C$782,СВЦЭМ!$A$39:$A$782,$A61,СВЦЭМ!$B$39:$B$782,J$47)+'СЕТ СН'!$G$12+СВЦЭМ!$D$10+'СЕТ СН'!$G$5-'СЕТ СН'!$G$20</f>
        <v>3012.69160693</v>
      </c>
      <c r="K61" s="36">
        <f>SUMIFS(СВЦЭМ!$C$39:$C$782,СВЦЭМ!$A$39:$A$782,$A61,СВЦЭМ!$B$39:$B$782,K$47)+'СЕТ СН'!$G$12+СВЦЭМ!$D$10+'СЕТ СН'!$G$5-'СЕТ СН'!$G$20</f>
        <v>3016.5068103200001</v>
      </c>
      <c r="L61" s="36">
        <f>SUMIFS(СВЦЭМ!$C$39:$C$782,СВЦЭМ!$A$39:$A$782,$A61,СВЦЭМ!$B$39:$B$782,L$47)+'СЕТ СН'!$G$12+СВЦЭМ!$D$10+'СЕТ СН'!$G$5-'СЕТ СН'!$G$20</f>
        <v>3035.5763637099999</v>
      </c>
      <c r="M61" s="36">
        <f>SUMIFS(СВЦЭМ!$C$39:$C$782,СВЦЭМ!$A$39:$A$782,$A61,СВЦЭМ!$B$39:$B$782,M$47)+'СЕТ СН'!$G$12+СВЦЭМ!$D$10+'СЕТ СН'!$G$5-'СЕТ СН'!$G$20</f>
        <v>3029.8383592</v>
      </c>
      <c r="N61" s="36">
        <f>SUMIFS(СВЦЭМ!$C$39:$C$782,СВЦЭМ!$A$39:$A$782,$A61,СВЦЭМ!$B$39:$B$782,N$47)+'СЕТ СН'!$G$12+СВЦЭМ!$D$10+'СЕТ СН'!$G$5-'СЕТ СН'!$G$20</f>
        <v>3040.5128346800002</v>
      </c>
      <c r="O61" s="36">
        <f>SUMIFS(СВЦЭМ!$C$39:$C$782,СВЦЭМ!$A$39:$A$782,$A61,СВЦЭМ!$B$39:$B$782,O$47)+'СЕТ СН'!$G$12+СВЦЭМ!$D$10+'СЕТ СН'!$G$5-'СЕТ СН'!$G$20</f>
        <v>3046.49329812</v>
      </c>
      <c r="P61" s="36">
        <f>SUMIFS(СВЦЭМ!$C$39:$C$782,СВЦЭМ!$A$39:$A$782,$A61,СВЦЭМ!$B$39:$B$782,P$47)+'СЕТ СН'!$G$12+СВЦЭМ!$D$10+'СЕТ СН'!$G$5-'СЕТ СН'!$G$20</f>
        <v>3055.6883481699997</v>
      </c>
      <c r="Q61" s="36">
        <f>SUMIFS(СВЦЭМ!$C$39:$C$782,СВЦЭМ!$A$39:$A$782,$A61,СВЦЭМ!$B$39:$B$782,Q$47)+'СЕТ СН'!$G$12+СВЦЭМ!$D$10+'СЕТ СН'!$G$5-'СЕТ СН'!$G$20</f>
        <v>3062.1414407900002</v>
      </c>
      <c r="R61" s="36">
        <f>SUMIFS(СВЦЭМ!$C$39:$C$782,СВЦЭМ!$A$39:$A$782,$A61,СВЦЭМ!$B$39:$B$782,R$47)+'СЕТ СН'!$G$12+СВЦЭМ!$D$10+'СЕТ СН'!$G$5-'СЕТ СН'!$G$20</f>
        <v>3059.37593341</v>
      </c>
      <c r="S61" s="36">
        <f>SUMIFS(СВЦЭМ!$C$39:$C$782,СВЦЭМ!$A$39:$A$782,$A61,СВЦЭМ!$B$39:$B$782,S$47)+'СЕТ СН'!$G$12+СВЦЭМ!$D$10+'СЕТ СН'!$G$5-'СЕТ СН'!$G$20</f>
        <v>3053.5277800399999</v>
      </c>
      <c r="T61" s="36">
        <f>SUMIFS(СВЦЭМ!$C$39:$C$782,СВЦЭМ!$A$39:$A$782,$A61,СВЦЭМ!$B$39:$B$782,T$47)+'СЕТ СН'!$G$12+СВЦЭМ!$D$10+'СЕТ СН'!$G$5-'СЕТ СН'!$G$20</f>
        <v>3030.0107143099999</v>
      </c>
      <c r="U61" s="36">
        <f>SUMIFS(СВЦЭМ!$C$39:$C$782,СВЦЭМ!$A$39:$A$782,$A61,СВЦЭМ!$B$39:$B$782,U$47)+'СЕТ СН'!$G$12+СВЦЭМ!$D$10+'СЕТ СН'!$G$5-'СЕТ СН'!$G$20</f>
        <v>3003.4008506399996</v>
      </c>
      <c r="V61" s="36">
        <f>SUMIFS(СВЦЭМ!$C$39:$C$782,СВЦЭМ!$A$39:$A$782,$A61,СВЦЭМ!$B$39:$B$782,V$47)+'СЕТ СН'!$G$12+СВЦЭМ!$D$10+'СЕТ СН'!$G$5-'СЕТ СН'!$G$20</f>
        <v>2988.3294385899999</v>
      </c>
      <c r="W61" s="36">
        <f>SUMIFS(СВЦЭМ!$C$39:$C$782,СВЦЭМ!$A$39:$A$782,$A61,СВЦЭМ!$B$39:$B$782,W$47)+'СЕТ СН'!$G$12+СВЦЭМ!$D$10+'СЕТ СН'!$G$5-'СЕТ СН'!$G$20</f>
        <v>2999.2436383599997</v>
      </c>
      <c r="X61" s="36">
        <f>SUMIFS(СВЦЭМ!$C$39:$C$782,СВЦЭМ!$A$39:$A$782,$A61,СВЦЭМ!$B$39:$B$782,X$47)+'СЕТ СН'!$G$12+СВЦЭМ!$D$10+'СЕТ СН'!$G$5-'СЕТ СН'!$G$20</f>
        <v>2991.96719209</v>
      </c>
      <c r="Y61" s="36">
        <f>SUMIFS(СВЦЭМ!$C$39:$C$782,СВЦЭМ!$A$39:$A$782,$A61,СВЦЭМ!$B$39:$B$782,Y$47)+'СЕТ СН'!$G$12+СВЦЭМ!$D$10+'СЕТ СН'!$G$5-'СЕТ СН'!$G$20</f>
        <v>3015.1993390299999</v>
      </c>
    </row>
    <row r="62" spans="1:25" ht="15.75" x14ac:dyDescent="0.2">
      <c r="A62" s="35">
        <f t="shared" si="1"/>
        <v>44666</v>
      </c>
      <c r="B62" s="36">
        <f>SUMIFS(СВЦЭМ!$C$39:$C$782,СВЦЭМ!$A$39:$A$782,$A62,СВЦЭМ!$B$39:$B$782,B$47)+'СЕТ СН'!$G$12+СВЦЭМ!$D$10+'СЕТ СН'!$G$5-'СЕТ СН'!$G$20</f>
        <v>3036.3899712100001</v>
      </c>
      <c r="C62" s="36">
        <f>SUMIFS(СВЦЭМ!$C$39:$C$782,СВЦЭМ!$A$39:$A$782,$A62,СВЦЭМ!$B$39:$B$782,C$47)+'СЕТ СН'!$G$12+СВЦЭМ!$D$10+'СЕТ СН'!$G$5-'СЕТ СН'!$G$20</f>
        <v>3028.02678277</v>
      </c>
      <c r="D62" s="36">
        <f>SUMIFS(СВЦЭМ!$C$39:$C$782,СВЦЭМ!$A$39:$A$782,$A62,СВЦЭМ!$B$39:$B$782,D$47)+'СЕТ СН'!$G$12+СВЦЭМ!$D$10+'СЕТ СН'!$G$5-'СЕТ СН'!$G$20</f>
        <v>3033.4134124900002</v>
      </c>
      <c r="E62" s="36">
        <f>SUMIFS(СВЦЭМ!$C$39:$C$782,СВЦЭМ!$A$39:$A$782,$A62,СВЦЭМ!$B$39:$B$782,E$47)+'СЕТ СН'!$G$12+СВЦЭМ!$D$10+'СЕТ СН'!$G$5-'СЕТ СН'!$G$20</f>
        <v>3055.1625895500001</v>
      </c>
      <c r="F62" s="36">
        <f>SUMIFS(СВЦЭМ!$C$39:$C$782,СВЦЭМ!$A$39:$A$782,$A62,СВЦЭМ!$B$39:$B$782,F$47)+'СЕТ СН'!$G$12+СВЦЭМ!$D$10+'СЕТ СН'!$G$5-'СЕТ СН'!$G$20</f>
        <v>3055.05236044</v>
      </c>
      <c r="G62" s="36">
        <f>SUMIFS(СВЦЭМ!$C$39:$C$782,СВЦЭМ!$A$39:$A$782,$A62,СВЦЭМ!$B$39:$B$782,G$47)+'СЕТ СН'!$G$12+СВЦЭМ!$D$10+'СЕТ СН'!$G$5-'СЕТ СН'!$G$20</f>
        <v>3049.97066885</v>
      </c>
      <c r="H62" s="36">
        <f>SUMIFS(СВЦЭМ!$C$39:$C$782,СВЦЭМ!$A$39:$A$782,$A62,СВЦЭМ!$B$39:$B$782,H$47)+'СЕТ СН'!$G$12+СВЦЭМ!$D$10+'СЕТ СН'!$G$5-'СЕТ СН'!$G$20</f>
        <v>3008.4034312100002</v>
      </c>
      <c r="I62" s="36">
        <f>SUMIFS(СВЦЭМ!$C$39:$C$782,СВЦЭМ!$A$39:$A$782,$A62,СВЦЭМ!$B$39:$B$782,I$47)+'СЕТ СН'!$G$12+СВЦЭМ!$D$10+'СЕТ СН'!$G$5-'СЕТ СН'!$G$20</f>
        <v>2997.9739362299997</v>
      </c>
      <c r="J62" s="36">
        <f>SUMIFS(СВЦЭМ!$C$39:$C$782,СВЦЭМ!$A$39:$A$782,$A62,СВЦЭМ!$B$39:$B$782,J$47)+'СЕТ СН'!$G$12+СВЦЭМ!$D$10+'СЕТ СН'!$G$5-'СЕТ СН'!$G$20</f>
        <v>3023.5941881799999</v>
      </c>
      <c r="K62" s="36">
        <f>SUMIFS(СВЦЭМ!$C$39:$C$782,СВЦЭМ!$A$39:$A$782,$A62,СВЦЭМ!$B$39:$B$782,K$47)+'СЕТ СН'!$G$12+СВЦЭМ!$D$10+'СЕТ СН'!$G$5-'СЕТ СН'!$G$20</f>
        <v>3024.0115727299999</v>
      </c>
      <c r="L62" s="36">
        <f>SUMIFS(СВЦЭМ!$C$39:$C$782,СВЦЭМ!$A$39:$A$782,$A62,СВЦЭМ!$B$39:$B$782,L$47)+'СЕТ СН'!$G$12+СВЦЭМ!$D$10+'СЕТ СН'!$G$5-'СЕТ СН'!$G$20</f>
        <v>3028.51280301</v>
      </c>
      <c r="M62" s="36">
        <f>SUMIFS(СВЦЭМ!$C$39:$C$782,СВЦЭМ!$A$39:$A$782,$A62,СВЦЭМ!$B$39:$B$782,M$47)+'СЕТ СН'!$G$12+СВЦЭМ!$D$10+'СЕТ СН'!$G$5-'СЕТ СН'!$G$20</f>
        <v>3034.75658647</v>
      </c>
      <c r="N62" s="36">
        <f>SUMIFS(СВЦЭМ!$C$39:$C$782,СВЦЭМ!$A$39:$A$782,$A62,СВЦЭМ!$B$39:$B$782,N$47)+'СЕТ СН'!$G$12+СВЦЭМ!$D$10+'СЕТ СН'!$G$5-'СЕТ СН'!$G$20</f>
        <v>3054.6791152400001</v>
      </c>
      <c r="O62" s="36">
        <f>SUMIFS(СВЦЭМ!$C$39:$C$782,СВЦЭМ!$A$39:$A$782,$A62,СВЦЭМ!$B$39:$B$782,O$47)+'СЕТ СН'!$G$12+СВЦЭМ!$D$10+'СЕТ СН'!$G$5-'СЕТ СН'!$G$20</f>
        <v>3074.6723053999999</v>
      </c>
      <c r="P62" s="36">
        <f>SUMIFS(СВЦЭМ!$C$39:$C$782,СВЦЭМ!$A$39:$A$782,$A62,СВЦЭМ!$B$39:$B$782,P$47)+'СЕТ СН'!$G$12+СВЦЭМ!$D$10+'СЕТ СН'!$G$5-'СЕТ СН'!$G$20</f>
        <v>3096.28102476</v>
      </c>
      <c r="Q62" s="36">
        <f>SUMIFS(СВЦЭМ!$C$39:$C$782,СВЦЭМ!$A$39:$A$782,$A62,СВЦЭМ!$B$39:$B$782,Q$47)+'СЕТ СН'!$G$12+СВЦЭМ!$D$10+'СЕТ СН'!$G$5-'СЕТ СН'!$G$20</f>
        <v>3112.5551243</v>
      </c>
      <c r="R62" s="36">
        <f>SUMIFS(СВЦЭМ!$C$39:$C$782,СВЦЭМ!$A$39:$A$782,$A62,СВЦЭМ!$B$39:$B$782,R$47)+'СЕТ СН'!$G$12+СВЦЭМ!$D$10+'СЕТ СН'!$G$5-'СЕТ СН'!$G$20</f>
        <v>3111.2556237399999</v>
      </c>
      <c r="S62" s="36">
        <f>SUMIFS(СВЦЭМ!$C$39:$C$782,СВЦЭМ!$A$39:$A$782,$A62,СВЦЭМ!$B$39:$B$782,S$47)+'СЕТ СН'!$G$12+СВЦЭМ!$D$10+'СЕТ СН'!$G$5-'СЕТ СН'!$G$20</f>
        <v>3081.0652984999997</v>
      </c>
      <c r="T62" s="36">
        <f>SUMIFS(СВЦЭМ!$C$39:$C$782,СВЦЭМ!$A$39:$A$782,$A62,СВЦЭМ!$B$39:$B$782,T$47)+'СЕТ СН'!$G$12+СВЦЭМ!$D$10+'СЕТ СН'!$G$5-'СЕТ СН'!$G$20</f>
        <v>3048.1888439099998</v>
      </c>
      <c r="U62" s="36">
        <f>SUMIFS(СВЦЭМ!$C$39:$C$782,СВЦЭМ!$A$39:$A$782,$A62,СВЦЭМ!$B$39:$B$782,U$47)+'СЕТ СН'!$G$12+СВЦЭМ!$D$10+'СЕТ СН'!$G$5-'СЕТ СН'!$G$20</f>
        <v>2995.2042900199999</v>
      </c>
      <c r="V62" s="36">
        <f>SUMIFS(СВЦЭМ!$C$39:$C$782,СВЦЭМ!$A$39:$A$782,$A62,СВЦЭМ!$B$39:$B$782,V$47)+'СЕТ СН'!$G$12+СВЦЭМ!$D$10+'СЕТ СН'!$G$5-'СЕТ СН'!$G$20</f>
        <v>2992.32897589</v>
      </c>
      <c r="W62" s="36">
        <f>SUMIFS(СВЦЭМ!$C$39:$C$782,СВЦЭМ!$A$39:$A$782,$A62,СВЦЭМ!$B$39:$B$782,W$47)+'СЕТ СН'!$G$12+СВЦЭМ!$D$10+'СЕТ СН'!$G$5-'СЕТ СН'!$G$20</f>
        <v>3018.9158285899998</v>
      </c>
      <c r="X62" s="36">
        <f>SUMIFS(СВЦЭМ!$C$39:$C$782,СВЦЭМ!$A$39:$A$782,$A62,СВЦЭМ!$B$39:$B$782,X$47)+'СЕТ СН'!$G$12+СВЦЭМ!$D$10+'СЕТ СН'!$G$5-'СЕТ СН'!$G$20</f>
        <v>3044.0764228600001</v>
      </c>
      <c r="Y62" s="36">
        <f>SUMIFS(СВЦЭМ!$C$39:$C$782,СВЦЭМ!$A$39:$A$782,$A62,СВЦЭМ!$B$39:$B$782,Y$47)+'СЕТ СН'!$G$12+СВЦЭМ!$D$10+'СЕТ СН'!$G$5-'СЕТ СН'!$G$20</f>
        <v>3087.7614383099999</v>
      </c>
    </row>
    <row r="63" spans="1:25" ht="15.75" x14ac:dyDescent="0.2">
      <c r="A63" s="35">
        <f t="shared" si="1"/>
        <v>44667</v>
      </c>
      <c r="B63" s="36">
        <f>SUMIFS(СВЦЭМ!$C$39:$C$782,СВЦЭМ!$A$39:$A$782,$A63,СВЦЭМ!$B$39:$B$782,B$47)+'СЕТ СН'!$G$12+СВЦЭМ!$D$10+'СЕТ СН'!$G$5-'СЕТ СН'!$G$20</f>
        <v>3061.1430432699999</v>
      </c>
      <c r="C63" s="36">
        <f>SUMIFS(СВЦЭМ!$C$39:$C$782,СВЦЭМ!$A$39:$A$782,$A63,СВЦЭМ!$B$39:$B$782,C$47)+'СЕТ СН'!$G$12+СВЦЭМ!$D$10+'СЕТ СН'!$G$5-'СЕТ СН'!$G$20</f>
        <v>3057.2400514299998</v>
      </c>
      <c r="D63" s="36">
        <f>SUMIFS(СВЦЭМ!$C$39:$C$782,СВЦЭМ!$A$39:$A$782,$A63,СВЦЭМ!$B$39:$B$782,D$47)+'СЕТ СН'!$G$12+СВЦЭМ!$D$10+'СЕТ СН'!$G$5-'СЕТ СН'!$G$20</f>
        <v>3085.1022742200003</v>
      </c>
      <c r="E63" s="36">
        <f>SUMIFS(СВЦЭМ!$C$39:$C$782,СВЦЭМ!$A$39:$A$782,$A63,СВЦЭМ!$B$39:$B$782,E$47)+'СЕТ СН'!$G$12+СВЦЭМ!$D$10+'СЕТ СН'!$G$5-'СЕТ СН'!$G$20</f>
        <v>3107.5581087599999</v>
      </c>
      <c r="F63" s="36">
        <f>SUMIFS(СВЦЭМ!$C$39:$C$782,СВЦЭМ!$A$39:$A$782,$A63,СВЦЭМ!$B$39:$B$782,F$47)+'СЕТ СН'!$G$12+СВЦЭМ!$D$10+'СЕТ СН'!$G$5-'СЕТ СН'!$G$20</f>
        <v>3110.8844713799999</v>
      </c>
      <c r="G63" s="36">
        <f>SUMIFS(СВЦЭМ!$C$39:$C$782,СВЦЭМ!$A$39:$A$782,$A63,СВЦЭМ!$B$39:$B$782,G$47)+'СЕТ СН'!$G$12+СВЦЭМ!$D$10+'СЕТ СН'!$G$5-'СЕТ СН'!$G$20</f>
        <v>3124.97250364</v>
      </c>
      <c r="H63" s="36">
        <f>SUMIFS(СВЦЭМ!$C$39:$C$782,СВЦЭМ!$A$39:$A$782,$A63,СВЦЭМ!$B$39:$B$782,H$47)+'СЕТ СН'!$G$12+СВЦЭМ!$D$10+'СЕТ СН'!$G$5-'СЕТ СН'!$G$20</f>
        <v>3111.3082721599999</v>
      </c>
      <c r="I63" s="36">
        <f>SUMIFS(СВЦЭМ!$C$39:$C$782,СВЦЭМ!$A$39:$A$782,$A63,СВЦЭМ!$B$39:$B$782,I$47)+'СЕТ СН'!$G$12+СВЦЭМ!$D$10+'СЕТ СН'!$G$5-'СЕТ СН'!$G$20</f>
        <v>3096.0682789900002</v>
      </c>
      <c r="J63" s="36">
        <f>SUMIFS(СВЦЭМ!$C$39:$C$782,СВЦЭМ!$A$39:$A$782,$A63,СВЦЭМ!$B$39:$B$782,J$47)+'СЕТ СН'!$G$12+СВЦЭМ!$D$10+'СЕТ СН'!$G$5-'СЕТ СН'!$G$20</f>
        <v>3039.1160536799998</v>
      </c>
      <c r="K63" s="36">
        <f>SUMIFS(СВЦЭМ!$C$39:$C$782,СВЦЭМ!$A$39:$A$782,$A63,СВЦЭМ!$B$39:$B$782,K$47)+'СЕТ СН'!$G$12+СВЦЭМ!$D$10+'СЕТ СН'!$G$5-'СЕТ СН'!$G$20</f>
        <v>3008.3757089700002</v>
      </c>
      <c r="L63" s="36">
        <f>SUMIFS(СВЦЭМ!$C$39:$C$782,СВЦЭМ!$A$39:$A$782,$A63,СВЦЭМ!$B$39:$B$782,L$47)+'СЕТ СН'!$G$12+СВЦЭМ!$D$10+'СЕТ СН'!$G$5-'СЕТ СН'!$G$20</f>
        <v>2971.31808787</v>
      </c>
      <c r="M63" s="36">
        <f>SUMIFS(СВЦЭМ!$C$39:$C$782,СВЦЭМ!$A$39:$A$782,$A63,СВЦЭМ!$B$39:$B$782,M$47)+'СЕТ СН'!$G$12+СВЦЭМ!$D$10+'СЕТ СН'!$G$5-'СЕТ СН'!$G$20</f>
        <v>2966.40896372</v>
      </c>
      <c r="N63" s="36">
        <f>SUMIFS(СВЦЭМ!$C$39:$C$782,СВЦЭМ!$A$39:$A$782,$A63,СВЦЭМ!$B$39:$B$782,N$47)+'СЕТ СН'!$G$12+СВЦЭМ!$D$10+'СЕТ СН'!$G$5-'СЕТ СН'!$G$20</f>
        <v>3012.1513073400001</v>
      </c>
      <c r="O63" s="36">
        <f>SUMIFS(СВЦЭМ!$C$39:$C$782,СВЦЭМ!$A$39:$A$782,$A63,СВЦЭМ!$B$39:$B$782,O$47)+'СЕТ СН'!$G$12+СВЦЭМ!$D$10+'СЕТ СН'!$G$5-'СЕТ СН'!$G$20</f>
        <v>3016.5259455099999</v>
      </c>
      <c r="P63" s="36">
        <f>SUMIFS(СВЦЭМ!$C$39:$C$782,СВЦЭМ!$A$39:$A$782,$A63,СВЦЭМ!$B$39:$B$782,P$47)+'СЕТ СН'!$G$12+СВЦЭМ!$D$10+'СЕТ СН'!$G$5-'СЕТ СН'!$G$20</f>
        <v>3026.5247280899998</v>
      </c>
      <c r="Q63" s="36">
        <f>SUMIFS(СВЦЭМ!$C$39:$C$782,СВЦЭМ!$A$39:$A$782,$A63,СВЦЭМ!$B$39:$B$782,Q$47)+'СЕТ СН'!$G$12+СВЦЭМ!$D$10+'СЕТ СН'!$G$5-'СЕТ СН'!$G$20</f>
        <v>3042.3835032299999</v>
      </c>
      <c r="R63" s="36">
        <f>SUMIFS(СВЦЭМ!$C$39:$C$782,СВЦЭМ!$A$39:$A$782,$A63,СВЦЭМ!$B$39:$B$782,R$47)+'СЕТ СН'!$G$12+СВЦЭМ!$D$10+'СЕТ СН'!$G$5-'СЕТ СН'!$G$20</f>
        <v>3060.5818828800002</v>
      </c>
      <c r="S63" s="36">
        <f>SUMIFS(СВЦЭМ!$C$39:$C$782,СВЦЭМ!$A$39:$A$782,$A63,СВЦЭМ!$B$39:$B$782,S$47)+'СЕТ СН'!$G$12+СВЦЭМ!$D$10+'СЕТ СН'!$G$5-'СЕТ СН'!$G$20</f>
        <v>3036.45353307</v>
      </c>
      <c r="T63" s="36">
        <f>SUMIFS(СВЦЭМ!$C$39:$C$782,СВЦЭМ!$A$39:$A$782,$A63,СВЦЭМ!$B$39:$B$782,T$47)+'СЕТ СН'!$G$12+СВЦЭМ!$D$10+'СЕТ СН'!$G$5-'СЕТ СН'!$G$20</f>
        <v>3023.1365204499998</v>
      </c>
      <c r="U63" s="36">
        <f>SUMIFS(СВЦЭМ!$C$39:$C$782,СВЦЭМ!$A$39:$A$782,$A63,СВЦЭМ!$B$39:$B$782,U$47)+'СЕТ СН'!$G$12+СВЦЭМ!$D$10+'СЕТ СН'!$G$5-'СЕТ СН'!$G$20</f>
        <v>3008.2014915700001</v>
      </c>
      <c r="V63" s="36">
        <f>SUMIFS(СВЦЭМ!$C$39:$C$782,СВЦЭМ!$A$39:$A$782,$A63,СВЦЭМ!$B$39:$B$782,V$47)+'СЕТ СН'!$G$12+СВЦЭМ!$D$10+'СЕТ СН'!$G$5-'СЕТ СН'!$G$20</f>
        <v>2969.1955803199999</v>
      </c>
      <c r="W63" s="36">
        <f>SUMIFS(СВЦЭМ!$C$39:$C$782,СВЦЭМ!$A$39:$A$782,$A63,СВЦЭМ!$B$39:$B$782,W$47)+'СЕТ СН'!$G$12+СВЦЭМ!$D$10+'СЕТ СН'!$G$5-'СЕТ СН'!$G$20</f>
        <v>2964.5769381599998</v>
      </c>
      <c r="X63" s="36">
        <f>SUMIFS(СВЦЭМ!$C$39:$C$782,СВЦЭМ!$A$39:$A$782,$A63,СВЦЭМ!$B$39:$B$782,X$47)+'СЕТ СН'!$G$12+СВЦЭМ!$D$10+'СЕТ СН'!$G$5-'СЕТ СН'!$G$20</f>
        <v>3015.8489704799999</v>
      </c>
      <c r="Y63" s="36">
        <f>SUMIFS(СВЦЭМ!$C$39:$C$782,СВЦЭМ!$A$39:$A$782,$A63,СВЦЭМ!$B$39:$B$782,Y$47)+'СЕТ СН'!$G$12+СВЦЭМ!$D$10+'СЕТ СН'!$G$5-'СЕТ СН'!$G$20</f>
        <v>3017.5805678799998</v>
      </c>
    </row>
    <row r="64" spans="1:25" ht="15.75" x14ac:dyDescent="0.2">
      <c r="A64" s="35">
        <f t="shared" si="1"/>
        <v>44668</v>
      </c>
      <c r="B64" s="36">
        <f>SUMIFS(СВЦЭМ!$C$39:$C$782,СВЦЭМ!$A$39:$A$782,$A64,СВЦЭМ!$B$39:$B$782,B$47)+'СЕТ СН'!$G$12+СВЦЭМ!$D$10+'СЕТ СН'!$G$5-'СЕТ СН'!$G$20</f>
        <v>3135.1529783699998</v>
      </c>
      <c r="C64" s="36">
        <f>SUMIFS(СВЦЭМ!$C$39:$C$782,СВЦЭМ!$A$39:$A$782,$A64,СВЦЭМ!$B$39:$B$782,C$47)+'СЕТ СН'!$G$12+СВЦЭМ!$D$10+'СЕТ СН'!$G$5-'СЕТ СН'!$G$20</f>
        <v>3144.6438503899999</v>
      </c>
      <c r="D64" s="36">
        <f>SUMIFS(СВЦЭМ!$C$39:$C$782,СВЦЭМ!$A$39:$A$782,$A64,СВЦЭМ!$B$39:$B$782,D$47)+'СЕТ СН'!$G$12+СВЦЭМ!$D$10+'СЕТ СН'!$G$5-'СЕТ СН'!$G$20</f>
        <v>3161.9693589099998</v>
      </c>
      <c r="E64" s="36">
        <f>SUMIFS(СВЦЭМ!$C$39:$C$782,СВЦЭМ!$A$39:$A$782,$A64,СВЦЭМ!$B$39:$B$782,E$47)+'СЕТ СН'!$G$12+СВЦЭМ!$D$10+'СЕТ СН'!$G$5-'СЕТ СН'!$G$20</f>
        <v>3235.0409902199999</v>
      </c>
      <c r="F64" s="36">
        <f>SUMIFS(СВЦЭМ!$C$39:$C$782,СВЦЭМ!$A$39:$A$782,$A64,СВЦЭМ!$B$39:$B$782,F$47)+'СЕТ СН'!$G$12+СВЦЭМ!$D$10+'СЕТ СН'!$G$5-'СЕТ СН'!$G$20</f>
        <v>3230.5458108399998</v>
      </c>
      <c r="G64" s="36">
        <f>SUMIFS(СВЦЭМ!$C$39:$C$782,СВЦЭМ!$A$39:$A$782,$A64,СВЦЭМ!$B$39:$B$782,G$47)+'СЕТ СН'!$G$12+СВЦЭМ!$D$10+'СЕТ СН'!$G$5-'СЕТ СН'!$G$20</f>
        <v>3234.5038616900001</v>
      </c>
      <c r="H64" s="36">
        <f>SUMIFS(СВЦЭМ!$C$39:$C$782,СВЦЭМ!$A$39:$A$782,$A64,СВЦЭМ!$B$39:$B$782,H$47)+'СЕТ СН'!$G$12+СВЦЭМ!$D$10+'СЕТ СН'!$G$5-'СЕТ СН'!$G$20</f>
        <v>3193.2909460199999</v>
      </c>
      <c r="I64" s="36">
        <f>SUMIFS(СВЦЭМ!$C$39:$C$782,СВЦЭМ!$A$39:$A$782,$A64,СВЦЭМ!$B$39:$B$782,I$47)+'СЕТ СН'!$G$12+СВЦЭМ!$D$10+'СЕТ СН'!$G$5-'СЕТ СН'!$G$20</f>
        <v>3148.3169920800001</v>
      </c>
      <c r="J64" s="36">
        <f>SUMIFS(СВЦЭМ!$C$39:$C$782,СВЦЭМ!$A$39:$A$782,$A64,СВЦЭМ!$B$39:$B$782,J$47)+'СЕТ СН'!$G$12+СВЦЭМ!$D$10+'СЕТ СН'!$G$5-'СЕТ СН'!$G$20</f>
        <v>3084.6304385200001</v>
      </c>
      <c r="K64" s="36">
        <f>SUMIFS(СВЦЭМ!$C$39:$C$782,СВЦЭМ!$A$39:$A$782,$A64,СВЦЭМ!$B$39:$B$782,K$47)+'СЕТ СН'!$G$12+СВЦЭМ!$D$10+'СЕТ СН'!$G$5-'СЕТ СН'!$G$20</f>
        <v>3066.63808479</v>
      </c>
      <c r="L64" s="36">
        <f>SUMIFS(СВЦЭМ!$C$39:$C$782,СВЦЭМ!$A$39:$A$782,$A64,СВЦЭМ!$B$39:$B$782,L$47)+'СЕТ СН'!$G$12+СВЦЭМ!$D$10+'СЕТ СН'!$G$5-'СЕТ СН'!$G$20</f>
        <v>3051.4604015300001</v>
      </c>
      <c r="M64" s="36">
        <f>SUMIFS(СВЦЭМ!$C$39:$C$782,СВЦЭМ!$A$39:$A$782,$A64,СВЦЭМ!$B$39:$B$782,M$47)+'СЕТ СН'!$G$12+СВЦЭМ!$D$10+'СЕТ СН'!$G$5-'СЕТ СН'!$G$20</f>
        <v>3065.8033908500001</v>
      </c>
      <c r="N64" s="36">
        <f>SUMIFS(СВЦЭМ!$C$39:$C$782,СВЦЭМ!$A$39:$A$782,$A64,СВЦЭМ!$B$39:$B$782,N$47)+'СЕТ СН'!$G$12+СВЦЭМ!$D$10+'СЕТ СН'!$G$5-'СЕТ СН'!$G$20</f>
        <v>3089.7939176</v>
      </c>
      <c r="O64" s="36">
        <f>SUMIFS(СВЦЭМ!$C$39:$C$782,СВЦЭМ!$A$39:$A$782,$A64,СВЦЭМ!$B$39:$B$782,O$47)+'СЕТ СН'!$G$12+СВЦЭМ!$D$10+'СЕТ СН'!$G$5-'СЕТ СН'!$G$20</f>
        <v>3119.5132927499999</v>
      </c>
      <c r="P64" s="36">
        <f>SUMIFS(СВЦЭМ!$C$39:$C$782,СВЦЭМ!$A$39:$A$782,$A64,СВЦЭМ!$B$39:$B$782,P$47)+'СЕТ СН'!$G$12+СВЦЭМ!$D$10+'СЕТ СН'!$G$5-'СЕТ СН'!$G$20</f>
        <v>3135.1767501899999</v>
      </c>
      <c r="Q64" s="36">
        <f>SUMIFS(СВЦЭМ!$C$39:$C$782,СВЦЭМ!$A$39:$A$782,$A64,СВЦЭМ!$B$39:$B$782,Q$47)+'СЕТ СН'!$G$12+СВЦЭМ!$D$10+'СЕТ СН'!$G$5-'СЕТ СН'!$G$20</f>
        <v>3135.0834360999997</v>
      </c>
      <c r="R64" s="36">
        <f>SUMIFS(СВЦЭМ!$C$39:$C$782,СВЦЭМ!$A$39:$A$782,$A64,СВЦЭМ!$B$39:$B$782,R$47)+'СЕТ СН'!$G$12+СВЦЭМ!$D$10+'СЕТ СН'!$G$5-'СЕТ СН'!$G$20</f>
        <v>3125.6358254299998</v>
      </c>
      <c r="S64" s="36">
        <f>SUMIFS(СВЦЭМ!$C$39:$C$782,СВЦЭМ!$A$39:$A$782,$A64,СВЦЭМ!$B$39:$B$782,S$47)+'СЕТ СН'!$G$12+СВЦЭМ!$D$10+'СЕТ СН'!$G$5-'СЕТ СН'!$G$20</f>
        <v>3039.1158945999996</v>
      </c>
      <c r="T64" s="36">
        <f>SUMIFS(СВЦЭМ!$C$39:$C$782,СВЦЭМ!$A$39:$A$782,$A64,СВЦЭМ!$B$39:$B$782,T$47)+'СЕТ СН'!$G$12+СВЦЭМ!$D$10+'СЕТ СН'!$G$5-'СЕТ СН'!$G$20</f>
        <v>3004.2733353899998</v>
      </c>
      <c r="U64" s="36">
        <f>SUMIFS(СВЦЭМ!$C$39:$C$782,СВЦЭМ!$A$39:$A$782,$A64,СВЦЭМ!$B$39:$B$782,U$47)+'СЕТ СН'!$G$12+СВЦЭМ!$D$10+'СЕТ СН'!$G$5-'СЕТ СН'!$G$20</f>
        <v>2992.0561585699998</v>
      </c>
      <c r="V64" s="36">
        <f>SUMIFS(СВЦЭМ!$C$39:$C$782,СВЦЭМ!$A$39:$A$782,$A64,СВЦЭМ!$B$39:$B$782,V$47)+'СЕТ СН'!$G$12+СВЦЭМ!$D$10+'СЕТ СН'!$G$5-'СЕТ СН'!$G$20</f>
        <v>3014.7469809899999</v>
      </c>
      <c r="W64" s="36">
        <f>SUMIFS(СВЦЭМ!$C$39:$C$782,СВЦЭМ!$A$39:$A$782,$A64,СВЦЭМ!$B$39:$B$782,W$47)+'СЕТ СН'!$G$12+СВЦЭМ!$D$10+'СЕТ СН'!$G$5-'СЕТ СН'!$G$20</f>
        <v>3046.3502239600002</v>
      </c>
      <c r="X64" s="36">
        <f>SUMIFS(СВЦЭМ!$C$39:$C$782,СВЦЭМ!$A$39:$A$782,$A64,СВЦЭМ!$B$39:$B$782,X$47)+'СЕТ СН'!$G$12+СВЦЭМ!$D$10+'СЕТ СН'!$G$5-'СЕТ СН'!$G$20</f>
        <v>3035.3340239999998</v>
      </c>
      <c r="Y64" s="36">
        <f>SUMIFS(СВЦЭМ!$C$39:$C$782,СВЦЭМ!$A$39:$A$782,$A64,СВЦЭМ!$B$39:$B$782,Y$47)+'СЕТ СН'!$G$12+СВЦЭМ!$D$10+'СЕТ СН'!$G$5-'СЕТ СН'!$G$20</f>
        <v>3080.7578031900002</v>
      </c>
    </row>
    <row r="65" spans="1:27" ht="15.75" x14ac:dyDescent="0.2">
      <c r="A65" s="35">
        <f t="shared" si="1"/>
        <v>44669</v>
      </c>
      <c r="B65" s="36">
        <f>SUMIFS(СВЦЭМ!$C$39:$C$782,СВЦЭМ!$A$39:$A$782,$A65,СВЦЭМ!$B$39:$B$782,B$47)+'СЕТ СН'!$G$12+СВЦЭМ!$D$10+'СЕТ СН'!$G$5-'СЕТ СН'!$G$20</f>
        <v>3055.9771684999996</v>
      </c>
      <c r="C65" s="36">
        <f>SUMIFS(СВЦЭМ!$C$39:$C$782,СВЦЭМ!$A$39:$A$782,$A65,СВЦЭМ!$B$39:$B$782,C$47)+'СЕТ СН'!$G$12+СВЦЭМ!$D$10+'СЕТ СН'!$G$5-'СЕТ СН'!$G$20</f>
        <v>3092.3210221700001</v>
      </c>
      <c r="D65" s="36">
        <f>SUMIFS(СВЦЭМ!$C$39:$C$782,СВЦЭМ!$A$39:$A$782,$A65,СВЦЭМ!$B$39:$B$782,D$47)+'СЕТ СН'!$G$12+СВЦЭМ!$D$10+'СЕТ СН'!$G$5-'СЕТ СН'!$G$20</f>
        <v>3146.6104599599998</v>
      </c>
      <c r="E65" s="36">
        <f>SUMIFS(СВЦЭМ!$C$39:$C$782,СВЦЭМ!$A$39:$A$782,$A65,СВЦЭМ!$B$39:$B$782,E$47)+'СЕТ СН'!$G$12+СВЦЭМ!$D$10+'СЕТ СН'!$G$5-'СЕТ СН'!$G$20</f>
        <v>3171.9739315799998</v>
      </c>
      <c r="F65" s="36">
        <f>SUMIFS(СВЦЭМ!$C$39:$C$782,СВЦЭМ!$A$39:$A$782,$A65,СВЦЭМ!$B$39:$B$782,F$47)+'СЕТ СН'!$G$12+СВЦЭМ!$D$10+'СЕТ СН'!$G$5-'СЕТ СН'!$G$20</f>
        <v>3182.0208897599996</v>
      </c>
      <c r="G65" s="36">
        <f>SUMIFS(СВЦЭМ!$C$39:$C$782,СВЦЭМ!$A$39:$A$782,$A65,СВЦЭМ!$B$39:$B$782,G$47)+'СЕТ СН'!$G$12+СВЦЭМ!$D$10+'СЕТ СН'!$G$5-'СЕТ СН'!$G$20</f>
        <v>3203.4877998299999</v>
      </c>
      <c r="H65" s="36">
        <f>SUMIFS(СВЦЭМ!$C$39:$C$782,СВЦЭМ!$A$39:$A$782,$A65,СВЦЭМ!$B$39:$B$782,H$47)+'СЕТ СН'!$G$12+СВЦЭМ!$D$10+'СЕТ СН'!$G$5-'СЕТ СН'!$G$20</f>
        <v>3140.5799169000002</v>
      </c>
      <c r="I65" s="36">
        <f>SUMIFS(СВЦЭМ!$C$39:$C$782,СВЦЭМ!$A$39:$A$782,$A65,СВЦЭМ!$B$39:$B$782,I$47)+'СЕТ СН'!$G$12+СВЦЭМ!$D$10+'СЕТ СН'!$G$5-'СЕТ СН'!$G$20</f>
        <v>3089.8482641800001</v>
      </c>
      <c r="J65" s="36">
        <f>SUMIFS(СВЦЭМ!$C$39:$C$782,СВЦЭМ!$A$39:$A$782,$A65,СВЦЭМ!$B$39:$B$782,J$47)+'СЕТ СН'!$G$12+СВЦЭМ!$D$10+'СЕТ СН'!$G$5-'СЕТ СН'!$G$20</f>
        <v>3054.4971374400002</v>
      </c>
      <c r="K65" s="36">
        <f>SUMIFS(СВЦЭМ!$C$39:$C$782,СВЦЭМ!$A$39:$A$782,$A65,СВЦЭМ!$B$39:$B$782,K$47)+'СЕТ СН'!$G$12+СВЦЭМ!$D$10+'СЕТ СН'!$G$5-'СЕТ СН'!$G$20</f>
        <v>3035.3881044</v>
      </c>
      <c r="L65" s="36">
        <f>SUMIFS(СВЦЭМ!$C$39:$C$782,СВЦЭМ!$A$39:$A$782,$A65,СВЦЭМ!$B$39:$B$782,L$47)+'СЕТ СН'!$G$12+СВЦЭМ!$D$10+'СЕТ СН'!$G$5-'СЕТ СН'!$G$20</f>
        <v>3034.91141096</v>
      </c>
      <c r="M65" s="36">
        <f>SUMIFS(СВЦЭМ!$C$39:$C$782,СВЦЭМ!$A$39:$A$782,$A65,СВЦЭМ!$B$39:$B$782,M$47)+'СЕТ СН'!$G$12+СВЦЭМ!$D$10+'СЕТ СН'!$G$5-'СЕТ СН'!$G$20</f>
        <v>3051.35829715</v>
      </c>
      <c r="N65" s="36">
        <f>SUMIFS(СВЦЭМ!$C$39:$C$782,СВЦЭМ!$A$39:$A$782,$A65,СВЦЭМ!$B$39:$B$782,N$47)+'СЕТ СН'!$G$12+СВЦЭМ!$D$10+'СЕТ СН'!$G$5-'СЕТ СН'!$G$20</f>
        <v>3081.8651577999999</v>
      </c>
      <c r="O65" s="36">
        <f>SUMIFS(СВЦЭМ!$C$39:$C$782,СВЦЭМ!$A$39:$A$782,$A65,СВЦЭМ!$B$39:$B$782,O$47)+'СЕТ СН'!$G$12+СВЦЭМ!$D$10+'СЕТ СН'!$G$5-'СЕТ СН'!$G$20</f>
        <v>3105.5245118599996</v>
      </c>
      <c r="P65" s="36">
        <f>SUMIFS(СВЦЭМ!$C$39:$C$782,СВЦЭМ!$A$39:$A$782,$A65,СВЦЭМ!$B$39:$B$782,P$47)+'СЕТ СН'!$G$12+СВЦЭМ!$D$10+'СЕТ СН'!$G$5-'СЕТ СН'!$G$20</f>
        <v>3130.2629547400002</v>
      </c>
      <c r="Q65" s="36">
        <f>SUMIFS(СВЦЭМ!$C$39:$C$782,СВЦЭМ!$A$39:$A$782,$A65,СВЦЭМ!$B$39:$B$782,Q$47)+'СЕТ СН'!$G$12+СВЦЭМ!$D$10+'СЕТ СН'!$G$5-'СЕТ СН'!$G$20</f>
        <v>3135.5368437799998</v>
      </c>
      <c r="R65" s="36">
        <f>SUMIFS(СВЦЭМ!$C$39:$C$782,СВЦЭМ!$A$39:$A$782,$A65,СВЦЭМ!$B$39:$B$782,R$47)+'СЕТ СН'!$G$12+СВЦЭМ!$D$10+'СЕТ СН'!$G$5-'СЕТ СН'!$G$20</f>
        <v>3122.46257234</v>
      </c>
      <c r="S65" s="36">
        <f>SUMIFS(СВЦЭМ!$C$39:$C$782,СВЦЭМ!$A$39:$A$782,$A65,СВЦЭМ!$B$39:$B$782,S$47)+'СЕТ СН'!$G$12+СВЦЭМ!$D$10+'СЕТ СН'!$G$5-'СЕТ СН'!$G$20</f>
        <v>3059.8955528199999</v>
      </c>
      <c r="T65" s="36">
        <f>SUMIFS(СВЦЭМ!$C$39:$C$782,СВЦЭМ!$A$39:$A$782,$A65,СВЦЭМ!$B$39:$B$782,T$47)+'СЕТ СН'!$G$12+СВЦЭМ!$D$10+'СЕТ СН'!$G$5-'СЕТ СН'!$G$20</f>
        <v>3025.2135634899996</v>
      </c>
      <c r="U65" s="36">
        <f>SUMIFS(СВЦЭМ!$C$39:$C$782,СВЦЭМ!$A$39:$A$782,$A65,СВЦЭМ!$B$39:$B$782,U$47)+'СЕТ СН'!$G$12+СВЦЭМ!$D$10+'СЕТ СН'!$G$5-'СЕТ СН'!$G$20</f>
        <v>3022.09162371</v>
      </c>
      <c r="V65" s="36">
        <f>SUMIFS(СВЦЭМ!$C$39:$C$782,СВЦЭМ!$A$39:$A$782,$A65,СВЦЭМ!$B$39:$B$782,V$47)+'СЕТ СН'!$G$12+СВЦЭМ!$D$10+'СЕТ СН'!$G$5-'СЕТ СН'!$G$20</f>
        <v>3016.3943568</v>
      </c>
      <c r="W65" s="36">
        <f>SUMIFS(СВЦЭМ!$C$39:$C$782,СВЦЭМ!$A$39:$A$782,$A65,СВЦЭМ!$B$39:$B$782,W$47)+'СЕТ СН'!$G$12+СВЦЭМ!$D$10+'СЕТ СН'!$G$5-'СЕТ СН'!$G$20</f>
        <v>3046.4516367599999</v>
      </c>
      <c r="X65" s="36">
        <f>SUMIFS(СВЦЭМ!$C$39:$C$782,СВЦЭМ!$A$39:$A$782,$A65,СВЦЭМ!$B$39:$B$782,X$47)+'СЕТ СН'!$G$12+СВЦЭМ!$D$10+'СЕТ СН'!$G$5-'СЕТ СН'!$G$20</f>
        <v>3077.0538810600001</v>
      </c>
      <c r="Y65" s="36">
        <f>SUMIFS(СВЦЭМ!$C$39:$C$782,СВЦЭМ!$A$39:$A$782,$A65,СВЦЭМ!$B$39:$B$782,Y$47)+'СЕТ СН'!$G$12+СВЦЭМ!$D$10+'СЕТ СН'!$G$5-'СЕТ СН'!$G$20</f>
        <v>3086.0834548499997</v>
      </c>
    </row>
    <row r="66" spans="1:27" ht="15.75" x14ac:dyDescent="0.2">
      <c r="A66" s="35">
        <f t="shared" si="1"/>
        <v>44670</v>
      </c>
      <c r="B66" s="36">
        <f>SUMIFS(СВЦЭМ!$C$39:$C$782,СВЦЭМ!$A$39:$A$782,$A66,СВЦЭМ!$B$39:$B$782,B$47)+'СЕТ СН'!$G$12+СВЦЭМ!$D$10+'СЕТ СН'!$G$5-'СЕТ СН'!$G$20</f>
        <v>2913.5797830000001</v>
      </c>
      <c r="C66" s="36">
        <f>SUMIFS(СВЦЭМ!$C$39:$C$782,СВЦЭМ!$A$39:$A$782,$A66,СВЦЭМ!$B$39:$B$782,C$47)+'СЕТ СН'!$G$12+СВЦЭМ!$D$10+'СЕТ СН'!$G$5-'СЕТ СН'!$G$20</f>
        <v>2950.28192984</v>
      </c>
      <c r="D66" s="36">
        <f>SUMIFS(СВЦЭМ!$C$39:$C$782,СВЦЭМ!$A$39:$A$782,$A66,СВЦЭМ!$B$39:$B$782,D$47)+'СЕТ СН'!$G$12+СВЦЭМ!$D$10+'СЕТ СН'!$G$5-'СЕТ СН'!$G$20</f>
        <v>3002.5183655399996</v>
      </c>
      <c r="E66" s="36">
        <f>SUMIFS(СВЦЭМ!$C$39:$C$782,СВЦЭМ!$A$39:$A$782,$A66,СВЦЭМ!$B$39:$B$782,E$47)+'СЕТ СН'!$G$12+СВЦЭМ!$D$10+'СЕТ СН'!$G$5-'СЕТ СН'!$G$20</f>
        <v>3017.6704665899997</v>
      </c>
      <c r="F66" s="36">
        <f>SUMIFS(СВЦЭМ!$C$39:$C$782,СВЦЭМ!$A$39:$A$782,$A66,СВЦЭМ!$B$39:$B$782,F$47)+'СЕТ СН'!$G$12+СВЦЭМ!$D$10+'СЕТ СН'!$G$5-'СЕТ СН'!$G$20</f>
        <v>3020.7771775599999</v>
      </c>
      <c r="G66" s="36">
        <f>SUMIFS(СВЦЭМ!$C$39:$C$782,СВЦЭМ!$A$39:$A$782,$A66,СВЦЭМ!$B$39:$B$782,G$47)+'СЕТ СН'!$G$12+СВЦЭМ!$D$10+'СЕТ СН'!$G$5-'СЕТ СН'!$G$20</f>
        <v>3006.29380722</v>
      </c>
      <c r="H66" s="36">
        <f>SUMIFS(СВЦЭМ!$C$39:$C$782,СВЦЭМ!$A$39:$A$782,$A66,СВЦЭМ!$B$39:$B$782,H$47)+'СЕТ СН'!$G$12+СВЦЭМ!$D$10+'СЕТ СН'!$G$5-'СЕТ СН'!$G$20</f>
        <v>3000.14544256</v>
      </c>
      <c r="I66" s="36">
        <f>SUMIFS(СВЦЭМ!$C$39:$C$782,СВЦЭМ!$A$39:$A$782,$A66,СВЦЭМ!$B$39:$B$782,I$47)+'СЕТ СН'!$G$12+СВЦЭМ!$D$10+'СЕТ СН'!$G$5-'СЕТ СН'!$G$20</f>
        <v>2954.25478509</v>
      </c>
      <c r="J66" s="36">
        <f>SUMIFS(СВЦЭМ!$C$39:$C$782,СВЦЭМ!$A$39:$A$782,$A66,СВЦЭМ!$B$39:$B$782,J$47)+'СЕТ СН'!$G$12+СВЦЭМ!$D$10+'СЕТ СН'!$G$5-'СЕТ СН'!$G$20</f>
        <v>2915.5970947699998</v>
      </c>
      <c r="K66" s="36">
        <f>SUMIFS(СВЦЭМ!$C$39:$C$782,СВЦЭМ!$A$39:$A$782,$A66,СВЦЭМ!$B$39:$B$782,K$47)+'СЕТ СН'!$G$12+СВЦЭМ!$D$10+'СЕТ СН'!$G$5-'СЕТ СН'!$G$20</f>
        <v>2906.3650671699997</v>
      </c>
      <c r="L66" s="36">
        <f>SUMIFS(СВЦЭМ!$C$39:$C$782,СВЦЭМ!$A$39:$A$782,$A66,СВЦЭМ!$B$39:$B$782,L$47)+'СЕТ СН'!$G$12+СВЦЭМ!$D$10+'СЕТ СН'!$G$5-'СЕТ СН'!$G$20</f>
        <v>2897.11865902</v>
      </c>
      <c r="M66" s="36">
        <f>SUMIFS(СВЦЭМ!$C$39:$C$782,СВЦЭМ!$A$39:$A$782,$A66,СВЦЭМ!$B$39:$B$782,M$47)+'СЕТ СН'!$G$12+СВЦЭМ!$D$10+'СЕТ СН'!$G$5-'СЕТ СН'!$G$20</f>
        <v>2916.0567562599999</v>
      </c>
      <c r="N66" s="36">
        <f>SUMIFS(СВЦЭМ!$C$39:$C$782,СВЦЭМ!$A$39:$A$782,$A66,СВЦЭМ!$B$39:$B$782,N$47)+'СЕТ СН'!$G$12+СВЦЭМ!$D$10+'СЕТ СН'!$G$5-'СЕТ СН'!$G$20</f>
        <v>2923.5356835599996</v>
      </c>
      <c r="O66" s="36">
        <f>SUMIFS(СВЦЭМ!$C$39:$C$782,СВЦЭМ!$A$39:$A$782,$A66,СВЦЭМ!$B$39:$B$782,O$47)+'СЕТ СН'!$G$12+СВЦЭМ!$D$10+'СЕТ СН'!$G$5-'СЕТ СН'!$G$20</f>
        <v>2936.4509959400002</v>
      </c>
      <c r="P66" s="36">
        <f>SUMIFS(СВЦЭМ!$C$39:$C$782,СВЦЭМ!$A$39:$A$782,$A66,СВЦЭМ!$B$39:$B$782,P$47)+'СЕТ СН'!$G$12+СВЦЭМ!$D$10+'СЕТ СН'!$G$5-'СЕТ СН'!$G$20</f>
        <v>2949.8023201799997</v>
      </c>
      <c r="Q66" s="36">
        <f>SUMIFS(СВЦЭМ!$C$39:$C$782,СВЦЭМ!$A$39:$A$782,$A66,СВЦЭМ!$B$39:$B$782,Q$47)+'СЕТ СН'!$G$12+СВЦЭМ!$D$10+'СЕТ СН'!$G$5-'СЕТ СН'!$G$20</f>
        <v>2959.1322270700002</v>
      </c>
      <c r="R66" s="36">
        <f>SUMIFS(СВЦЭМ!$C$39:$C$782,СВЦЭМ!$A$39:$A$782,$A66,СВЦЭМ!$B$39:$B$782,R$47)+'СЕТ СН'!$G$12+СВЦЭМ!$D$10+'СЕТ СН'!$G$5-'СЕТ СН'!$G$20</f>
        <v>2978.5761045600002</v>
      </c>
      <c r="S66" s="36">
        <f>SUMIFS(СВЦЭМ!$C$39:$C$782,СВЦЭМ!$A$39:$A$782,$A66,СВЦЭМ!$B$39:$B$782,S$47)+'СЕТ СН'!$G$12+СВЦЭМ!$D$10+'СЕТ СН'!$G$5-'СЕТ СН'!$G$20</f>
        <v>2970.5568522499998</v>
      </c>
      <c r="T66" s="36">
        <f>SUMIFS(СВЦЭМ!$C$39:$C$782,СВЦЭМ!$A$39:$A$782,$A66,СВЦЭМ!$B$39:$B$782,T$47)+'СЕТ СН'!$G$12+СВЦЭМ!$D$10+'СЕТ СН'!$G$5-'СЕТ СН'!$G$20</f>
        <v>2955.4188539199999</v>
      </c>
      <c r="U66" s="36">
        <f>SUMIFS(СВЦЭМ!$C$39:$C$782,СВЦЭМ!$A$39:$A$782,$A66,СВЦЭМ!$B$39:$B$782,U$47)+'СЕТ СН'!$G$12+СВЦЭМ!$D$10+'СЕТ СН'!$G$5-'СЕТ СН'!$G$20</f>
        <v>2914.4671323000002</v>
      </c>
      <c r="V66" s="36">
        <f>SUMIFS(СВЦЭМ!$C$39:$C$782,СВЦЭМ!$A$39:$A$782,$A66,СВЦЭМ!$B$39:$B$782,V$47)+'СЕТ СН'!$G$12+СВЦЭМ!$D$10+'СЕТ СН'!$G$5-'СЕТ СН'!$G$20</f>
        <v>2896.1616636999997</v>
      </c>
      <c r="W66" s="36">
        <f>SUMIFS(СВЦЭМ!$C$39:$C$782,СВЦЭМ!$A$39:$A$782,$A66,СВЦЭМ!$B$39:$B$782,W$47)+'СЕТ СН'!$G$12+СВЦЭМ!$D$10+'СЕТ СН'!$G$5-'СЕТ СН'!$G$20</f>
        <v>2888.5550131999998</v>
      </c>
      <c r="X66" s="36">
        <f>SUMIFS(СВЦЭМ!$C$39:$C$782,СВЦЭМ!$A$39:$A$782,$A66,СВЦЭМ!$B$39:$B$782,X$47)+'СЕТ СН'!$G$12+СВЦЭМ!$D$10+'СЕТ СН'!$G$5-'СЕТ СН'!$G$20</f>
        <v>2915.72858146</v>
      </c>
      <c r="Y66" s="36">
        <f>SUMIFS(СВЦЭМ!$C$39:$C$782,СВЦЭМ!$A$39:$A$782,$A66,СВЦЭМ!$B$39:$B$782,Y$47)+'СЕТ СН'!$G$12+СВЦЭМ!$D$10+'СЕТ СН'!$G$5-'СЕТ СН'!$G$20</f>
        <v>2939.6627805500002</v>
      </c>
    </row>
    <row r="67" spans="1:27" ht="15.75" x14ac:dyDescent="0.2">
      <c r="A67" s="35">
        <f t="shared" si="1"/>
        <v>44671</v>
      </c>
      <c r="B67" s="36">
        <f>SUMIFS(СВЦЭМ!$C$39:$C$782,СВЦЭМ!$A$39:$A$782,$A67,СВЦЭМ!$B$39:$B$782,B$47)+'СЕТ СН'!$G$12+СВЦЭМ!$D$10+'СЕТ СН'!$G$5-'СЕТ СН'!$G$20</f>
        <v>2844.27763946</v>
      </c>
      <c r="C67" s="36">
        <f>SUMIFS(СВЦЭМ!$C$39:$C$782,СВЦЭМ!$A$39:$A$782,$A67,СВЦЭМ!$B$39:$B$782,C$47)+'СЕТ СН'!$G$12+СВЦЭМ!$D$10+'СЕТ СН'!$G$5-'СЕТ СН'!$G$20</f>
        <v>2894.0873189599997</v>
      </c>
      <c r="D67" s="36">
        <f>SUMIFS(СВЦЭМ!$C$39:$C$782,СВЦЭМ!$A$39:$A$782,$A67,СВЦЭМ!$B$39:$B$782,D$47)+'СЕТ СН'!$G$12+СВЦЭМ!$D$10+'СЕТ СН'!$G$5-'СЕТ СН'!$G$20</f>
        <v>2917.3620408199999</v>
      </c>
      <c r="E67" s="36">
        <f>SUMIFS(СВЦЭМ!$C$39:$C$782,СВЦЭМ!$A$39:$A$782,$A67,СВЦЭМ!$B$39:$B$782,E$47)+'СЕТ СН'!$G$12+СВЦЭМ!$D$10+'СЕТ СН'!$G$5-'СЕТ СН'!$G$20</f>
        <v>2930.5382715799997</v>
      </c>
      <c r="F67" s="36">
        <f>SUMIFS(СВЦЭМ!$C$39:$C$782,СВЦЭМ!$A$39:$A$782,$A67,СВЦЭМ!$B$39:$B$782,F$47)+'СЕТ СН'!$G$12+СВЦЭМ!$D$10+'СЕТ СН'!$G$5-'СЕТ СН'!$G$20</f>
        <v>2930.4791532499999</v>
      </c>
      <c r="G67" s="36">
        <f>SUMIFS(СВЦЭМ!$C$39:$C$782,СВЦЭМ!$A$39:$A$782,$A67,СВЦЭМ!$B$39:$B$782,G$47)+'СЕТ СН'!$G$12+СВЦЭМ!$D$10+'СЕТ СН'!$G$5-'СЕТ СН'!$G$20</f>
        <v>2910.4726581099999</v>
      </c>
      <c r="H67" s="36">
        <f>SUMIFS(СВЦЭМ!$C$39:$C$782,СВЦЭМ!$A$39:$A$782,$A67,СВЦЭМ!$B$39:$B$782,H$47)+'СЕТ СН'!$G$12+СВЦЭМ!$D$10+'СЕТ СН'!$G$5-'СЕТ СН'!$G$20</f>
        <v>2863.5719040499998</v>
      </c>
      <c r="I67" s="36">
        <f>SUMIFS(СВЦЭМ!$C$39:$C$782,СВЦЭМ!$A$39:$A$782,$A67,СВЦЭМ!$B$39:$B$782,I$47)+'СЕТ СН'!$G$12+СВЦЭМ!$D$10+'СЕТ СН'!$G$5-'СЕТ СН'!$G$20</f>
        <v>2871.5969008499997</v>
      </c>
      <c r="J67" s="36">
        <f>SUMIFS(СВЦЭМ!$C$39:$C$782,СВЦЭМ!$A$39:$A$782,$A67,СВЦЭМ!$B$39:$B$782,J$47)+'СЕТ СН'!$G$12+СВЦЭМ!$D$10+'СЕТ СН'!$G$5-'СЕТ СН'!$G$20</f>
        <v>2879.3069127099998</v>
      </c>
      <c r="K67" s="36">
        <f>SUMIFS(СВЦЭМ!$C$39:$C$782,СВЦЭМ!$A$39:$A$782,$A67,СВЦЭМ!$B$39:$B$782,K$47)+'СЕТ СН'!$G$12+СВЦЭМ!$D$10+'СЕТ СН'!$G$5-'СЕТ СН'!$G$20</f>
        <v>2868.9330772200001</v>
      </c>
      <c r="L67" s="36">
        <f>SUMIFS(СВЦЭМ!$C$39:$C$782,СВЦЭМ!$A$39:$A$782,$A67,СВЦЭМ!$B$39:$B$782,L$47)+'СЕТ СН'!$G$12+СВЦЭМ!$D$10+'СЕТ СН'!$G$5-'СЕТ СН'!$G$20</f>
        <v>2854.66593031</v>
      </c>
      <c r="M67" s="36">
        <f>SUMIFS(СВЦЭМ!$C$39:$C$782,СВЦЭМ!$A$39:$A$782,$A67,СВЦЭМ!$B$39:$B$782,M$47)+'СЕТ СН'!$G$12+СВЦЭМ!$D$10+'СЕТ СН'!$G$5-'СЕТ СН'!$G$20</f>
        <v>2858.4933205899997</v>
      </c>
      <c r="N67" s="36">
        <f>SUMIFS(СВЦЭМ!$C$39:$C$782,СВЦЭМ!$A$39:$A$782,$A67,СВЦЭМ!$B$39:$B$782,N$47)+'СЕТ СН'!$G$12+СВЦЭМ!$D$10+'СЕТ СН'!$G$5-'СЕТ СН'!$G$20</f>
        <v>2854.2302739199999</v>
      </c>
      <c r="O67" s="36">
        <f>SUMIFS(СВЦЭМ!$C$39:$C$782,СВЦЭМ!$A$39:$A$782,$A67,СВЦЭМ!$B$39:$B$782,O$47)+'СЕТ СН'!$G$12+СВЦЭМ!$D$10+'СЕТ СН'!$G$5-'СЕТ СН'!$G$20</f>
        <v>2842.0183042799999</v>
      </c>
      <c r="P67" s="36">
        <f>SUMIFS(СВЦЭМ!$C$39:$C$782,СВЦЭМ!$A$39:$A$782,$A67,СВЦЭМ!$B$39:$B$782,P$47)+'СЕТ СН'!$G$12+СВЦЭМ!$D$10+'СЕТ СН'!$G$5-'СЕТ СН'!$G$20</f>
        <v>2842.9865803900002</v>
      </c>
      <c r="Q67" s="36">
        <f>SUMIFS(СВЦЭМ!$C$39:$C$782,СВЦЭМ!$A$39:$A$782,$A67,СВЦЭМ!$B$39:$B$782,Q$47)+'СЕТ СН'!$G$12+СВЦЭМ!$D$10+'СЕТ СН'!$G$5-'СЕТ СН'!$G$20</f>
        <v>2844.1530517800002</v>
      </c>
      <c r="R67" s="36">
        <f>SUMIFS(СВЦЭМ!$C$39:$C$782,СВЦЭМ!$A$39:$A$782,$A67,СВЦЭМ!$B$39:$B$782,R$47)+'СЕТ СН'!$G$12+СВЦЭМ!$D$10+'СЕТ СН'!$G$5-'СЕТ СН'!$G$20</f>
        <v>2842.9639183899999</v>
      </c>
      <c r="S67" s="36">
        <f>SUMIFS(СВЦЭМ!$C$39:$C$782,СВЦЭМ!$A$39:$A$782,$A67,СВЦЭМ!$B$39:$B$782,S$47)+'СЕТ СН'!$G$12+СВЦЭМ!$D$10+'СЕТ СН'!$G$5-'СЕТ СН'!$G$20</f>
        <v>2855.6917817599997</v>
      </c>
      <c r="T67" s="36">
        <f>SUMIFS(СВЦЭМ!$C$39:$C$782,СВЦЭМ!$A$39:$A$782,$A67,СВЦЭМ!$B$39:$B$782,T$47)+'СЕТ СН'!$G$12+СВЦЭМ!$D$10+'СЕТ СН'!$G$5-'СЕТ СН'!$G$20</f>
        <v>2863.5278134299997</v>
      </c>
      <c r="U67" s="36">
        <f>SUMIFS(СВЦЭМ!$C$39:$C$782,СВЦЭМ!$A$39:$A$782,$A67,СВЦЭМ!$B$39:$B$782,U$47)+'СЕТ СН'!$G$12+СВЦЭМ!$D$10+'СЕТ СН'!$G$5-'СЕТ СН'!$G$20</f>
        <v>2866.5534171499999</v>
      </c>
      <c r="V67" s="36">
        <f>SUMIFS(СВЦЭМ!$C$39:$C$782,СВЦЭМ!$A$39:$A$782,$A67,СВЦЭМ!$B$39:$B$782,V$47)+'СЕТ СН'!$G$12+СВЦЭМ!$D$10+'СЕТ СН'!$G$5-'СЕТ СН'!$G$20</f>
        <v>2886.7506373799997</v>
      </c>
      <c r="W67" s="36">
        <f>SUMIFS(СВЦЭМ!$C$39:$C$782,СВЦЭМ!$A$39:$A$782,$A67,СВЦЭМ!$B$39:$B$782,W$47)+'СЕТ СН'!$G$12+СВЦЭМ!$D$10+'СЕТ СН'!$G$5-'СЕТ СН'!$G$20</f>
        <v>2877.4904493100003</v>
      </c>
      <c r="X67" s="36">
        <f>SUMIFS(СВЦЭМ!$C$39:$C$782,СВЦЭМ!$A$39:$A$782,$A67,СВЦЭМ!$B$39:$B$782,X$47)+'СЕТ СН'!$G$12+СВЦЭМ!$D$10+'СЕТ СН'!$G$5-'СЕТ СН'!$G$20</f>
        <v>2848.8587961900002</v>
      </c>
      <c r="Y67" s="36">
        <f>SUMIFS(СВЦЭМ!$C$39:$C$782,СВЦЭМ!$A$39:$A$782,$A67,СВЦЭМ!$B$39:$B$782,Y$47)+'СЕТ СН'!$G$12+СВЦЭМ!$D$10+'СЕТ СН'!$G$5-'СЕТ СН'!$G$20</f>
        <v>2839.4613139799999</v>
      </c>
    </row>
    <row r="68" spans="1:27" ht="15.75" x14ac:dyDescent="0.2">
      <c r="A68" s="35">
        <f t="shared" si="1"/>
        <v>44672</v>
      </c>
      <c r="B68" s="36">
        <f>SUMIFS(СВЦЭМ!$C$39:$C$782,СВЦЭМ!$A$39:$A$782,$A68,СВЦЭМ!$B$39:$B$782,B$47)+'СЕТ СН'!$G$12+СВЦЭМ!$D$10+'СЕТ СН'!$G$5-'СЕТ СН'!$G$20</f>
        <v>3013.4035469800001</v>
      </c>
      <c r="C68" s="36">
        <f>SUMIFS(СВЦЭМ!$C$39:$C$782,СВЦЭМ!$A$39:$A$782,$A68,СВЦЭМ!$B$39:$B$782,C$47)+'СЕТ СН'!$G$12+СВЦЭМ!$D$10+'СЕТ СН'!$G$5-'СЕТ СН'!$G$20</f>
        <v>2973.2553519499997</v>
      </c>
      <c r="D68" s="36">
        <f>SUMIFS(СВЦЭМ!$C$39:$C$782,СВЦЭМ!$A$39:$A$782,$A68,СВЦЭМ!$B$39:$B$782,D$47)+'СЕТ СН'!$G$12+СВЦЭМ!$D$10+'СЕТ СН'!$G$5-'СЕТ СН'!$G$20</f>
        <v>2983.0396721500001</v>
      </c>
      <c r="E68" s="36">
        <f>SUMIFS(СВЦЭМ!$C$39:$C$782,СВЦЭМ!$A$39:$A$782,$A68,СВЦЭМ!$B$39:$B$782,E$47)+'СЕТ СН'!$G$12+СВЦЭМ!$D$10+'СЕТ СН'!$G$5-'СЕТ СН'!$G$20</f>
        <v>2989.7286228100002</v>
      </c>
      <c r="F68" s="36">
        <f>SUMIFS(СВЦЭМ!$C$39:$C$782,СВЦЭМ!$A$39:$A$782,$A68,СВЦЭМ!$B$39:$B$782,F$47)+'СЕТ СН'!$G$12+СВЦЭМ!$D$10+'СЕТ СН'!$G$5-'СЕТ СН'!$G$20</f>
        <v>2969.5784402999998</v>
      </c>
      <c r="G68" s="36">
        <f>SUMIFS(СВЦЭМ!$C$39:$C$782,СВЦЭМ!$A$39:$A$782,$A68,СВЦЭМ!$B$39:$B$782,G$47)+'СЕТ СН'!$G$12+СВЦЭМ!$D$10+'СЕТ СН'!$G$5-'СЕТ СН'!$G$20</f>
        <v>2950.1228110699999</v>
      </c>
      <c r="H68" s="36">
        <f>SUMIFS(СВЦЭМ!$C$39:$C$782,СВЦЭМ!$A$39:$A$782,$A68,СВЦЭМ!$B$39:$B$782,H$47)+'СЕТ СН'!$G$12+СВЦЭМ!$D$10+'СЕТ СН'!$G$5-'СЕТ СН'!$G$20</f>
        <v>2904.4044794299998</v>
      </c>
      <c r="I68" s="36">
        <f>SUMIFS(СВЦЭМ!$C$39:$C$782,СВЦЭМ!$A$39:$A$782,$A68,СВЦЭМ!$B$39:$B$782,I$47)+'СЕТ СН'!$G$12+СВЦЭМ!$D$10+'СЕТ СН'!$G$5-'СЕТ СН'!$G$20</f>
        <v>2894.0253822699997</v>
      </c>
      <c r="J68" s="36">
        <f>SUMIFS(СВЦЭМ!$C$39:$C$782,СВЦЭМ!$A$39:$A$782,$A68,СВЦЭМ!$B$39:$B$782,J$47)+'СЕТ СН'!$G$12+СВЦЭМ!$D$10+'СЕТ СН'!$G$5-'СЕТ СН'!$G$20</f>
        <v>2902.30587324</v>
      </c>
      <c r="K68" s="36">
        <f>SUMIFS(СВЦЭМ!$C$39:$C$782,СВЦЭМ!$A$39:$A$782,$A68,СВЦЭМ!$B$39:$B$782,K$47)+'СЕТ СН'!$G$12+СВЦЭМ!$D$10+'СЕТ СН'!$G$5-'СЕТ СН'!$G$20</f>
        <v>2876.6567202400001</v>
      </c>
      <c r="L68" s="36">
        <f>SUMIFS(СВЦЭМ!$C$39:$C$782,СВЦЭМ!$A$39:$A$782,$A68,СВЦЭМ!$B$39:$B$782,L$47)+'СЕТ СН'!$G$12+СВЦЭМ!$D$10+'СЕТ СН'!$G$5-'СЕТ СН'!$G$20</f>
        <v>2877.39581026</v>
      </c>
      <c r="M68" s="36">
        <f>SUMIFS(СВЦЭМ!$C$39:$C$782,СВЦЭМ!$A$39:$A$782,$A68,СВЦЭМ!$B$39:$B$782,M$47)+'СЕТ СН'!$G$12+СВЦЭМ!$D$10+'СЕТ СН'!$G$5-'СЕТ СН'!$G$20</f>
        <v>2892.89355634</v>
      </c>
      <c r="N68" s="36">
        <f>SUMIFS(СВЦЭМ!$C$39:$C$782,СВЦЭМ!$A$39:$A$782,$A68,СВЦЭМ!$B$39:$B$782,N$47)+'СЕТ СН'!$G$12+СВЦЭМ!$D$10+'СЕТ СН'!$G$5-'СЕТ СН'!$G$20</f>
        <v>2891.9695917399999</v>
      </c>
      <c r="O68" s="36">
        <f>SUMIFS(СВЦЭМ!$C$39:$C$782,СВЦЭМ!$A$39:$A$782,$A68,СВЦЭМ!$B$39:$B$782,O$47)+'СЕТ СН'!$G$12+СВЦЭМ!$D$10+'СЕТ СН'!$G$5-'СЕТ СН'!$G$20</f>
        <v>2926.9959035000002</v>
      </c>
      <c r="P68" s="36">
        <f>SUMIFS(СВЦЭМ!$C$39:$C$782,СВЦЭМ!$A$39:$A$782,$A68,СВЦЭМ!$B$39:$B$782,P$47)+'СЕТ СН'!$G$12+СВЦЭМ!$D$10+'СЕТ СН'!$G$5-'СЕТ СН'!$G$20</f>
        <v>2940.50079697</v>
      </c>
      <c r="Q68" s="36">
        <f>SUMIFS(СВЦЭМ!$C$39:$C$782,СВЦЭМ!$A$39:$A$782,$A68,СВЦЭМ!$B$39:$B$782,Q$47)+'СЕТ СН'!$G$12+СВЦЭМ!$D$10+'СЕТ СН'!$G$5-'СЕТ СН'!$G$20</f>
        <v>2959.4799356799999</v>
      </c>
      <c r="R68" s="36">
        <f>SUMIFS(СВЦЭМ!$C$39:$C$782,СВЦЭМ!$A$39:$A$782,$A68,СВЦЭМ!$B$39:$B$782,R$47)+'СЕТ СН'!$G$12+СВЦЭМ!$D$10+'СЕТ СН'!$G$5-'СЕТ СН'!$G$20</f>
        <v>2955.48095276</v>
      </c>
      <c r="S68" s="36">
        <f>SUMIFS(СВЦЭМ!$C$39:$C$782,СВЦЭМ!$A$39:$A$782,$A68,СВЦЭМ!$B$39:$B$782,S$47)+'СЕТ СН'!$G$12+СВЦЭМ!$D$10+'СЕТ СН'!$G$5-'СЕТ СН'!$G$20</f>
        <v>2939.8912943400001</v>
      </c>
      <c r="T68" s="36">
        <f>SUMIFS(СВЦЭМ!$C$39:$C$782,СВЦЭМ!$A$39:$A$782,$A68,СВЦЭМ!$B$39:$B$782,T$47)+'СЕТ СН'!$G$12+СВЦЭМ!$D$10+'СЕТ СН'!$G$5-'СЕТ СН'!$G$20</f>
        <v>2923.6643840799998</v>
      </c>
      <c r="U68" s="36">
        <f>SUMIFS(СВЦЭМ!$C$39:$C$782,СВЦЭМ!$A$39:$A$782,$A68,СВЦЭМ!$B$39:$B$782,U$47)+'СЕТ СН'!$G$12+СВЦЭМ!$D$10+'СЕТ СН'!$G$5-'СЕТ СН'!$G$20</f>
        <v>2888.4946367799998</v>
      </c>
      <c r="V68" s="36">
        <f>SUMIFS(СВЦЭМ!$C$39:$C$782,СВЦЭМ!$A$39:$A$782,$A68,СВЦЭМ!$B$39:$B$782,V$47)+'СЕТ СН'!$G$12+СВЦЭМ!$D$10+'СЕТ СН'!$G$5-'СЕТ СН'!$G$20</f>
        <v>2851.3870736999997</v>
      </c>
      <c r="W68" s="36">
        <f>SUMIFS(СВЦЭМ!$C$39:$C$782,СВЦЭМ!$A$39:$A$782,$A68,СВЦЭМ!$B$39:$B$782,W$47)+'СЕТ СН'!$G$12+СВЦЭМ!$D$10+'СЕТ СН'!$G$5-'СЕТ СН'!$G$20</f>
        <v>2873.4777456299998</v>
      </c>
      <c r="X68" s="36">
        <f>SUMIFS(СВЦЭМ!$C$39:$C$782,СВЦЭМ!$A$39:$A$782,$A68,СВЦЭМ!$B$39:$B$782,X$47)+'СЕТ СН'!$G$12+СВЦЭМ!$D$10+'СЕТ СН'!$G$5-'СЕТ СН'!$G$20</f>
        <v>2901.7672909200001</v>
      </c>
      <c r="Y68" s="36">
        <f>SUMIFS(СВЦЭМ!$C$39:$C$782,СВЦЭМ!$A$39:$A$782,$A68,СВЦЭМ!$B$39:$B$782,Y$47)+'СЕТ СН'!$G$12+СВЦЭМ!$D$10+'СЕТ СН'!$G$5-'СЕТ СН'!$G$20</f>
        <v>2942.3073302900002</v>
      </c>
    </row>
    <row r="69" spans="1:27" ht="15.75" x14ac:dyDescent="0.2">
      <c r="A69" s="35">
        <f t="shared" si="1"/>
        <v>44673</v>
      </c>
      <c r="B69" s="36">
        <f>SUMIFS(СВЦЭМ!$C$39:$C$782,СВЦЭМ!$A$39:$A$782,$A69,СВЦЭМ!$B$39:$B$782,B$47)+'СЕТ СН'!$G$12+СВЦЭМ!$D$10+'СЕТ СН'!$G$5-'СЕТ СН'!$G$20</f>
        <v>2915.6646815399999</v>
      </c>
      <c r="C69" s="36">
        <f>SUMIFS(СВЦЭМ!$C$39:$C$782,СВЦЭМ!$A$39:$A$782,$A69,СВЦЭМ!$B$39:$B$782,C$47)+'СЕТ СН'!$G$12+СВЦЭМ!$D$10+'СЕТ СН'!$G$5-'СЕТ СН'!$G$20</f>
        <v>2939.9402858599997</v>
      </c>
      <c r="D69" s="36">
        <f>SUMIFS(СВЦЭМ!$C$39:$C$782,СВЦЭМ!$A$39:$A$782,$A69,СВЦЭМ!$B$39:$B$782,D$47)+'СЕТ СН'!$G$12+СВЦЭМ!$D$10+'СЕТ СН'!$G$5-'СЕТ СН'!$G$20</f>
        <v>2969.26672168</v>
      </c>
      <c r="E69" s="36">
        <f>SUMIFS(СВЦЭМ!$C$39:$C$782,СВЦЭМ!$A$39:$A$782,$A69,СВЦЭМ!$B$39:$B$782,E$47)+'СЕТ СН'!$G$12+СВЦЭМ!$D$10+'СЕТ СН'!$G$5-'СЕТ СН'!$G$20</f>
        <v>2981.91010637</v>
      </c>
      <c r="F69" s="36">
        <f>SUMIFS(СВЦЭМ!$C$39:$C$782,СВЦЭМ!$A$39:$A$782,$A69,СВЦЭМ!$B$39:$B$782,F$47)+'СЕТ СН'!$G$12+СВЦЭМ!$D$10+'СЕТ СН'!$G$5-'СЕТ СН'!$G$20</f>
        <v>2987.78598014</v>
      </c>
      <c r="G69" s="36">
        <f>SUMIFS(СВЦЭМ!$C$39:$C$782,СВЦЭМ!$A$39:$A$782,$A69,СВЦЭМ!$B$39:$B$782,G$47)+'СЕТ СН'!$G$12+СВЦЭМ!$D$10+'СЕТ СН'!$G$5-'СЕТ СН'!$G$20</f>
        <v>2994.3397878599999</v>
      </c>
      <c r="H69" s="36">
        <f>SUMIFS(СВЦЭМ!$C$39:$C$782,СВЦЭМ!$A$39:$A$782,$A69,СВЦЭМ!$B$39:$B$782,H$47)+'СЕТ СН'!$G$12+СВЦЭМ!$D$10+'СЕТ СН'!$G$5-'СЕТ СН'!$G$20</f>
        <v>2957.5458225399998</v>
      </c>
      <c r="I69" s="36">
        <f>SUMIFS(СВЦЭМ!$C$39:$C$782,СВЦЭМ!$A$39:$A$782,$A69,СВЦЭМ!$B$39:$B$782,I$47)+'СЕТ СН'!$G$12+СВЦЭМ!$D$10+'СЕТ СН'!$G$5-'СЕТ СН'!$G$20</f>
        <v>2907.2343222199997</v>
      </c>
      <c r="J69" s="36">
        <f>SUMIFS(СВЦЭМ!$C$39:$C$782,СВЦЭМ!$A$39:$A$782,$A69,СВЦЭМ!$B$39:$B$782,J$47)+'СЕТ СН'!$G$12+СВЦЭМ!$D$10+'СЕТ СН'!$G$5-'СЕТ СН'!$G$20</f>
        <v>2872.4116201699999</v>
      </c>
      <c r="K69" s="36">
        <f>SUMIFS(СВЦЭМ!$C$39:$C$782,СВЦЭМ!$A$39:$A$782,$A69,СВЦЭМ!$B$39:$B$782,K$47)+'СЕТ СН'!$G$12+СВЦЭМ!$D$10+'СЕТ СН'!$G$5-'СЕТ СН'!$G$20</f>
        <v>2860.9154055899999</v>
      </c>
      <c r="L69" s="36">
        <f>SUMIFS(СВЦЭМ!$C$39:$C$782,СВЦЭМ!$A$39:$A$782,$A69,СВЦЭМ!$B$39:$B$782,L$47)+'СЕТ СН'!$G$12+СВЦЭМ!$D$10+'СЕТ СН'!$G$5-'СЕТ СН'!$G$20</f>
        <v>2857.16195612</v>
      </c>
      <c r="M69" s="36">
        <f>SUMIFS(СВЦЭМ!$C$39:$C$782,СВЦЭМ!$A$39:$A$782,$A69,СВЦЭМ!$B$39:$B$782,M$47)+'СЕТ СН'!$G$12+СВЦЭМ!$D$10+'СЕТ СН'!$G$5-'СЕТ СН'!$G$20</f>
        <v>2867.4060702899997</v>
      </c>
      <c r="N69" s="36">
        <f>SUMIFS(СВЦЭМ!$C$39:$C$782,СВЦЭМ!$A$39:$A$782,$A69,СВЦЭМ!$B$39:$B$782,N$47)+'СЕТ СН'!$G$12+СВЦЭМ!$D$10+'СЕТ СН'!$G$5-'СЕТ СН'!$G$20</f>
        <v>2878.4391029999997</v>
      </c>
      <c r="O69" s="36">
        <f>SUMIFS(СВЦЭМ!$C$39:$C$782,СВЦЭМ!$A$39:$A$782,$A69,СВЦЭМ!$B$39:$B$782,O$47)+'СЕТ СН'!$G$12+СВЦЭМ!$D$10+'СЕТ СН'!$G$5-'СЕТ СН'!$G$20</f>
        <v>2891.1045512700002</v>
      </c>
      <c r="P69" s="36">
        <f>SUMIFS(СВЦЭМ!$C$39:$C$782,СВЦЭМ!$A$39:$A$782,$A69,СВЦЭМ!$B$39:$B$782,P$47)+'СЕТ СН'!$G$12+СВЦЭМ!$D$10+'СЕТ СН'!$G$5-'СЕТ СН'!$G$20</f>
        <v>2889.5395823899999</v>
      </c>
      <c r="Q69" s="36">
        <f>SUMIFS(СВЦЭМ!$C$39:$C$782,СВЦЭМ!$A$39:$A$782,$A69,СВЦЭМ!$B$39:$B$782,Q$47)+'СЕТ СН'!$G$12+СВЦЭМ!$D$10+'СЕТ СН'!$G$5-'СЕТ СН'!$G$20</f>
        <v>2884.9284214299996</v>
      </c>
      <c r="R69" s="36">
        <f>SUMIFS(СВЦЭМ!$C$39:$C$782,СВЦЭМ!$A$39:$A$782,$A69,СВЦЭМ!$B$39:$B$782,R$47)+'СЕТ СН'!$G$12+СВЦЭМ!$D$10+'СЕТ СН'!$G$5-'СЕТ СН'!$G$20</f>
        <v>2900.5604636999997</v>
      </c>
      <c r="S69" s="36">
        <f>SUMIFS(СВЦЭМ!$C$39:$C$782,СВЦЭМ!$A$39:$A$782,$A69,СВЦЭМ!$B$39:$B$782,S$47)+'СЕТ СН'!$G$12+СВЦЭМ!$D$10+'СЕТ СН'!$G$5-'СЕТ СН'!$G$20</f>
        <v>2899.3566641899997</v>
      </c>
      <c r="T69" s="36">
        <f>SUMIFS(СВЦЭМ!$C$39:$C$782,СВЦЭМ!$A$39:$A$782,$A69,СВЦЭМ!$B$39:$B$782,T$47)+'СЕТ СН'!$G$12+СВЦЭМ!$D$10+'СЕТ СН'!$G$5-'СЕТ СН'!$G$20</f>
        <v>2899.3014710899997</v>
      </c>
      <c r="U69" s="36">
        <f>SUMIFS(СВЦЭМ!$C$39:$C$782,СВЦЭМ!$A$39:$A$782,$A69,СВЦЭМ!$B$39:$B$782,U$47)+'СЕТ СН'!$G$12+СВЦЭМ!$D$10+'СЕТ СН'!$G$5-'СЕТ СН'!$G$20</f>
        <v>2873.3469839700001</v>
      </c>
      <c r="V69" s="36">
        <f>SUMIFS(СВЦЭМ!$C$39:$C$782,СВЦЭМ!$A$39:$A$782,$A69,СВЦЭМ!$B$39:$B$782,V$47)+'СЕТ СН'!$G$12+СВЦЭМ!$D$10+'СЕТ СН'!$G$5-'СЕТ СН'!$G$20</f>
        <v>2870.4144897899996</v>
      </c>
      <c r="W69" s="36">
        <f>SUMIFS(СВЦЭМ!$C$39:$C$782,СВЦЭМ!$A$39:$A$782,$A69,СВЦЭМ!$B$39:$B$782,W$47)+'СЕТ СН'!$G$12+СВЦЭМ!$D$10+'СЕТ СН'!$G$5-'СЕТ СН'!$G$20</f>
        <v>2866.3300435800002</v>
      </c>
      <c r="X69" s="36">
        <f>SUMIFS(СВЦЭМ!$C$39:$C$782,СВЦЭМ!$A$39:$A$782,$A69,СВЦЭМ!$B$39:$B$782,X$47)+'СЕТ СН'!$G$12+СВЦЭМ!$D$10+'СЕТ СН'!$G$5-'СЕТ СН'!$G$20</f>
        <v>2875.3807207299997</v>
      </c>
      <c r="Y69" s="36">
        <f>SUMIFS(СВЦЭМ!$C$39:$C$782,СВЦЭМ!$A$39:$A$782,$A69,СВЦЭМ!$B$39:$B$782,Y$47)+'СЕТ СН'!$G$12+СВЦЭМ!$D$10+'СЕТ СН'!$G$5-'СЕТ СН'!$G$20</f>
        <v>2907.9397080099998</v>
      </c>
    </row>
    <row r="70" spans="1:27" ht="15.75" x14ac:dyDescent="0.2">
      <c r="A70" s="35">
        <f t="shared" si="1"/>
        <v>44674</v>
      </c>
      <c r="B70" s="36">
        <f>SUMIFS(СВЦЭМ!$C$39:$C$782,СВЦЭМ!$A$39:$A$782,$A70,СВЦЭМ!$B$39:$B$782,B$47)+'СЕТ СН'!$G$12+СВЦЭМ!$D$10+'СЕТ СН'!$G$5-'СЕТ СН'!$G$20</f>
        <v>2877.7277152500001</v>
      </c>
      <c r="C70" s="36">
        <f>SUMIFS(СВЦЭМ!$C$39:$C$782,СВЦЭМ!$A$39:$A$782,$A70,СВЦЭМ!$B$39:$B$782,C$47)+'СЕТ СН'!$G$12+СВЦЭМ!$D$10+'СЕТ СН'!$G$5-'СЕТ СН'!$G$20</f>
        <v>2896.46036005</v>
      </c>
      <c r="D70" s="36">
        <f>SUMIFS(СВЦЭМ!$C$39:$C$782,СВЦЭМ!$A$39:$A$782,$A70,СВЦЭМ!$B$39:$B$782,D$47)+'СЕТ СН'!$G$12+СВЦЭМ!$D$10+'СЕТ СН'!$G$5-'СЕТ СН'!$G$20</f>
        <v>2918.8483072499998</v>
      </c>
      <c r="E70" s="36">
        <f>SUMIFS(СВЦЭМ!$C$39:$C$782,СВЦЭМ!$A$39:$A$782,$A70,СВЦЭМ!$B$39:$B$782,E$47)+'СЕТ СН'!$G$12+СВЦЭМ!$D$10+'СЕТ СН'!$G$5-'СЕТ СН'!$G$20</f>
        <v>2929.7373557800001</v>
      </c>
      <c r="F70" s="36">
        <f>SUMIFS(СВЦЭМ!$C$39:$C$782,СВЦЭМ!$A$39:$A$782,$A70,СВЦЭМ!$B$39:$B$782,F$47)+'СЕТ СН'!$G$12+СВЦЭМ!$D$10+'СЕТ СН'!$G$5-'СЕТ СН'!$G$20</f>
        <v>2936.5615718299996</v>
      </c>
      <c r="G70" s="36">
        <f>SUMIFS(СВЦЭМ!$C$39:$C$782,СВЦЭМ!$A$39:$A$782,$A70,СВЦЭМ!$B$39:$B$782,G$47)+'СЕТ СН'!$G$12+СВЦЭМ!$D$10+'СЕТ СН'!$G$5-'СЕТ СН'!$G$20</f>
        <v>2963.6329399599999</v>
      </c>
      <c r="H70" s="36">
        <f>SUMIFS(СВЦЭМ!$C$39:$C$782,СВЦЭМ!$A$39:$A$782,$A70,СВЦЭМ!$B$39:$B$782,H$47)+'СЕТ СН'!$G$12+СВЦЭМ!$D$10+'СЕТ СН'!$G$5-'СЕТ СН'!$G$20</f>
        <v>2942.8161786199998</v>
      </c>
      <c r="I70" s="36">
        <f>SUMIFS(СВЦЭМ!$C$39:$C$782,СВЦЭМ!$A$39:$A$782,$A70,СВЦЭМ!$B$39:$B$782,I$47)+'СЕТ СН'!$G$12+СВЦЭМ!$D$10+'СЕТ СН'!$G$5-'СЕТ СН'!$G$20</f>
        <v>2942.11273213</v>
      </c>
      <c r="J70" s="36">
        <f>SUMIFS(СВЦЭМ!$C$39:$C$782,СВЦЭМ!$A$39:$A$782,$A70,СВЦЭМ!$B$39:$B$782,J$47)+'СЕТ СН'!$G$12+СВЦЭМ!$D$10+'СЕТ СН'!$G$5-'СЕТ СН'!$G$20</f>
        <v>2899.3482646299999</v>
      </c>
      <c r="K70" s="36">
        <f>SUMIFS(СВЦЭМ!$C$39:$C$782,СВЦЭМ!$A$39:$A$782,$A70,СВЦЭМ!$B$39:$B$782,K$47)+'СЕТ СН'!$G$12+СВЦЭМ!$D$10+'СЕТ СН'!$G$5-'СЕТ СН'!$G$20</f>
        <v>2860.7418367499999</v>
      </c>
      <c r="L70" s="36">
        <f>SUMIFS(СВЦЭМ!$C$39:$C$782,СВЦЭМ!$A$39:$A$782,$A70,СВЦЭМ!$B$39:$B$782,L$47)+'СЕТ СН'!$G$12+СВЦЭМ!$D$10+'СЕТ СН'!$G$5-'СЕТ СН'!$G$20</f>
        <v>2851.0777628599999</v>
      </c>
      <c r="M70" s="36">
        <f>SUMIFS(СВЦЭМ!$C$39:$C$782,СВЦЭМ!$A$39:$A$782,$A70,СВЦЭМ!$B$39:$B$782,M$47)+'СЕТ СН'!$G$12+СВЦЭМ!$D$10+'СЕТ СН'!$G$5-'СЕТ СН'!$G$20</f>
        <v>2844.8503726499998</v>
      </c>
      <c r="N70" s="36">
        <f>SUMIFS(СВЦЭМ!$C$39:$C$782,СВЦЭМ!$A$39:$A$782,$A70,СВЦЭМ!$B$39:$B$782,N$47)+'СЕТ СН'!$G$12+СВЦЭМ!$D$10+'СЕТ СН'!$G$5-'СЕТ СН'!$G$20</f>
        <v>2857.5056757499997</v>
      </c>
      <c r="O70" s="36">
        <f>SUMIFS(СВЦЭМ!$C$39:$C$782,СВЦЭМ!$A$39:$A$782,$A70,СВЦЭМ!$B$39:$B$782,O$47)+'СЕТ СН'!$G$12+СВЦЭМ!$D$10+'СЕТ СН'!$G$5-'СЕТ СН'!$G$20</f>
        <v>2866.7401076899996</v>
      </c>
      <c r="P70" s="36">
        <f>SUMIFS(СВЦЭМ!$C$39:$C$782,СВЦЭМ!$A$39:$A$782,$A70,СВЦЭМ!$B$39:$B$782,P$47)+'СЕТ СН'!$G$12+СВЦЭМ!$D$10+'СЕТ СН'!$G$5-'СЕТ СН'!$G$20</f>
        <v>2884.2735129000002</v>
      </c>
      <c r="Q70" s="36">
        <f>SUMIFS(СВЦЭМ!$C$39:$C$782,СВЦЭМ!$A$39:$A$782,$A70,СВЦЭМ!$B$39:$B$782,Q$47)+'СЕТ СН'!$G$12+СВЦЭМ!$D$10+'СЕТ СН'!$G$5-'СЕТ СН'!$G$20</f>
        <v>2896.1119838300001</v>
      </c>
      <c r="R70" s="36">
        <f>SUMIFS(СВЦЭМ!$C$39:$C$782,СВЦЭМ!$A$39:$A$782,$A70,СВЦЭМ!$B$39:$B$782,R$47)+'СЕТ СН'!$G$12+СВЦЭМ!$D$10+'СЕТ СН'!$G$5-'СЕТ СН'!$G$20</f>
        <v>2897.3304338999997</v>
      </c>
      <c r="S70" s="36">
        <f>SUMIFS(СВЦЭМ!$C$39:$C$782,СВЦЭМ!$A$39:$A$782,$A70,СВЦЭМ!$B$39:$B$782,S$47)+'СЕТ СН'!$G$12+СВЦЭМ!$D$10+'СЕТ СН'!$G$5-'СЕТ СН'!$G$20</f>
        <v>2901.4537345799999</v>
      </c>
      <c r="T70" s="36">
        <f>SUMIFS(СВЦЭМ!$C$39:$C$782,СВЦЭМ!$A$39:$A$782,$A70,СВЦЭМ!$B$39:$B$782,T$47)+'СЕТ СН'!$G$12+СВЦЭМ!$D$10+'СЕТ СН'!$G$5-'СЕТ СН'!$G$20</f>
        <v>2881.2190653999996</v>
      </c>
      <c r="U70" s="36">
        <f>SUMIFS(СВЦЭМ!$C$39:$C$782,СВЦЭМ!$A$39:$A$782,$A70,СВЦЭМ!$B$39:$B$782,U$47)+'СЕТ СН'!$G$12+СВЦЭМ!$D$10+'СЕТ СН'!$G$5-'СЕТ СН'!$G$20</f>
        <v>2864.80101913</v>
      </c>
      <c r="V70" s="36">
        <f>SUMIFS(СВЦЭМ!$C$39:$C$782,СВЦЭМ!$A$39:$A$782,$A70,СВЦЭМ!$B$39:$B$782,V$47)+'СЕТ СН'!$G$12+СВЦЭМ!$D$10+'СЕТ СН'!$G$5-'СЕТ СН'!$G$20</f>
        <v>2847.1007625699999</v>
      </c>
      <c r="W70" s="36">
        <f>SUMIFS(СВЦЭМ!$C$39:$C$782,СВЦЭМ!$A$39:$A$782,$A70,СВЦЭМ!$B$39:$B$782,W$47)+'СЕТ СН'!$G$12+СВЦЭМ!$D$10+'СЕТ СН'!$G$5-'СЕТ СН'!$G$20</f>
        <v>2832.5460599600001</v>
      </c>
      <c r="X70" s="36">
        <f>SUMIFS(СВЦЭМ!$C$39:$C$782,СВЦЭМ!$A$39:$A$782,$A70,СВЦЭМ!$B$39:$B$782,X$47)+'СЕТ СН'!$G$12+СВЦЭМ!$D$10+'СЕТ СН'!$G$5-'СЕТ СН'!$G$20</f>
        <v>2859.9591639399996</v>
      </c>
      <c r="Y70" s="36">
        <f>SUMIFS(СВЦЭМ!$C$39:$C$782,СВЦЭМ!$A$39:$A$782,$A70,СВЦЭМ!$B$39:$B$782,Y$47)+'СЕТ СН'!$G$12+СВЦЭМ!$D$10+'СЕТ СН'!$G$5-'СЕТ СН'!$G$20</f>
        <v>2886.89860946</v>
      </c>
    </row>
    <row r="71" spans="1:27" ht="15.75" x14ac:dyDescent="0.2">
      <c r="A71" s="35">
        <f t="shared" si="1"/>
        <v>44675</v>
      </c>
      <c r="B71" s="36">
        <f>SUMIFS(СВЦЭМ!$C$39:$C$782,СВЦЭМ!$A$39:$A$782,$A71,СВЦЭМ!$B$39:$B$782,B$47)+'СЕТ СН'!$G$12+СВЦЭМ!$D$10+'СЕТ СН'!$G$5-'СЕТ СН'!$G$20</f>
        <v>2936.7473888699997</v>
      </c>
      <c r="C71" s="36">
        <f>SUMIFS(СВЦЭМ!$C$39:$C$782,СВЦЭМ!$A$39:$A$782,$A71,СВЦЭМ!$B$39:$B$782,C$47)+'СЕТ СН'!$G$12+СВЦЭМ!$D$10+'СЕТ СН'!$G$5-'СЕТ СН'!$G$20</f>
        <v>2949.41571062</v>
      </c>
      <c r="D71" s="36">
        <f>SUMIFS(СВЦЭМ!$C$39:$C$782,СВЦЭМ!$A$39:$A$782,$A71,СВЦЭМ!$B$39:$B$782,D$47)+'СЕТ СН'!$G$12+СВЦЭМ!$D$10+'СЕТ СН'!$G$5-'СЕТ СН'!$G$20</f>
        <v>2970.4841895499999</v>
      </c>
      <c r="E71" s="36">
        <f>SUMIFS(СВЦЭМ!$C$39:$C$782,СВЦЭМ!$A$39:$A$782,$A71,СВЦЭМ!$B$39:$B$782,E$47)+'СЕТ СН'!$G$12+СВЦЭМ!$D$10+'СЕТ СН'!$G$5-'СЕТ СН'!$G$20</f>
        <v>2981.9885790500002</v>
      </c>
      <c r="F71" s="36">
        <f>SUMIFS(СВЦЭМ!$C$39:$C$782,СВЦЭМ!$A$39:$A$782,$A71,СВЦЭМ!$B$39:$B$782,F$47)+'СЕТ СН'!$G$12+СВЦЭМ!$D$10+'СЕТ СН'!$G$5-'СЕТ СН'!$G$20</f>
        <v>2987.3920126499997</v>
      </c>
      <c r="G71" s="36">
        <f>SUMIFS(СВЦЭМ!$C$39:$C$782,СВЦЭМ!$A$39:$A$782,$A71,СВЦЭМ!$B$39:$B$782,G$47)+'СЕТ СН'!$G$12+СВЦЭМ!$D$10+'СЕТ СН'!$G$5-'СЕТ СН'!$G$20</f>
        <v>2994.2215052299998</v>
      </c>
      <c r="H71" s="36">
        <f>SUMIFS(СВЦЭМ!$C$39:$C$782,СВЦЭМ!$A$39:$A$782,$A71,СВЦЭМ!$B$39:$B$782,H$47)+'СЕТ СН'!$G$12+СВЦЭМ!$D$10+'СЕТ СН'!$G$5-'СЕТ СН'!$G$20</f>
        <v>3020.6707857900001</v>
      </c>
      <c r="I71" s="36">
        <f>SUMIFS(СВЦЭМ!$C$39:$C$782,СВЦЭМ!$A$39:$A$782,$A71,СВЦЭМ!$B$39:$B$782,I$47)+'СЕТ СН'!$G$12+СВЦЭМ!$D$10+'СЕТ СН'!$G$5-'СЕТ СН'!$G$20</f>
        <v>3022.3597728999998</v>
      </c>
      <c r="J71" s="36">
        <f>SUMIFS(СВЦЭМ!$C$39:$C$782,СВЦЭМ!$A$39:$A$782,$A71,СВЦЭМ!$B$39:$B$782,J$47)+'СЕТ СН'!$G$12+СВЦЭМ!$D$10+'СЕТ СН'!$G$5-'СЕТ СН'!$G$20</f>
        <v>2969.8147111199996</v>
      </c>
      <c r="K71" s="36">
        <f>SUMIFS(СВЦЭМ!$C$39:$C$782,СВЦЭМ!$A$39:$A$782,$A71,СВЦЭМ!$B$39:$B$782,K$47)+'СЕТ СН'!$G$12+СВЦЭМ!$D$10+'СЕТ СН'!$G$5-'СЕТ СН'!$G$20</f>
        <v>2925.4652606600002</v>
      </c>
      <c r="L71" s="36">
        <f>SUMIFS(СВЦЭМ!$C$39:$C$782,СВЦЭМ!$A$39:$A$782,$A71,СВЦЭМ!$B$39:$B$782,L$47)+'СЕТ СН'!$G$12+СВЦЭМ!$D$10+'СЕТ СН'!$G$5-'СЕТ СН'!$G$20</f>
        <v>2902.22867572</v>
      </c>
      <c r="M71" s="36">
        <f>SUMIFS(СВЦЭМ!$C$39:$C$782,СВЦЭМ!$A$39:$A$782,$A71,СВЦЭМ!$B$39:$B$782,M$47)+'СЕТ СН'!$G$12+СВЦЭМ!$D$10+'СЕТ СН'!$G$5-'СЕТ СН'!$G$20</f>
        <v>2897.82953782</v>
      </c>
      <c r="N71" s="36">
        <f>SUMIFS(СВЦЭМ!$C$39:$C$782,СВЦЭМ!$A$39:$A$782,$A71,СВЦЭМ!$B$39:$B$782,N$47)+'СЕТ СН'!$G$12+СВЦЭМ!$D$10+'СЕТ СН'!$G$5-'СЕТ СН'!$G$20</f>
        <v>2901.0981719000001</v>
      </c>
      <c r="O71" s="36">
        <f>SUMIFS(СВЦЭМ!$C$39:$C$782,СВЦЭМ!$A$39:$A$782,$A71,СВЦЭМ!$B$39:$B$782,O$47)+'СЕТ СН'!$G$12+СВЦЭМ!$D$10+'СЕТ СН'!$G$5-'СЕТ СН'!$G$20</f>
        <v>2909.0834471999997</v>
      </c>
      <c r="P71" s="36">
        <f>SUMIFS(СВЦЭМ!$C$39:$C$782,СВЦЭМ!$A$39:$A$782,$A71,СВЦЭМ!$B$39:$B$782,P$47)+'СЕТ СН'!$G$12+СВЦЭМ!$D$10+'СЕТ СН'!$G$5-'СЕТ СН'!$G$20</f>
        <v>2918.8748261299997</v>
      </c>
      <c r="Q71" s="36">
        <f>SUMIFS(СВЦЭМ!$C$39:$C$782,СВЦЭМ!$A$39:$A$782,$A71,СВЦЭМ!$B$39:$B$782,Q$47)+'СЕТ СН'!$G$12+СВЦЭМ!$D$10+'СЕТ СН'!$G$5-'СЕТ СН'!$G$20</f>
        <v>2924.7634206399998</v>
      </c>
      <c r="R71" s="36">
        <f>SUMIFS(СВЦЭМ!$C$39:$C$782,СВЦЭМ!$A$39:$A$782,$A71,СВЦЭМ!$B$39:$B$782,R$47)+'СЕТ СН'!$G$12+СВЦЭМ!$D$10+'СЕТ СН'!$G$5-'СЕТ СН'!$G$20</f>
        <v>2927.3719592799998</v>
      </c>
      <c r="S71" s="36">
        <f>SUMIFS(СВЦЭМ!$C$39:$C$782,СВЦЭМ!$A$39:$A$782,$A71,СВЦЭМ!$B$39:$B$782,S$47)+'СЕТ СН'!$G$12+СВЦЭМ!$D$10+'СЕТ СН'!$G$5-'СЕТ СН'!$G$20</f>
        <v>2914.1165659399999</v>
      </c>
      <c r="T71" s="36">
        <f>SUMIFS(СВЦЭМ!$C$39:$C$782,СВЦЭМ!$A$39:$A$782,$A71,СВЦЭМ!$B$39:$B$782,T$47)+'СЕТ СН'!$G$12+СВЦЭМ!$D$10+'СЕТ СН'!$G$5-'СЕТ СН'!$G$20</f>
        <v>2899.5545642400002</v>
      </c>
      <c r="U71" s="36">
        <f>SUMIFS(СВЦЭМ!$C$39:$C$782,СВЦЭМ!$A$39:$A$782,$A71,СВЦЭМ!$B$39:$B$782,U$47)+'СЕТ СН'!$G$12+СВЦЭМ!$D$10+'СЕТ СН'!$G$5-'СЕТ СН'!$G$20</f>
        <v>2897.4508166799997</v>
      </c>
      <c r="V71" s="36">
        <f>SUMIFS(СВЦЭМ!$C$39:$C$782,СВЦЭМ!$A$39:$A$782,$A71,СВЦЭМ!$B$39:$B$782,V$47)+'СЕТ СН'!$G$12+СВЦЭМ!$D$10+'СЕТ СН'!$G$5-'СЕТ СН'!$G$20</f>
        <v>2869.6414607299998</v>
      </c>
      <c r="W71" s="36">
        <f>SUMIFS(СВЦЭМ!$C$39:$C$782,СВЦЭМ!$A$39:$A$782,$A71,СВЦЭМ!$B$39:$B$782,W$47)+'СЕТ СН'!$G$12+СВЦЭМ!$D$10+'СЕТ СН'!$G$5-'СЕТ СН'!$G$20</f>
        <v>2865.6096744500001</v>
      </c>
      <c r="X71" s="36">
        <f>SUMIFS(СВЦЭМ!$C$39:$C$782,СВЦЭМ!$A$39:$A$782,$A71,СВЦЭМ!$B$39:$B$782,X$47)+'СЕТ СН'!$G$12+СВЦЭМ!$D$10+'СЕТ СН'!$G$5-'СЕТ СН'!$G$20</f>
        <v>2898.4179361299998</v>
      </c>
      <c r="Y71" s="36">
        <f>SUMIFS(СВЦЭМ!$C$39:$C$782,СВЦЭМ!$A$39:$A$782,$A71,СВЦЭМ!$B$39:$B$782,Y$47)+'СЕТ СН'!$G$12+СВЦЭМ!$D$10+'СЕТ СН'!$G$5-'СЕТ СН'!$G$20</f>
        <v>2932.7103423099998</v>
      </c>
    </row>
    <row r="72" spans="1:27" ht="15.75" x14ac:dyDescent="0.2">
      <c r="A72" s="35">
        <f t="shared" si="1"/>
        <v>44676</v>
      </c>
      <c r="B72" s="36">
        <f>SUMIFS(СВЦЭМ!$C$39:$C$782,СВЦЭМ!$A$39:$A$782,$A72,СВЦЭМ!$B$39:$B$782,B$47)+'СЕТ СН'!$G$12+СВЦЭМ!$D$10+'СЕТ СН'!$G$5-'СЕТ СН'!$G$20</f>
        <v>3046.9744306000002</v>
      </c>
      <c r="C72" s="36">
        <f>SUMIFS(СВЦЭМ!$C$39:$C$782,СВЦЭМ!$A$39:$A$782,$A72,СВЦЭМ!$B$39:$B$782,C$47)+'СЕТ СН'!$G$12+СВЦЭМ!$D$10+'СЕТ СН'!$G$5-'СЕТ СН'!$G$20</f>
        <v>3051.9617924899999</v>
      </c>
      <c r="D72" s="36">
        <f>SUMIFS(СВЦЭМ!$C$39:$C$782,СВЦЭМ!$A$39:$A$782,$A72,СВЦЭМ!$B$39:$B$782,D$47)+'СЕТ СН'!$G$12+СВЦЭМ!$D$10+'СЕТ СН'!$G$5-'СЕТ СН'!$G$20</f>
        <v>3078.5681471199996</v>
      </c>
      <c r="E72" s="36">
        <f>SUMIFS(СВЦЭМ!$C$39:$C$782,СВЦЭМ!$A$39:$A$782,$A72,СВЦЭМ!$B$39:$B$782,E$47)+'СЕТ СН'!$G$12+СВЦЭМ!$D$10+'СЕТ СН'!$G$5-'СЕТ СН'!$G$20</f>
        <v>3115.2105522699999</v>
      </c>
      <c r="F72" s="36">
        <f>SUMIFS(СВЦЭМ!$C$39:$C$782,СВЦЭМ!$A$39:$A$782,$A72,СВЦЭМ!$B$39:$B$782,F$47)+'СЕТ СН'!$G$12+СВЦЭМ!$D$10+'СЕТ СН'!$G$5-'СЕТ СН'!$G$20</f>
        <v>3106.1349187599999</v>
      </c>
      <c r="G72" s="36">
        <f>SUMIFS(СВЦЭМ!$C$39:$C$782,СВЦЭМ!$A$39:$A$782,$A72,СВЦЭМ!$B$39:$B$782,G$47)+'СЕТ СН'!$G$12+СВЦЭМ!$D$10+'СЕТ СН'!$G$5-'СЕТ СН'!$G$20</f>
        <v>3094.2313868399997</v>
      </c>
      <c r="H72" s="36">
        <f>SUMIFS(СВЦЭМ!$C$39:$C$782,СВЦЭМ!$A$39:$A$782,$A72,СВЦЭМ!$B$39:$B$782,H$47)+'СЕТ СН'!$G$12+СВЦЭМ!$D$10+'СЕТ СН'!$G$5-'СЕТ СН'!$G$20</f>
        <v>3026.3168098300002</v>
      </c>
      <c r="I72" s="36">
        <f>SUMIFS(СВЦЭМ!$C$39:$C$782,СВЦЭМ!$A$39:$A$782,$A72,СВЦЭМ!$B$39:$B$782,I$47)+'СЕТ СН'!$G$12+СВЦЭМ!$D$10+'СЕТ СН'!$G$5-'СЕТ СН'!$G$20</f>
        <v>2993.3852927500002</v>
      </c>
      <c r="J72" s="36">
        <f>SUMIFS(СВЦЭМ!$C$39:$C$782,СВЦЭМ!$A$39:$A$782,$A72,СВЦЭМ!$B$39:$B$782,J$47)+'СЕТ СН'!$G$12+СВЦЭМ!$D$10+'СЕТ СН'!$G$5-'СЕТ СН'!$G$20</f>
        <v>2968.2543449</v>
      </c>
      <c r="K72" s="36">
        <f>SUMIFS(СВЦЭМ!$C$39:$C$782,СВЦЭМ!$A$39:$A$782,$A72,СВЦЭМ!$B$39:$B$782,K$47)+'СЕТ СН'!$G$12+СВЦЭМ!$D$10+'СЕТ СН'!$G$5-'СЕТ СН'!$G$20</f>
        <v>2954.2939318799999</v>
      </c>
      <c r="L72" s="36">
        <f>SUMIFS(СВЦЭМ!$C$39:$C$782,СВЦЭМ!$A$39:$A$782,$A72,СВЦЭМ!$B$39:$B$782,L$47)+'СЕТ СН'!$G$12+СВЦЭМ!$D$10+'СЕТ СН'!$G$5-'СЕТ СН'!$G$20</f>
        <v>2944.4428028299999</v>
      </c>
      <c r="M72" s="36">
        <f>SUMIFS(СВЦЭМ!$C$39:$C$782,СВЦЭМ!$A$39:$A$782,$A72,СВЦЭМ!$B$39:$B$782,M$47)+'СЕТ СН'!$G$12+СВЦЭМ!$D$10+'СЕТ СН'!$G$5-'СЕТ СН'!$G$20</f>
        <v>2947.7542908999999</v>
      </c>
      <c r="N72" s="36">
        <f>SUMIFS(СВЦЭМ!$C$39:$C$782,СВЦЭМ!$A$39:$A$782,$A72,СВЦЭМ!$B$39:$B$782,N$47)+'СЕТ СН'!$G$12+СВЦЭМ!$D$10+'СЕТ СН'!$G$5-'СЕТ СН'!$G$20</f>
        <v>2965.1716423099997</v>
      </c>
      <c r="O72" s="36">
        <f>SUMIFS(СВЦЭМ!$C$39:$C$782,СВЦЭМ!$A$39:$A$782,$A72,СВЦЭМ!$B$39:$B$782,O$47)+'СЕТ СН'!$G$12+СВЦЭМ!$D$10+'СЕТ СН'!$G$5-'СЕТ СН'!$G$20</f>
        <v>2971.50981477</v>
      </c>
      <c r="P72" s="36">
        <f>SUMIFS(СВЦЭМ!$C$39:$C$782,СВЦЭМ!$A$39:$A$782,$A72,СВЦЭМ!$B$39:$B$782,P$47)+'СЕТ СН'!$G$12+СВЦЭМ!$D$10+'СЕТ СН'!$G$5-'СЕТ СН'!$G$20</f>
        <v>2983.3843184299999</v>
      </c>
      <c r="Q72" s="36">
        <f>SUMIFS(СВЦЭМ!$C$39:$C$782,СВЦЭМ!$A$39:$A$782,$A72,СВЦЭМ!$B$39:$B$782,Q$47)+'СЕТ СН'!$G$12+СВЦЭМ!$D$10+'СЕТ СН'!$G$5-'СЕТ СН'!$G$20</f>
        <v>2993.3082888899999</v>
      </c>
      <c r="R72" s="36">
        <f>SUMIFS(СВЦЭМ!$C$39:$C$782,СВЦЭМ!$A$39:$A$782,$A72,СВЦЭМ!$B$39:$B$782,R$47)+'СЕТ СН'!$G$12+СВЦЭМ!$D$10+'СЕТ СН'!$G$5-'СЕТ СН'!$G$20</f>
        <v>2997.24495785</v>
      </c>
      <c r="S72" s="36">
        <f>SUMIFS(СВЦЭМ!$C$39:$C$782,СВЦЭМ!$A$39:$A$782,$A72,СВЦЭМ!$B$39:$B$782,S$47)+'СЕТ СН'!$G$12+СВЦЭМ!$D$10+'СЕТ СН'!$G$5-'СЕТ СН'!$G$20</f>
        <v>3022.3869709299997</v>
      </c>
      <c r="T72" s="36">
        <f>SUMIFS(СВЦЭМ!$C$39:$C$782,СВЦЭМ!$A$39:$A$782,$A72,СВЦЭМ!$B$39:$B$782,T$47)+'СЕТ СН'!$G$12+СВЦЭМ!$D$10+'СЕТ СН'!$G$5-'СЕТ СН'!$G$20</f>
        <v>2990.7165621899999</v>
      </c>
      <c r="U72" s="36">
        <f>SUMIFS(СВЦЭМ!$C$39:$C$782,СВЦЭМ!$A$39:$A$782,$A72,СВЦЭМ!$B$39:$B$782,U$47)+'СЕТ СН'!$G$12+СВЦЭМ!$D$10+'СЕТ СН'!$G$5-'СЕТ СН'!$G$20</f>
        <v>2935.7667879199998</v>
      </c>
      <c r="V72" s="36">
        <f>SUMIFS(СВЦЭМ!$C$39:$C$782,СВЦЭМ!$A$39:$A$782,$A72,СВЦЭМ!$B$39:$B$782,V$47)+'СЕТ СН'!$G$12+СВЦЭМ!$D$10+'СЕТ СН'!$G$5-'СЕТ СН'!$G$20</f>
        <v>2930.6265467100002</v>
      </c>
      <c r="W72" s="36">
        <f>SUMIFS(СВЦЭМ!$C$39:$C$782,СВЦЭМ!$A$39:$A$782,$A72,СВЦЭМ!$B$39:$B$782,W$47)+'СЕТ СН'!$G$12+СВЦЭМ!$D$10+'СЕТ СН'!$G$5-'СЕТ СН'!$G$20</f>
        <v>2948.48682912</v>
      </c>
      <c r="X72" s="36">
        <f>SUMIFS(СВЦЭМ!$C$39:$C$782,СВЦЭМ!$A$39:$A$782,$A72,СВЦЭМ!$B$39:$B$782,X$47)+'СЕТ СН'!$G$12+СВЦЭМ!$D$10+'СЕТ СН'!$G$5-'СЕТ СН'!$G$20</f>
        <v>2956.8463529999999</v>
      </c>
      <c r="Y72" s="36">
        <f>SUMIFS(СВЦЭМ!$C$39:$C$782,СВЦЭМ!$A$39:$A$782,$A72,СВЦЭМ!$B$39:$B$782,Y$47)+'СЕТ СН'!$G$12+СВЦЭМ!$D$10+'СЕТ СН'!$G$5-'СЕТ СН'!$G$20</f>
        <v>3017.95077567</v>
      </c>
    </row>
    <row r="73" spans="1:27" ht="15.75" x14ac:dyDescent="0.2">
      <c r="A73" s="35">
        <f t="shared" si="1"/>
        <v>44677</v>
      </c>
      <c r="B73" s="36">
        <f>SUMIFS(СВЦЭМ!$C$39:$C$782,СВЦЭМ!$A$39:$A$782,$A73,СВЦЭМ!$B$39:$B$782,B$47)+'СЕТ СН'!$G$12+СВЦЭМ!$D$10+'СЕТ СН'!$G$5-'СЕТ СН'!$G$20</f>
        <v>2997.85067007</v>
      </c>
      <c r="C73" s="36">
        <f>SUMIFS(СВЦЭМ!$C$39:$C$782,СВЦЭМ!$A$39:$A$782,$A73,СВЦЭМ!$B$39:$B$782,C$47)+'СЕТ СН'!$G$12+СВЦЭМ!$D$10+'СЕТ СН'!$G$5-'СЕТ СН'!$G$20</f>
        <v>3020.5919287899997</v>
      </c>
      <c r="D73" s="36">
        <f>SUMIFS(СВЦЭМ!$C$39:$C$782,СВЦЭМ!$A$39:$A$782,$A73,СВЦЭМ!$B$39:$B$782,D$47)+'СЕТ СН'!$G$12+СВЦЭМ!$D$10+'СЕТ СН'!$G$5-'СЕТ СН'!$G$20</f>
        <v>3046.2852660899998</v>
      </c>
      <c r="E73" s="36">
        <f>SUMIFS(СВЦЭМ!$C$39:$C$782,СВЦЭМ!$A$39:$A$782,$A73,СВЦЭМ!$B$39:$B$782,E$47)+'СЕТ СН'!$G$12+СВЦЭМ!$D$10+'СЕТ СН'!$G$5-'СЕТ СН'!$G$20</f>
        <v>3110.8021914299998</v>
      </c>
      <c r="F73" s="36">
        <f>SUMIFS(СВЦЭМ!$C$39:$C$782,СВЦЭМ!$A$39:$A$782,$A73,СВЦЭМ!$B$39:$B$782,F$47)+'СЕТ СН'!$G$12+СВЦЭМ!$D$10+'СЕТ СН'!$G$5-'СЕТ СН'!$G$20</f>
        <v>3110.3338583599998</v>
      </c>
      <c r="G73" s="36">
        <f>SUMIFS(СВЦЭМ!$C$39:$C$782,СВЦЭМ!$A$39:$A$782,$A73,СВЦЭМ!$B$39:$B$782,G$47)+'СЕТ СН'!$G$12+СВЦЭМ!$D$10+'СЕТ СН'!$G$5-'СЕТ СН'!$G$20</f>
        <v>3129.2196537</v>
      </c>
      <c r="H73" s="36">
        <f>SUMIFS(СВЦЭМ!$C$39:$C$782,СВЦЭМ!$A$39:$A$782,$A73,СВЦЭМ!$B$39:$B$782,H$47)+'СЕТ СН'!$G$12+СВЦЭМ!$D$10+'СЕТ СН'!$G$5-'СЕТ СН'!$G$20</f>
        <v>3077.6184824499996</v>
      </c>
      <c r="I73" s="36">
        <f>SUMIFS(СВЦЭМ!$C$39:$C$782,СВЦЭМ!$A$39:$A$782,$A73,СВЦЭМ!$B$39:$B$782,I$47)+'СЕТ СН'!$G$12+СВЦЭМ!$D$10+'СЕТ СН'!$G$5-'СЕТ СН'!$G$20</f>
        <v>3031.1621864199997</v>
      </c>
      <c r="J73" s="36">
        <f>SUMIFS(СВЦЭМ!$C$39:$C$782,СВЦЭМ!$A$39:$A$782,$A73,СВЦЭМ!$B$39:$B$782,J$47)+'СЕТ СН'!$G$12+СВЦЭМ!$D$10+'СЕТ СН'!$G$5-'СЕТ СН'!$G$20</f>
        <v>2969.38237385</v>
      </c>
      <c r="K73" s="36">
        <f>SUMIFS(СВЦЭМ!$C$39:$C$782,СВЦЭМ!$A$39:$A$782,$A73,СВЦЭМ!$B$39:$B$782,K$47)+'СЕТ СН'!$G$12+СВЦЭМ!$D$10+'СЕТ СН'!$G$5-'СЕТ СН'!$G$20</f>
        <v>2909.7411333800001</v>
      </c>
      <c r="L73" s="36">
        <f>SUMIFS(СВЦЭМ!$C$39:$C$782,СВЦЭМ!$A$39:$A$782,$A73,СВЦЭМ!$B$39:$B$782,L$47)+'СЕТ СН'!$G$12+СВЦЭМ!$D$10+'СЕТ СН'!$G$5-'СЕТ СН'!$G$20</f>
        <v>2912.9306944700002</v>
      </c>
      <c r="M73" s="36">
        <f>SUMIFS(СВЦЭМ!$C$39:$C$782,СВЦЭМ!$A$39:$A$782,$A73,СВЦЭМ!$B$39:$B$782,M$47)+'СЕТ СН'!$G$12+СВЦЭМ!$D$10+'СЕТ СН'!$G$5-'СЕТ СН'!$G$20</f>
        <v>2908.3572003499999</v>
      </c>
      <c r="N73" s="36">
        <f>SUMIFS(СВЦЭМ!$C$39:$C$782,СВЦЭМ!$A$39:$A$782,$A73,СВЦЭМ!$B$39:$B$782,N$47)+'СЕТ СН'!$G$12+СВЦЭМ!$D$10+'СЕТ СН'!$G$5-'СЕТ СН'!$G$20</f>
        <v>2908.9809078500002</v>
      </c>
      <c r="O73" s="36">
        <f>SUMIFS(СВЦЭМ!$C$39:$C$782,СВЦЭМ!$A$39:$A$782,$A73,СВЦЭМ!$B$39:$B$782,O$47)+'СЕТ СН'!$G$12+СВЦЭМ!$D$10+'СЕТ СН'!$G$5-'СЕТ СН'!$G$20</f>
        <v>2928.3880453100001</v>
      </c>
      <c r="P73" s="36">
        <f>SUMIFS(СВЦЭМ!$C$39:$C$782,СВЦЭМ!$A$39:$A$782,$A73,СВЦЭМ!$B$39:$B$782,P$47)+'СЕТ СН'!$G$12+СВЦЭМ!$D$10+'СЕТ СН'!$G$5-'СЕТ СН'!$G$20</f>
        <v>2932.3166098000002</v>
      </c>
      <c r="Q73" s="36">
        <f>SUMIFS(СВЦЭМ!$C$39:$C$782,СВЦЭМ!$A$39:$A$782,$A73,СВЦЭМ!$B$39:$B$782,Q$47)+'СЕТ СН'!$G$12+СВЦЭМ!$D$10+'СЕТ СН'!$G$5-'СЕТ СН'!$G$20</f>
        <v>2934.5725027600001</v>
      </c>
      <c r="R73" s="36">
        <f>SUMIFS(СВЦЭМ!$C$39:$C$782,СВЦЭМ!$A$39:$A$782,$A73,СВЦЭМ!$B$39:$B$782,R$47)+'СЕТ СН'!$G$12+СВЦЭМ!$D$10+'СЕТ СН'!$G$5-'СЕТ СН'!$G$20</f>
        <v>2918.5660454399999</v>
      </c>
      <c r="S73" s="36">
        <f>SUMIFS(СВЦЭМ!$C$39:$C$782,СВЦЭМ!$A$39:$A$782,$A73,СВЦЭМ!$B$39:$B$782,S$47)+'СЕТ СН'!$G$12+СВЦЭМ!$D$10+'СЕТ СН'!$G$5-'СЕТ СН'!$G$20</f>
        <v>2932.1024990199999</v>
      </c>
      <c r="T73" s="36">
        <f>SUMIFS(СВЦЭМ!$C$39:$C$782,СВЦЭМ!$A$39:$A$782,$A73,СВЦЭМ!$B$39:$B$782,T$47)+'СЕТ СН'!$G$12+СВЦЭМ!$D$10+'СЕТ СН'!$G$5-'СЕТ СН'!$G$20</f>
        <v>2898.1711366299996</v>
      </c>
      <c r="U73" s="36">
        <f>SUMIFS(СВЦЭМ!$C$39:$C$782,СВЦЭМ!$A$39:$A$782,$A73,СВЦЭМ!$B$39:$B$782,U$47)+'СЕТ СН'!$G$12+СВЦЭМ!$D$10+'СЕТ СН'!$G$5-'СЕТ СН'!$G$20</f>
        <v>2867.0576062700002</v>
      </c>
      <c r="V73" s="36">
        <f>SUMIFS(СВЦЭМ!$C$39:$C$782,СВЦЭМ!$A$39:$A$782,$A73,СВЦЭМ!$B$39:$B$782,V$47)+'СЕТ СН'!$G$12+СВЦЭМ!$D$10+'СЕТ СН'!$G$5-'СЕТ СН'!$G$20</f>
        <v>2842.9418945500001</v>
      </c>
      <c r="W73" s="36">
        <f>SUMIFS(СВЦЭМ!$C$39:$C$782,СВЦЭМ!$A$39:$A$782,$A73,СВЦЭМ!$B$39:$B$782,W$47)+'СЕТ СН'!$G$12+СВЦЭМ!$D$10+'СЕТ СН'!$G$5-'СЕТ СН'!$G$20</f>
        <v>2850.1526147999998</v>
      </c>
      <c r="X73" s="36">
        <f>SUMIFS(СВЦЭМ!$C$39:$C$782,СВЦЭМ!$A$39:$A$782,$A73,СВЦЭМ!$B$39:$B$782,X$47)+'СЕТ СН'!$G$12+СВЦЭМ!$D$10+'СЕТ СН'!$G$5-'СЕТ СН'!$G$20</f>
        <v>2895.39164033</v>
      </c>
      <c r="Y73" s="36">
        <f>SUMIFS(СВЦЭМ!$C$39:$C$782,СВЦЭМ!$A$39:$A$782,$A73,СВЦЭМ!$B$39:$B$782,Y$47)+'СЕТ СН'!$G$12+СВЦЭМ!$D$10+'СЕТ СН'!$G$5-'СЕТ СН'!$G$20</f>
        <v>2936.2739141000002</v>
      </c>
    </row>
    <row r="74" spans="1:27" ht="15.75" x14ac:dyDescent="0.2">
      <c r="A74" s="35">
        <f t="shared" si="1"/>
        <v>44678</v>
      </c>
      <c r="B74" s="36">
        <f>SUMIFS(СВЦЭМ!$C$39:$C$782,СВЦЭМ!$A$39:$A$782,$A74,СВЦЭМ!$B$39:$B$782,B$47)+'СЕТ СН'!$G$12+СВЦЭМ!$D$10+'СЕТ СН'!$G$5-'СЕТ СН'!$G$20</f>
        <v>3016.3645826900001</v>
      </c>
      <c r="C74" s="36">
        <f>SUMIFS(СВЦЭМ!$C$39:$C$782,СВЦЭМ!$A$39:$A$782,$A74,СВЦЭМ!$B$39:$B$782,C$47)+'СЕТ СН'!$G$12+СВЦЭМ!$D$10+'СЕТ СН'!$G$5-'СЕТ СН'!$G$20</f>
        <v>3032.59564391</v>
      </c>
      <c r="D74" s="36">
        <f>SUMIFS(СВЦЭМ!$C$39:$C$782,СВЦЭМ!$A$39:$A$782,$A74,СВЦЭМ!$B$39:$B$782,D$47)+'СЕТ СН'!$G$12+СВЦЭМ!$D$10+'СЕТ СН'!$G$5-'СЕТ СН'!$G$20</f>
        <v>3050.5820157799999</v>
      </c>
      <c r="E74" s="36">
        <f>SUMIFS(СВЦЭМ!$C$39:$C$782,СВЦЭМ!$A$39:$A$782,$A74,СВЦЭМ!$B$39:$B$782,E$47)+'СЕТ СН'!$G$12+СВЦЭМ!$D$10+'СЕТ СН'!$G$5-'СЕТ СН'!$G$20</f>
        <v>3107.5032654099996</v>
      </c>
      <c r="F74" s="36">
        <f>SUMIFS(СВЦЭМ!$C$39:$C$782,СВЦЭМ!$A$39:$A$782,$A74,СВЦЭМ!$B$39:$B$782,F$47)+'СЕТ СН'!$G$12+СВЦЭМ!$D$10+'СЕТ СН'!$G$5-'СЕТ СН'!$G$20</f>
        <v>3108.3421492699999</v>
      </c>
      <c r="G74" s="36">
        <f>SUMIFS(СВЦЭМ!$C$39:$C$782,СВЦЭМ!$A$39:$A$782,$A74,СВЦЭМ!$B$39:$B$782,G$47)+'СЕТ СН'!$G$12+СВЦЭМ!$D$10+'СЕТ СН'!$G$5-'СЕТ СН'!$G$20</f>
        <v>3100.9950351799998</v>
      </c>
      <c r="H74" s="36">
        <f>SUMIFS(СВЦЭМ!$C$39:$C$782,СВЦЭМ!$A$39:$A$782,$A74,СВЦЭМ!$B$39:$B$782,H$47)+'СЕТ СН'!$G$12+СВЦЭМ!$D$10+'СЕТ СН'!$G$5-'СЕТ СН'!$G$20</f>
        <v>3052.0617074499996</v>
      </c>
      <c r="I74" s="36">
        <f>SUMIFS(СВЦЭМ!$C$39:$C$782,СВЦЭМ!$A$39:$A$782,$A74,СВЦЭМ!$B$39:$B$782,I$47)+'СЕТ СН'!$G$12+СВЦЭМ!$D$10+'СЕТ СН'!$G$5-'СЕТ СН'!$G$20</f>
        <v>3016.2148611499997</v>
      </c>
      <c r="J74" s="36">
        <f>SUMIFS(СВЦЭМ!$C$39:$C$782,СВЦЭМ!$A$39:$A$782,$A74,СВЦЭМ!$B$39:$B$782,J$47)+'СЕТ СН'!$G$12+СВЦЭМ!$D$10+'СЕТ СН'!$G$5-'СЕТ СН'!$G$20</f>
        <v>2984.7459838799996</v>
      </c>
      <c r="K74" s="36">
        <f>SUMIFS(СВЦЭМ!$C$39:$C$782,СВЦЭМ!$A$39:$A$782,$A74,СВЦЭМ!$B$39:$B$782,K$47)+'СЕТ СН'!$G$12+СВЦЭМ!$D$10+'СЕТ СН'!$G$5-'СЕТ СН'!$G$20</f>
        <v>2972.7817197599998</v>
      </c>
      <c r="L74" s="36">
        <f>SUMIFS(СВЦЭМ!$C$39:$C$782,СВЦЭМ!$A$39:$A$782,$A74,СВЦЭМ!$B$39:$B$782,L$47)+'СЕТ СН'!$G$12+СВЦЭМ!$D$10+'СЕТ СН'!$G$5-'СЕТ СН'!$G$20</f>
        <v>2964.85689714</v>
      </c>
      <c r="M74" s="36">
        <f>SUMIFS(СВЦЭМ!$C$39:$C$782,СВЦЭМ!$A$39:$A$782,$A74,СВЦЭМ!$B$39:$B$782,M$47)+'СЕТ СН'!$G$12+СВЦЭМ!$D$10+'СЕТ СН'!$G$5-'СЕТ СН'!$G$20</f>
        <v>2960.0564946699997</v>
      </c>
      <c r="N74" s="36">
        <f>SUMIFS(СВЦЭМ!$C$39:$C$782,СВЦЭМ!$A$39:$A$782,$A74,СВЦЭМ!$B$39:$B$782,N$47)+'СЕТ СН'!$G$12+СВЦЭМ!$D$10+'СЕТ СН'!$G$5-'СЕТ СН'!$G$20</f>
        <v>2971.2340472400001</v>
      </c>
      <c r="O74" s="36">
        <f>SUMIFS(СВЦЭМ!$C$39:$C$782,СВЦЭМ!$A$39:$A$782,$A74,СВЦЭМ!$B$39:$B$782,O$47)+'СЕТ СН'!$G$12+СВЦЭМ!$D$10+'СЕТ СН'!$G$5-'СЕТ СН'!$G$20</f>
        <v>2995.5496553799999</v>
      </c>
      <c r="P74" s="36">
        <f>SUMIFS(СВЦЭМ!$C$39:$C$782,СВЦЭМ!$A$39:$A$782,$A74,СВЦЭМ!$B$39:$B$782,P$47)+'СЕТ СН'!$G$12+СВЦЭМ!$D$10+'СЕТ СН'!$G$5-'СЕТ СН'!$G$20</f>
        <v>2995.1959654399998</v>
      </c>
      <c r="Q74" s="36">
        <f>SUMIFS(СВЦЭМ!$C$39:$C$782,СВЦЭМ!$A$39:$A$782,$A74,СВЦЭМ!$B$39:$B$782,Q$47)+'СЕТ СН'!$G$12+СВЦЭМ!$D$10+'СЕТ СН'!$G$5-'СЕТ СН'!$G$20</f>
        <v>2991.5678902999998</v>
      </c>
      <c r="R74" s="36">
        <f>SUMIFS(СВЦЭМ!$C$39:$C$782,СВЦЭМ!$A$39:$A$782,$A74,СВЦЭМ!$B$39:$B$782,R$47)+'СЕТ СН'!$G$12+СВЦЭМ!$D$10+'СЕТ СН'!$G$5-'СЕТ СН'!$G$20</f>
        <v>2992.7091222600002</v>
      </c>
      <c r="S74" s="36">
        <f>SUMIFS(СВЦЭМ!$C$39:$C$782,СВЦЭМ!$A$39:$A$782,$A74,СВЦЭМ!$B$39:$B$782,S$47)+'СЕТ СН'!$G$12+СВЦЭМ!$D$10+'СЕТ СН'!$G$5-'СЕТ СН'!$G$20</f>
        <v>2989.0158336200002</v>
      </c>
      <c r="T74" s="36">
        <f>SUMIFS(СВЦЭМ!$C$39:$C$782,СВЦЭМ!$A$39:$A$782,$A74,СВЦЭМ!$B$39:$B$782,T$47)+'СЕТ СН'!$G$12+СВЦЭМ!$D$10+'СЕТ СН'!$G$5-'СЕТ СН'!$G$20</f>
        <v>2982.4534027</v>
      </c>
      <c r="U74" s="36">
        <f>SUMIFS(СВЦЭМ!$C$39:$C$782,СВЦЭМ!$A$39:$A$782,$A74,СВЦЭМ!$B$39:$B$782,U$47)+'СЕТ СН'!$G$12+СВЦЭМ!$D$10+'СЕТ СН'!$G$5-'СЕТ СН'!$G$20</f>
        <v>2973.6412262599997</v>
      </c>
      <c r="V74" s="36">
        <f>SUMIFS(СВЦЭМ!$C$39:$C$782,СВЦЭМ!$A$39:$A$782,$A74,СВЦЭМ!$B$39:$B$782,V$47)+'СЕТ СН'!$G$12+СВЦЭМ!$D$10+'СЕТ СН'!$G$5-'СЕТ СН'!$G$20</f>
        <v>2946.3547407300002</v>
      </c>
      <c r="W74" s="36">
        <f>SUMIFS(СВЦЭМ!$C$39:$C$782,СВЦЭМ!$A$39:$A$782,$A74,СВЦЭМ!$B$39:$B$782,W$47)+'СЕТ СН'!$G$12+СВЦЭМ!$D$10+'СЕТ СН'!$G$5-'СЕТ СН'!$G$20</f>
        <v>2925.2446916099998</v>
      </c>
      <c r="X74" s="36">
        <f>SUMIFS(СВЦЭМ!$C$39:$C$782,СВЦЭМ!$A$39:$A$782,$A74,СВЦЭМ!$B$39:$B$782,X$47)+'СЕТ СН'!$G$12+СВЦЭМ!$D$10+'СЕТ СН'!$G$5-'СЕТ СН'!$G$20</f>
        <v>2965.9552323600001</v>
      </c>
      <c r="Y74" s="36">
        <f>SUMIFS(СВЦЭМ!$C$39:$C$782,СВЦЭМ!$A$39:$A$782,$A74,СВЦЭМ!$B$39:$B$782,Y$47)+'СЕТ СН'!$G$12+СВЦЭМ!$D$10+'СЕТ СН'!$G$5-'СЕТ СН'!$G$20</f>
        <v>3006.4059271599999</v>
      </c>
    </row>
    <row r="75" spans="1:27" ht="15.75" x14ac:dyDescent="0.2">
      <c r="A75" s="35">
        <f t="shared" si="1"/>
        <v>44679</v>
      </c>
      <c r="B75" s="36">
        <f>SUMIFS(СВЦЭМ!$C$39:$C$782,СВЦЭМ!$A$39:$A$782,$A75,СВЦЭМ!$B$39:$B$782,B$47)+'СЕТ СН'!$G$12+СВЦЭМ!$D$10+'СЕТ СН'!$G$5-'СЕТ СН'!$G$20</f>
        <v>3113.3953417299999</v>
      </c>
      <c r="C75" s="36">
        <f>SUMIFS(СВЦЭМ!$C$39:$C$782,СВЦЭМ!$A$39:$A$782,$A75,СВЦЭМ!$B$39:$B$782,C$47)+'СЕТ СН'!$G$12+СВЦЭМ!$D$10+'СЕТ СН'!$G$5-'СЕТ СН'!$G$20</f>
        <v>3092.1976631999996</v>
      </c>
      <c r="D75" s="36">
        <f>SUMIFS(СВЦЭМ!$C$39:$C$782,СВЦЭМ!$A$39:$A$782,$A75,СВЦЭМ!$B$39:$B$782,D$47)+'СЕТ СН'!$G$12+СВЦЭМ!$D$10+'СЕТ СН'!$G$5-'СЕТ СН'!$G$20</f>
        <v>3120.7849161300001</v>
      </c>
      <c r="E75" s="36">
        <f>SUMIFS(СВЦЭМ!$C$39:$C$782,СВЦЭМ!$A$39:$A$782,$A75,СВЦЭМ!$B$39:$B$782,E$47)+'СЕТ СН'!$G$12+СВЦЭМ!$D$10+'СЕТ СН'!$G$5-'СЕТ СН'!$G$20</f>
        <v>3113.5179120599996</v>
      </c>
      <c r="F75" s="36">
        <f>SUMIFS(СВЦЭМ!$C$39:$C$782,СВЦЭМ!$A$39:$A$782,$A75,СВЦЭМ!$B$39:$B$782,F$47)+'СЕТ СН'!$G$12+СВЦЭМ!$D$10+'СЕТ СН'!$G$5-'СЕТ СН'!$G$20</f>
        <v>3131.4942299300001</v>
      </c>
      <c r="G75" s="36">
        <f>SUMIFS(СВЦЭМ!$C$39:$C$782,СВЦЭМ!$A$39:$A$782,$A75,СВЦЭМ!$B$39:$B$782,G$47)+'СЕТ СН'!$G$12+СВЦЭМ!$D$10+'СЕТ СН'!$G$5-'СЕТ СН'!$G$20</f>
        <v>3116.3831231599997</v>
      </c>
      <c r="H75" s="36">
        <f>SUMIFS(СВЦЭМ!$C$39:$C$782,СВЦЭМ!$A$39:$A$782,$A75,СВЦЭМ!$B$39:$B$782,H$47)+'СЕТ СН'!$G$12+СВЦЭМ!$D$10+'СЕТ СН'!$G$5-'СЕТ СН'!$G$20</f>
        <v>3048.95275567</v>
      </c>
      <c r="I75" s="36">
        <f>SUMIFS(СВЦЭМ!$C$39:$C$782,СВЦЭМ!$A$39:$A$782,$A75,СВЦЭМ!$B$39:$B$782,I$47)+'СЕТ СН'!$G$12+СВЦЭМ!$D$10+'СЕТ СН'!$G$5-'СЕТ СН'!$G$20</f>
        <v>2978.6444140100002</v>
      </c>
      <c r="J75" s="36">
        <f>SUMIFS(СВЦЭМ!$C$39:$C$782,СВЦЭМ!$A$39:$A$782,$A75,СВЦЭМ!$B$39:$B$782,J$47)+'СЕТ СН'!$G$12+СВЦЭМ!$D$10+'СЕТ СН'!$G$5-'СЕТ СН'!$G$20</f>
        <v>2977.9388229300002</v>
      </c>
      <c r="K75" s="36">
        <f>SUMIFS(СВЦЭМ!$C$39:$C$782,СВЦЭМ!$A$39:$A$782,$A75,СВЦЭМ!$B$39:$B$782,K$47)+'СЕТ СН'!$G$12+СВЦЭМ!$D$10+'СЕТ СН'!$G$5-'СЕТ СН'!$G$20</f>
        <v>2990.8286472</v>
      </c>
      <c r="L75" s="36">
        <f>SUMIFS(СВЦЭМ!$C$39:$C$782,СВЦЭМ!$A$39:$A$782,$A75,СВЦЭМ!$B$39:$B$782,L$47)+'СЕТ СН'!$G$12+СВЦЭМ!$D$10+'СЕТ СН'!$G$5-'СЕТ СН'!$G$20</f>
        <v>2996.8063379799996</v>
      </c>
      <c r="M75" s="36">
        <f>SUMIFS(СВЦЭМ!$C$39:$C$782,СВЦЭМ!$A$39:$A$782,$A75,СВЦЭМ!$B$39:$B$782,M$47)+'СЕТ СН'!$G$12+СВЦЭМ!$D$10+'СЕТ СН'!$G$5-'СЕТ СН'!$G$20</f>
        <v>3029.0228031400002</v>
      </c>
      <c r="N75" s="36">
        <f>SUMIFS(СВЦЭМ!$C$39:$C$782,СВЦЭМ!$A$39:$A$782,$A75,СВЦЭМ!$B$39:$B$782,N$47)+'СЕТ СН'!$G$12+СВЦЭМ!$D$10+'СЕТ СН'!$G$5-'СЕТ СН'!$G$20</f>
        <v>2977.9455409699999</v>
      </c>
      <c r="O75" s="36">
        <f>SUMIFS(СВЦЭМ!$C$39:$C$782,СВЦЭМ!$A$39:$A$782,$A75,СВЦЭМ!$B$39:$B$782,O$47)+'СЕТ СН'!$G$12+СВЦЭМ!$D$10+'СЕТ СН'!$G$5-'СЕТ СН'!$G$20</f>
        <v>2949.2075163099998</v>
      </c>
      <c r="P75" s="36">
        <f>SUMIFS(СВЦЭМ!$C$39:$C$782,СВЦЭМ!$A$39:$A$782,$A75,СВЦЭМ!$B$39:$B$782,P$47)+'СЕТ СН'!$G$12+СВЦЭМ!$D$10+'СЕТ СН'!$G$5-'СЕТ СН'!$G$20</f>
        <v>2949.4535585599997</v>
      </c>
      <c r="Q75" s="36">
        <f>SUMIFS(СВЦЭМ!$C$39:$C$782,СВЦЭМ!$A$39:$A$782,$A75,СВЦЭМ!$B$39:$B$782,Q$47)+'СЕТ СН'!$G$12+СВЦЭМ!$D$10+'СЕТ СН'!$G$5-'СЕТ СН'!$G$20</f>
        <v>2970.0182436599998</v>
      </c>
      <c r="R75" s="36">
        <f>SUMIFS(СВЦЭМ!$C$39:$C$782,СВЦЭМ!$A$39:$A$782,$A75,СВЦЭМ!$B$39:$B$782,R$47)+'СЕТ СН'!$G$12+СВЦЭМ!$D$10+'СЕТ СН'!$G$5-'СЕТ СН'!$G$20</f>
        <v>3041.0953109499997</v>
      </c>
      <c r="S75" s="36">
        <f>SUMIFS(СВЦЭМ!$C$39:$C$782,СВЦЭМ!$A$39:$A$782,$A75,СВЦЭМ!$B$39:$B$782,S$47)+'СЕТ СН'!$G$12+СВЦЭМ!$D$10+'СЕТ СН'!$G$5-'СЕТ СН'!$G$20</f>
        <v>3098.49332005</v>
      </c>
      <c r="T75" s="36">
        <f>SUMIFS(СВЦЭМ!$C$39:$C$782,СВЦЭМ!$A$39:$A$782,$A75,СВЦЭМ!$B$39:$B$782,T$47)+'СЕТ СН'!$G$12+СВЦЭМ!$D$10+'СЕТ СН'!$G$5-'СЕТ СН'!$G$20</f>
        <v>3078.4403154900001</v>
      </c>
      <c r="U75" s="36">
        <f>SUMIFS(СВЦЭМ!$C$39:$C$782,СВЦЭМ!$A$39:$A$782,$A75,СВЦЭМ!$B$39:$B$782,U$47)+'СЕТ СН'!$G$12+СВЦЭМ!$D$10+'СЕТ СН'!$G$5-'СЕТ СН'!$G$20</f>
        <v>3023.2882124500002</v>
      </c>
      <c r="V75" s="36">
        <f>SUMIFS(СВЦЭМ!$C$39:$C$782,СВЦЭМ!$A$39:$A$782,$A75,СВЦЭМ!$B$39:$B$782,V$47)+'СЕТ СН'!$G$12+СВЦЭМ!$D$10+'СЕТ СН'!$G$5-'СЕТ СН'!$G$20</f>
        <v>3035.7616617899998</v>
      </c>
      <c r="W75" s="36">
        <f>SUMIFS(СВЦЭМ!$C$39:$C$782,СВЦЭМ!$A$39:$A$782,$A75,СВЦЭМ!$B$39:$B$782,W$47)+'СЕТ СН'!$G$12+СВЦЭМ!$D$10+'СЕТ СН'!$G$5-'СЕТ СН'!$G$20</f>
        <v>3029.0561702599998</v>
      </c>
      <c r="X75" s="36">
        <f>SUMIFS(СВЦЭМ!$C$39:$C$782,СВЦЭМ!$A$39:$A$782,$A75,СВЦЭМ!$B$39:$B$782,X$47)+'СЕТ СН'!$G$12+СВЦЭМ!$D$10+'СЕТ СН'!$G$5-'СЕТ СН'!$G$20</f>
        <v>3076.7450095899999</v>
      </c>
      <c r="Y75" s="36">
        <f>SUMIFS(СВЦЭМ!$C$39:$C$782,СВЦЭМ!$A$39:$A$782,$A75,СВЦЭМ!$B$39:$B$782,Y$47)+'СЕТ СН'!$G$12+СВЦЭМ!$D$10+'СЕТ СН'!$G$5-'СЕТ СН'!$G$20</f>
        <v>3123.9417982200002</v>
      </c>
    </row>
    <row r="76" spans="1:27" ht="15.75" x14ac:dyDescent="0.2">
      <c r="A76" s="35">
        <f t="shared" si="1"/>
        <v>44680</v>
      </c>
      <c r="B76" s="36">
        <f>SUMIFS(СВЦЭМ!$C$39:$C$782,СВЦЭМ!$A$39:$A$782,$A76,СВЦЭМ!$B$39:$B$782,B$47)+'СЕТ СН'!$G$12+СВЦЭМ!$D$10+'СЕТ СН'!$G$5-'СЕТ СН'!$G$20</f>
        <v>3086.8138568699997</v>
      </c>
      <c r="C76" s="36">
        <f>SUMIFS(СВЦЭМ!$C$39:$C$782,СВЦЭМ!$A$39:$A$782,$A76,СВЦЭМ!$B$39:$B$782,C$47)+'СЕТ СН'!$G$12+СВЦЭМ!$D$10+'СЕТ СН'!$G$5-'СЕТ СН'!$G$20</f>
        <v>3109.8298430200002</v>
      </c>
      <c r="D76" s="36">
        <f>SUMIFS(СВЦЭМ!$C$39:$C$782,СВЦЭМ!$A$39:$A$782,$A76,СВЦЭМ!$B$39:$B$782,D$47)+'СЕТ СН'!$G$12+СВЦЭМ!$D$10+'СЕТ СН'!$G$5-'СЕТ СН'!$G$20</f>
        <v>3121.0259152399999</v>
      </c>
      <c r="E76" s="36">
        <f>SUMIFS(СВЦЭМ!$C$39:$C$782,СВЦЭМ!$A$39:$A$782,$A76,СВЦЭМ!$B$39:$B$782,E$47)+'СЕТ СН'!$G$12+СВЦЭМ!$D$10+'СЕТ СН'!$G$5-'СЕТ СН'!$G$20</f>
        <v>3123.2420745299996</v>
      </c>
      <c r="F76" s="36">
        <f>SUMIFS(СВЦЭМ!$C$39:$C$782,СВЦЭМ!$A$39:$A$782,$A76,СВЦЭМ!$B$39:$B$782,F$47)+'СЕТ СН'!$G$12+СВЦЭМ!$D$10+'СЕТ СН'!$G$5-'СЕТ СН'!$G$20</f>
        <v>3116.9243586000002</v>
      </c>
      <c r="G76" s="36">
        <f>SUMIFS(СВЦЭМ!$C$39:$C$782,СВЦЭМ!$A$39:$A$782,$A76,СВЦЭМ!$B$39:$B$782,G$47)+'СЕТ СН'!$G$12+СВЦЭМ!$D$10+'СЕТ СН'!$G$5-'СЕТ СН'!$G$20</f>
        <v>3090.1832857299996</v>
      </c>
      <c r="H76" s="36">
        <f>SUMIFS(СВЦЭМ!$C$39:$C$782,СВЦЭМ!$A$39:$A$782,$A76,СВЦЭМ!$B$39:$B$782,H$47)+'СЕТ СН'!$G$12+СВЦЭМ!$D$10+'СЕТ СН'!$G$5-'СЕТ СН'!$G$20</f>
        <v>3041.1693194299996</v>
      </c>
      <c r="I76" s="36">
        <f>SUMIFS(СВЦЭМ!$C$39:$C$782,СВЦЭМ!$A$39:$A$782,$A76,СВЦЭМ!$B$39:$B$782,I$47)+'СЕТ СН'!$G$12+СВЦЭМ!$D$10+'СЕТ СН'!$G$5-'СЕТ СН'!$G$20</f>
        <v>2996.2137818299998</v>
      </c>
      <c r="J76" s="36">
        <f>SUMIFS(СВЦЭМ!$C$39:$C$782,СВЦЭМ!$A$39:$A$782,$A76,СВЦЭМ!$B$39:$B$782,J$47)+'СЕТ СН'!$G$12+СВЦЭМ!$D$10+'СЕТ СН'!$G$5-'СЕТ СН'!$G$20</f>
        <v>2964.1178222600001</v>
      </c>
      <c r="K76" s="36">
        <f>SUMIFS(СВЦЭМ!$C$39:$C$782,СВЦЭМ!$A$39:$A$782,$A76,СВЦЭМ!$B$39:$B$782,K$47)+'СЕТ СН'!$G$12+СВЦЭМ!$D$10+'СЕТ СН'!$G$5-'СЕТ СН'!$G$20</f>
        <v>2963.4381944099996</v>
      </c>
      <c r="L76" s="36">
        <f>SUMIFS(СВЦЭМ!$C$39:$C$782,СВЦЭМ!$A$39:$A$782,$A76,СВЦЭМ!$B$39:$B$782,L$47)+'СЕТ СН'!$G$12+СВЦЭМ!$D$10+'СЕТ СН'!$G$5-'СЕТ СН'!$G$20</f>
        <v>2972.9088491699999</v>
      </c>
      <c r="M76" s="36">
        <f>SUMIFS(СВЦЭМ!$C$39:$C$782,СВЦЭМ!$A$39:$A$782,$A76,СВЦЭМ!$B$39:$B$782,M$47)+'СЕТ СН'!$G$12+СВЦЭМ!$D$10+'СЕТ СН'!$G$5-'СЕТ СН'!$G$20</f>
        <v>3002.3628359699997</v>
      </c>
      <c r="N76" s="36">
        <f>SUMIFS(СВЦЭМ!$C$39:$C$782,СВЦЭМ!$A$39:$A$782,$A76,СВЦЭМ!$B$39:$B$782,N$47)+'СЕТ СН'!$G$12+СВЦЭМ!$D$10+'СЕТ СН'!$G$5-'СЕТ СН'!$G$20</f>
        <v>3027.1013883999999</v>
      </c>
      <c r="O76" s="36">
        <f>SUMIFS(СВЦЭМ!$C$39:$C$782,СВЦЭМ!$A$39:$A$782,$A76,СВЦЭМ!$B$39:$B$782,O$47)+'СЕТ СН'!$G$12+СВЦЭМ!$D$10+'СЕТ СН'!$G$5-'СЕТ СН'!$G$20</f>
        <v>2996.4000530200001</v>
      </c>
      <c r="P76" s="36">
        <f>SUMIFS(СВЦЭМ!$C$39:$C$782,СВЦЭМ!$A$39:$A$782,$A76,СВЦЭМ!$B$39:$B$782,P$47)+'СЕТ СН'!$G$12+СВЦЭМ!$D$10+'СЕТ СН'!$G$5-'СЕТ СН'!$G$20</f>
        <v>3014.0463078100001</v>
      </c>
      <c r="Q76" s="36">
        <f>SUMIFS(СВЦЭМ!$C$39:$C$782,СВЦЭМ!$A$39:$A$782,$A76,СВЦЭМ!$B$39:$B$782,Q$47)+'СЕТ СН'!$G$12+СВЦЭМ!$D$10+'СЕТ СН'!$G$5-'СЕТ СН'!$G$20</f>
        <v>3035.19706271</v>
      </c>
      <c r="R76" s="36">
        <f>SUMIFS(СВЦЭМ!$C$39:$C$782,СВЦЭМ!$A$39:$A$782,$A76,СВЦЭМ!$B$39:$B$782,R$47)+'СЕТ СН'!$G$12+СВЦЭМ!$D$10+'СЕТ СН'!$G$5-'СЕТ СН'!$G$20</f>
        <v>3016.8681307400002</v>
      </c>
      <c r="S76" s="36">
        <f>SUMIFS(СВЦЭМ!$C$39:$C$782,СВЦЭМ!$A$39:$A$782,$A76,СВЦЭМ!$B$39:$B$782,S$47)+'СЕТ СН'!$G$12+СВЦЭМ!$D$10+'СЕТ СН'!$G$5-'СЕТ СН'!$G$20</f>
        <v>3032.0487757599999</v>
      </c>
      <c r="T76" s="36">
        <f>SUMIFS(СВЦЭМ!$C$39:$C$782,СВЦЭМ!$A$39:$A$782,$A76,СВЦЭМ!$B$39:$B$782,T$47)+'СЕТ СН'!$G$12+СВЦЭМ!$D$10+'СЕТ СН'!$G$5-'СЕТ СН'!$G$20</f>
        <v>2988.2817160699997</v>
      </c>
      <c r="U76" s="36">
        <f>SUMIFS(СВЦЭМ!$C$39:$C$782,СВЦЭМ!$A$39:$A$782,$A76,СВЦЭМ!$B$39:$B$782,U$47)+'СЕТ СН'!$G$12+СВЦЭМ!$D$10+'СЕТ СН'!$G$5-'СЕТ СН'!$G$20</f>
        <v>2975.9892766499997</v>
      </c>
      <c r="V76" s="36">
        <f>SUMIFS(СВЦЭМ!$C$39:$C$782,СВЦЭМ!$A$39:$A$782,$A76,СВЦЭМ!$B$39:$B$782,V$47)+'СЕТ СН'!$G$12+СВЦЭМ!$D$10+'СЕТ СН'!$G$5-'СЕТ СН'!$G$20</f>
        <v>2952.6754454699999</v>
      </c>
      <c r="W76" s="36">
        <f>SUMIFS(СВЦЭМ!$C$39:$C$782,СВЦЭМ!$A$39:$A$782,$A76,СВЦЭМ!$B$39:$B$782,W$47)+'СЕТ СН'!$G$12+СВЦЭМ!$D$10+'СЕТ СН'!$G$5-'СЕТ СН'!$G$20</f>
        <v>2983.41866463</v>
      </c>
      <c r="X76" s="36">
        <f>SUMIFS(СВЦЭМ!$C$39:$C$782,СВЦЭМ!$A$39:$A$782,$A76,СВЦЭМ!$B$39:$B$782,X$47)+'СЕТ СН'!$G$12+СВЦЭМ!$D$10+'СЕТ СН'!$G$5-'СЕТ СН'!$G$20</f>
        <v>3005.7378673799999</v>
      </c>
      <c r="Y76" s="36">
        <f>SUMIFS(СВЦЭМ!$C$39:$C$782,СВЦЭМ!$A$39:$A$782,$A76,СВЦЭМ!$B$39:$B$782,Y$47)+'СЕТ СН'!$G$12+СВЦЭМ!$D$10+'СЕТ СН'!$G$5-'СЕТ СН'!$G$20</f>
        <v>3053.9699325699999</v>
      </c>
    </row>
    <row r="77" spans="1:27" ht="15.75" x14ac:dyDescent="0.2">
      <c r="A77" s="35">
        <f t="shared" si="1"/>
        <v>44681</v>
      </c>
      <c r="B77" s="36">
        <f>SUMIFS(СВЦЭМ!$C$39:$C$782,СВЦЭМ!$A$39:$A$782,$A77,СВЦЭМ!$B$39:$B$782,B$47)+'СЕТ СН'!$G$12+СВЦЭМ!$D$10+'СЕТ СН'!$G$5-'СЕТ СН'!$G$20</f>
        <v>3093.4468573599997</v>
      </c>
      <c r="C77" s="36">
        <f>SUMIFS(СВЦЭМ!$C$39:$C$782,СВЦЭМ!$A$39:$A$782,$A77,СВЦЭМ!$B$39:$B$782,C$47)+'СЕТ СН'!$G$12+СВЦЭМ!$D$10+'СЕТ СН'!$G$5-'СЕТ СН'!$G$20</f>
        <v>3040.3623885799998</v>
      </c>
      <c r="D77" s="36">
        <f>SUMIFS(СВЦЭМ!$C$39:$C$782,СВЦЭМ!$A$39:$A$782,$A77,СВЦЭМ!$B$39:$B$782,D$47)+'СЕТ СН'!$G$12+СВЦЭМ!$D$10+'СЕТ СН'!$G$5-'СЕТ СН'!$G$20</f>
        <v>3083.1006205100002</v>
      </c>
      <c r="E77" s="36">
        <f>SUMIFS(СВЦЭМ!$C$39:$C$782,СВЦЭМ!$A$39:$A$782,$A77,СВЦЭМ!$B$39:$B$782,E$47)+'СЕТ СН'!$G$12+СВЦЭМ!$D$10+'СЕТ СН'!$G$5-'СЕТ СН'!$G$20</f>
        <v>3107.1716818200002</v>
      </c>
      <c r="F77" s="36">
        <f>SUMIFS(СВЦЭМ!$C$39:$C$782,СВЦЭМ!$A$39:$A$782,$A77,СВЦЭМ!$B$39:$B$782,F$47)+'СЕТ СН'!$G$12+СВЦЭМ!$D$10+'СЕТ СН'!$G$5-'СЕТ СН'!$G$20</f>
        <v>3121.25344081</v>
      </c>
      <c r="G77" s="36">
        <f>SUMIFS(СВЦЭМ!$C$39:$C$782,СВЦЭМ!$A$39:$A$782,$A77,СВЦЭМ!$B$39:$B$782,G$47)+'СЕТ СН'!$G$12+СВЦЭМ!$D$10+'СЕТ СН'!$G$5-'СЕТ СН'!$G$20</f>
        <v>3131.92765904</v>
      </c>
      <c r="H77" s="36">
        <f>SUMIFS(СВЦЭМ!$C$39:$C$782,СВЦЭМ!$A$39:$A$782,$A77,СВЦЭМ!$B$39:$B$782,H$47)+'СЕТ СН'!$G$12+СВЦЭМ!$D$10+'СЕТ СН'!$G$5-'СЕТ СН'!$G$20</f>
        <v>3104.04223194</v>
      </c>
      <c r="I77" s="36">
        <f>SUMIFS(СВЦЭМ!$C$39:$C$782,СВЦЭМ!$A$39:$A$782,$A77,СВЦЭМ!$B$39:$B$782,I$47)+'СЕТ СН'!$G$12+СВЦЭМ!$D$10+'СЕТ СН'!$G$5-'СЕТ СН'!$G$20</f>
        <v>3077.7169032499996</v>
      </c>
      <c r="J77" s="36">
        <f>SUMIFS(СВЦЭМ!$C$39:$C$782,СВЦЭМ!$A$39:$A$782,$A77,СВЦЭМ!$B$39:$B$782,J$47)+'СЕТ СН'!$G$12+СВЦЭМ!$D$10+'СЕТ СН'!$G$5-'СЕТ СН'!$G$20</f>
        <v>3031.9136706600002</v>
      </c>
      <c r="K77" s="36">
        <f>SUMIFS(СВЦЭМ!$C$39:$C$782,СВЦЭМ!$A$39:$A$782,$A77,СВЦЭМ!$B$39:$B$782,K$47)+'СЕТ СН'!$G$12+СВЦЭМ!$D$10+'СЕТ СН'!$G$5-'СЕТ СН'!$G$20</f>
        <v>2994.0893872799998</v>
      </c>
      <c r="L77" s="36">
        <f>SUMIFS(СВЦЭМ!$C$39:$C$782,СВЦЭМ!$A$39:$A$782,$A77,СВЦЭМ!$B$39:$B$782,L$47)+'СЕТ СН'!$G$12+СВЦЭМ!$D$10+'СЕТ СН'!$G$5-'СЕТ СН'!$G$20</f>
        <v>2970.1876461000002</v>
      </c>
      <c r="M77" s="36">
        <f>SUMIFS(СВЦЭМ!$C$39:$C$782,СВЦЭМ!$A$39:$A$782,$A77,СВЦЭМ!$B$39:$B$782,M$47)+'СЕТ СН'!$G$12+СВЦЭМ!$D$10+'СЕТ СН'!$G$5-'СЕТ СН'!$G$20</f>
        <v>2987.0617049799998</v>
      </c>
      <c r="N77" s="36">
        <f>SUMIFS(СВЦЭМ!$C$39:$C$782,СВЦЭМ!$A$39:$A$782,$A77,СВЦЭМ!$B$39:$B$782,N$47)+'СЕТ СН'!$G$12+СВЦЭМ!$D$10+'СЕТ СН'!$G$5-'СЕТ СН'!$G$20</f>
        <v>2991.9319973299998</v>
      </c>
      <c r="O77" s="36">
        <f>SUMIFS(СВЦЭМ!$C$39:$C$782,СВЦЭМ!$A$39:$A$782,$A77,СВЦЭМ!$B$39:$B$782,O$47)+'СЕТ СН'!$G$12+СВЦЭМ!$D$10+'СЕТ СН'!$G$5-'СЕТ СН'!$G$20</f>
        <v>2995.6840463500002</v>
      </c>
      <c r="P77" s="36">
        <f>SUMIFS(СВЦЭМ!$C$39:$C$782,СВЦЭМ!$A$39:$A$782,$A77,СВЦЭМ!$B$39:$B$782,P$47)+'СЕТ СН'!$G$12+СВЦЭМ!$D$10+'СЕТ СН'!$G$5-'СЕТ СН'!$G$20</f>
        <v>2991.0286601999996</v>
      </c>
      <c r="Q77" s="36">
        <f>SUMIFS(СВЦЭМ!$C$39:$C$782,СВЦЭМ!$A$39:$A$782,$A77,СВЦЭМ!$B$39:$B$782,Q$47)+'СЕТ СН'!$G$12+СВЦЭМ!$D$10+'СЕТ СН'!$G$5-'СЕТ СН'!$G$20</f>
        <v>3005.44071059</v>
      </c>
      <c r="R77" s="36">
        <f>SUMIFS(СВЦЭМ!$C$39:$C$782,СВЦЭМ!$A$39:$A$782,$A77,СВЦЭМ!$B$39:$B$782,R$47)+'СЕТ СН'!$G$12+СВЦЭМ!$D$10+'СЕТ СН'!$G$5-'СЕТ СН'!$G$20</f>
        <v>3013.3858845099999</v>
      </c>
      <c r="S77" s="36">
        <f>SUMIFS(СВЦЭМ!$C$39:$C$782,СВЦЭМ!$A$39:$A$782,$A77,СВЦЭМ!$B$39:$B$782,S$47)+'СЕТ СН'!$G$12+СВЦЭМ!$D$10+'СЕТ СН'!$G$5-'СЕТ СН'!$G$20</f>
        <v>2996.3217894199997</v>
      </c>
      <c r="T77" s="36">
        <f>SUMIFS(СВЦЭМ!$C$39:$C$782,СВЦЭМ!$A$39:$A$782,$A77,СВЦЭМ!$B$39:$B$782,T$47)+'СЕТ СН'!$G$12+СВЦЭМ!$D$10+'СЕТ СН'!$G$5-'СЕТ СН'!$G$20</f>
        <v>2976.8226616100001</v>
      </c>
      <c r="U77" s="36">
        <f>SUMIFS(СВЦЭМ!$C$39:$C$782,СВЦЭМ!$A$39:$A$782,$A77,СВЦЭМ!$B$39:$B$782,U$47)+'СЕТ СН'!$G$12+СВЦЭМ!$D$10+'СЕТ СН'!$G$5-'СЕТ СН'!$G$20</f>
        <v>2985.1209780499998</v>
      </c>
      <c r="V77" s="36">
        <f>SUMIFS(СВЦЭМ!$C$39:$C$782,СВЦЭМ!$A$39:$A$782,$A77,СВЦЭМ!$B$39:$B$782,V$47)+'СЕТ СН'!$G$12+СВЦЭМ!$D$10+'СЕТ СН'!$G$5-'СЕТ СН'!$G$20</f>
        <v>2991.0445872099999</v>
      </c>
      <c r="W77" s="36">
        <f>SUMIFS(СВЦЭМ!$C$39:$C$782,СВЦЭМ!$A$39:$A$782,$A77,СВЦЭМ!$B$39:$B$782,W$47)+'СЕТ СН'!$G$12+СВЦЭМ!$D$10+'СЕТ СН'!$G$5-'СЕТ СН'!$G$20</f>
        <v>2967.7954035100001</v>
      </c>
      <c r="X77" s="36">
        <f>SUMIFS(СВЦЭМ!$C$39:$C$782,СВЦЭМ!$A$39:$A$782,$A77,СВЦЭМ!$B$39:$B$782,X$47)+'СЕТ СН'!$G$12+СВЦЭМ!$D$10+'СЕТ СН'!$G$5-'СЕТ СН'!$G$20</f>
        <v>3004.6428262299996</v>
      </c>
      <c r="Y77" s="36">
        <f>SUMIFS(СВЦЭМ!$C$39:$C$782,СВЦЭМ!$A$39:$A$782,$A77,СВЦЭМ!$B$39:$B$782,Y$47)+'СЕТ СН'!$G$12+СВЦЭМ!$D$10+'СЕТ СН'!$G$5-'СЕТ СН'!$G$20</f>
        <v>3011.0758640899999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СН'!$H$12+СВЦЭМ!$D$10+'СЕТ СН'!$H$5-'СЕТ СН'!$H$20</f>
        <v>3152.59121981</v>
      </c>
      <c r="C84" s="36">
        <f>SUMIFS(СВЦЭМ!$C$39:$C$782,СВЦЭМ!$A$39:$A$782,$A84,СВЦЭМ!$B$39:$B$782,C$83)+'СЕТ СН'!$H$12+СВЦЭМ!$D$10+'СЕТ СН'!$H$5-'СЕТ СН'!$H$20</f>
        <v>3156.1326843300003</v>
      </c>
      <c r="D84" s="36">
        <f>SUMIFS(СВЦЭМ!$C$39:$C$782,СВЦЭМ!$A$39:$A$782,$A84,СВЦЭМ!$B$39:$B$782,D$83)+'СЕТ СН'!$H$12+СВЦЭМ!$D$10+'СЕТ СН'!$H$5-'СЕТ СН'!$H$20</f>
        <v>3187.5294206500002</v>
      </c>
      <c r="E84" s="36">
        <f>SUMIFS(СВЦЭМ!$C$39:$C$782,СВЦЭМ!$A$39:$A$782,$A84,СВЦЭМ!$B$39:$B$782,E$83)+'СЕТ СН'!$H$12+СВЦЭМ!$D$10+'СЕТ СН'!$H$5-'СЕТ СН'!$H$20</f>
        <v>3202.0944485600003</v>
      </c>
      <c r="F84" s="36">
        <f>SUMIFS(СВЦЭМ!$C$39:$C$782,СВЦЭМ!$A$39:$A$782,$A84,СВЦЭМ!$B$39:$B$782,F$83)+'СЕТ СН'!$H$12+СВЦЭМ!$D$10+'СЕТ СН'!$H$5-'СЕТ СН'!$H$20</f>
        <v>3194.0993955900003</v>
      </c>
      <c r="G84" s="36">
        <f>SUMIFS(СВЦЭМ!$C$39:$C$782,СВЦЭМ!$A$39:$A$782,$A84,СВЦЭМ!$B$39:$B$782,G$83)+'СЕТ СН'!$H$12+СВЦЭМ!$D$10+'СЕТ СН'!$H$5-'СЕТ СН'!$H$20</f>
        <v>3169.9131848699999</v>
      </c>
      <c r="H84" s="36">
        <f>SUMIFS(СВЦЭМ!$C$39:$C$782,СВЦЭМ!$A$39:$A$782,$A84,СВЦЭМ!$B$39:$B$782,H$83)+'СЕТ СН'!$H$12+СВЦЭМ!$D$10+'СЕТ СН'!$H$5-'СЕТ СН'!$H$20</f>
        <v>3111.13504302</v>
      </c>
      <c r="I84" s="36">
        <f>SUMIFS(СВЦЭМ!$C$39:$C$782,СВЦЭМ!$A$39:$A$782,$A84,СВЦЭМ!$B$39:$B$782,I$83)+'СЕТ СН'!$H$12+СВЦЭМ!$D$10+'СЕТ СН'!$H$5-'СЕТ СН'!$H$20</f>
        <v>3093.11840282</v>
      </c>
      <c r="J84" s="36">
        <f>SUMIFS(СВЦЭМ!$C$39:$C$782,СВЦЭМ!$A$39:$A$782,$A84,СВЦЭМ!$B$39:$B$782,J$83)+'СЕТ СН'!$H$12+СВЦЭМ!$D$10+'СЕТ СН'!$H$5-'СЕТ СН'!$H$20</f>
        <v>3073.79431432</v>
      </c>
      <c r="K84" s="36">
        <f>SUMIFS(СВЦЭМ!$C$39:$C$782,СВЦЭМ!$A$39:$A$782,$A84,СВЦЭМ!$B$39:$B$782,K$83)+'СЕТ СН'!$H$12+СВЦЭМ!$D$10+'СЕТ СН'!$H$5-'СЕТ СН'!$H$20</f>
        <v>3103.80846793</v>
      </c>
      <c r="L84" s="36">
        <f>SUMIFS(СВЦЭМ!$C$39:$C$782,СВЦЭМ!$A$39:$A$782,$A84,СВЦЭМ!$B$39:$B$782,L$83)+'СЕТ СН'!$H$12+СВЦЭМ!$D$10+'СЕТ СН'!$H$5-'СЕТ СН'!$H$20</f>
        <v>3142.00001453</v>
      </c>
      <c r="M84" s="36">
        <f>SUMIFS(СВЦЭМ!$C$39:$C$782,СВЦЭМ!$A$39:$A$782,$A84,СВЦЭМ!$B$39:$B$782,M$83)+'СЕТ СН'!$H$12+СВЦЭМ!$D$10+'СЕТ СН'!$H$5-'СЕТ СН'!$H$20</f>
        <v>3160.4494538700001</v>
      </c>
      <c r="N84" s="36">
        <f>SUMIFS(СВЦЭМ!$C$39:$C$782,СВЦЭМ!$A$39:$A$782,$A84,СВЦЭМ!$B$39:$B$782,N$83)+'СЕТ СН'!$H$12+СВЦЭМ!$D$10+'СЕТ СН'!$H$5-'СЕТ СН'!$H$20</f>
        <v>3122.9537187799997</v>
      </c>
      <c r="O84" s="36">
        <f>SUMIFS(СВЦЭМ!$C$39:$C$782,СВЦЭМ!$A$39:$A$782,$A84,СВЦЭМ!$B$39:$B$782,O$83)+'СЕТ СН'!$H$12+СВЦЭМ!$D$10+'СЕТ СН'!$H$5-'СЕТ СН'!$H$20</f>
        <v>3144.3436625700001</v>
      </c>
      <c r="P84" s="36">
        <f>SUMIFS(СВЦЭМ!$C$39:$C$782,СВЦЭМ!$A$39:$A$782,$A84,СВЦЭМ!$B$39:$B$782,P$83)+'СЕТ СН'!$H$12+СВЦЭМ!$D$10+'СЕТ СН'!$H$5-'СЕТ СН'!$H$20</f>
        <v>3176.0280541700004</v>
      </c>
      <c r="Q84" s="36">
        <f>SUMIFS(СВЦЭМ!$C$39:$C$782,СВЦЭМ!$A$39:$A$782,$A84,СВЦЭМ!$B$39:$B$782,Q$83)+'СЕТ СН'!$H$12+СВЦЭМ!$D$10+'СЕТ СН'!$H$5-'СЕТ СН'!$H$20</f>
        <v>3180.8974138399999</v>
      </c>
      <c r="R84" s="36">
        <f>SUMIFS(СВЦЭМ!$C$39:$C$782,СВЦЭМ!$A$39:$A$782,$A84,СВЦЭМ!$B$39:$B$782,R$83)+'СЕТ СН'!$H$12+СВЦЭМ!$D$10+'СЕТ СН'!$H$5-'СЕТ СН'!$H$20</f>
        <v>3207.7833886899998</v>
      </c>
      <c r="S84" s="36">
        <f>SUMIFS(СВЦЭМ!$C$39:$C$782,СВЦЭМ!$A$39:$A$782,$A84,СВЦЭМ!$B$39:$B$782,S$83)+'СЕТ СН'!$H$12+СВЦЭМ!$D$10+'СЕТ СН'!$H$5-'СЕТ СН'!$H$20</f>
        <v>3217.8809748900003</v>
      </c>
      <c r="T84" s="36">
        <f>SUMIFS(СВЦЭМ!$C$39:$C$782,СВЦЭМ!$A$39:$A$782,$A84,СВЦЭМ!$B$39:$B$782,T$83)+'СЕТ СН'!$H$12+СВЦЭМ!$D$10+'СЕТ СН'!$H$5-'СЕТ СН'!$H$20</f>
        <v>3185.0936342300001</v>
      </c>
      <c r="U84" s="36">
        <f>SUMIFS(СВЦЭМ!$C$39:$C$782,СВЦЭМ!$A$39:$A$782,$A84,СВЦЭМ!$B$39:$B$782,U$83)+'СЕТ СН'!$H$12+СВЦЭМ!$D$10+'СЕТ СН'!$H$5-'СЕТ СН'!$H$20</f>
        <v>3157.9216379899999</v>
      </c>
      <c r="V84" s="36">
        <f>SUMIFS(СВЦЭМ!$C$39:$C$782,СВЦЭМ!$A$39:$A$782,$A84,СВЦЭМ!$B$39:$B$782,V$83)+'СЕТ СН'!$H$12+СВЦЭМ!$D$10+'СЕТ СН'!$H$5-'СЕТ СН'!$H$20</f>
        <v>3160.3579397499998</v>
      </c>
      <c r="W84" s="36">
        <f>SUMIFS(СВЦЭМ!$C$39:$C$782,СВЦЭМ!$A$39:$A$782,$A84,СВЦЭМ!$B$39:$B$782,W$83)+'СЕТ СН'!$H$12+СВЦЭМ!$D$10+'СЕТ СН'!$H$5-'СЕТ СН'!$H$20</f>
        <v>3158.67364722</v>
      </c>
      <c r="X84" s="36">
        <f>SUMIFS(СВЦЭМ!$C$39:$C$782,СВЦЭМ!$A$39:$A$782,$A84,СВЦЭМ!$B$39:$B$782,X$83)+'СЕТ СН'!$H$12+СВЦЭМ!$D$10+'СЕТ СН'!$H$5-'СЕТ СН'!$H$20</f>
        <v>3173.5545798900002</v>
      </c>
      <c r="Y84" s="36">
        <f>SUMIFS(СВЦЭМ!$C$39:$C$782,СВЦЭМ!$A$39:$A$782,$A84,СВЦЭМ!$B$39:$B$782,Y$83)+'СЕТ СН'!$H$12+СВЦЭМ!$D$10+'СЕТ СН'!$H$5-'СЕТ СН'!$H$20</f>
        <v>3175.6059033399997</v>
      </c>
    </row>
    <row r="85" spans="1:25" ht="15.75" x14ac:dyDescent="0.2">
      <c r="A85" s="35">
        <f>A84+1</f>
        <v>44653</v>
      </c>
      <c r="B85" s="36">
        <f>SUMIFS(СВЦЭМ!$C$39:$C$782,СВЦЭМ!$A$39:$A$782,$A85,СВЦЭМ!$B$39:$B$782,B$83)+'СЕТ СН'!$H$12+СВЦЭМ!$D$10+'СЕТ СН'!$H$5-'СЕТ СН'!$H$20</f>
        <v>3260.6703787699998</v>
      </c>
      <c r="C85" s="36">
        <f>SUMIFS(СВЦЭМ!$C$39:$C$782,СВЦЭМ!$A$39:$A$782,$A85,СВЦЭМ!$B$39:$B$782,C$83)+'СЕТ СН'!$H$12+СВЦЭМ!$D$10+'СЕТ СН'!$H$5-'СЕТ СН'!$H$20</f>
        <v>3236.7142092200002</v>
      </c>
      <c r="D85" s="36">
        <f>SUMIFS(СВЦЭМ!$C$39:$C$782,СВЦЭМ!$A$39:$A$782,$A85,СВЦЭМ!$B$39:$B$782,D$83)+'СЕТ СН'!$H$12+СВЦЭМ!$D$10+'СЕТ СН'!$H$5-'СЕТ СН'!$H$20</f>
        <v>3269.3243372699999</v>
      </c>
      <c r="E85" s="36">
        <f>SUMIFS(СВЦЭМ!$C$39:$C$782,СВЦЭМ!$A$39:$A$782,$A85,СВЦЭМ!$B$39:$B$782,E$83)+'СЕТ СН'!$H$12+СВЦЭМ!$D$10+'СЕТ СН'!$H$5-'СЕТ СН'!$H$20</f>
        <v>3286.1197656900003</v>
      </c>
      <c r="F85" s="36">
        <f>SUMIFS(СВЦЭМ!$C$39:$C$782,СВЦЭМ!$A$39:$A$782,$A85,СВЦЭМ!$B$39:$B$782,F$83)+'СЕТ СН'!$H$12+СВЦЭМ!$D$10+'СЕТ СН'!$H$5-'СЕТ СН'!$H$20</f>
        <v>3279.1329373400004</v>
      </c>
      <c r="G85" s="36">
        <f>SUMIFS(СВЦЭМ!$C$39:$C$782,СВЦЭМ!$A$39:$A$782,$A85,СВЦЭМ!$B$39:$B$782,G$83)+'СЕТ СН'!$H$12+СВЦЭМ!$D$10+'СЕТ СН'!$H$5-'СЕТ СН'!$H$20</f>
        <v>3294.9501876200002</v>
      </c>
      <c r="H85" s="36">
        <f>SUMIFS(СВЦЭМ!$C$39:$C$782,СВЦЭМ!$A$39:$A$782,$A85,СВЦЭМ!$B$39:$B$782,H$83)+'СЕТ СН'!$H$12+СВЦЭМ!$D$10+'СЕТ СН'!$H$5-'СЕТ СН'!$H$20</f>
        <v>3271.8355952800002</v>
      </c>
      <c r="I85" s="36">
        <f>SUMIFS(СВЦЭМ!$C$39:$C$782,СВЦЭМ!$A$39:$A$782,$A85,СВЦЭМ!$B$39:$B$782,I$83)+'СЕТ СН'!$H$12+СВЦЭМ!$D$10+'СЕТ СН'!$H$5-'СЕТ СН'!$H$20</f>
        <v>3216.3656540900001</v>
      </c>
      <c r="J85" s="36">
        <f>SUMIFS(СВЦЭМ!$C$39:$C$782,СВЦЭМ!$A$39:$A$782,$A85,СВЦЭМ!$B$39:$B$782,J$83)+'СЕТ СН'!$H$12+СВЦЭМ!$D$10+'СЕТ СН'!$H$5-'СЕТ СН'!$H$20</f>
        <v>3162.03078065</v>
      </c>
      <c r="K85" s="36">
        <f>SUMIFS(СВЦЭМ!$C$39:$C$782,СВЦЭМ!$A$39:$A$782,$A85,СВЦЭМ!$B$39:$B$782,K$83)+'СЕТ СН'!$H$12+СВЦЭМ!$D$10+'СЕТ СН'!$H$5-'СЕТ СН'!$H$20</f>
        <v>3142.2589156599997</v>
      </c>
      <c r="L85" s="36">
        <f>SUMIFS(СВЦЭМ!$C$39:$C$782,СВЦЭМ!$A$39:$A$782,$A85,СВЦЭМ!$B$39:$B$782,L$83)+'СЕТ СН'!$H$12+СВЦЭМ!$D$10+'СЕТ СН'!$H$5-'СЕТ СН'!$H$20</f>
        <v>3160.9876029300003</v>
      </c>
      <c r="M85" s="36">
        <f>SUMIFS(СВЦЭМ!$C$39:$C$782,СВЦЭМ!$A$39:$A$782,$A85,СВЦЭМ!$B$39:$B$782,M$83)+'СЕТ СН'!$H$12+СВЦЭМ!$D$10+'СЕТ СН'!$H$5-'СЕТ СН'!$H$20</f>
        <v>3163.0531299599998</v>
      </c>
      <c r="N85" s="36">
        <f>SUMIFS(СВЦЭМ!$C$39:$C$782,СВЦЭМ!$A$39:$A$782,$A85,СВЦЭМ!$B$39:$B$782,N$83)+'СЕТ СН'!$H$12+СВЦЭМ!$D$10+'СЕТ СН'!$H$5-'СЕТ СН'!$H$20</f>
        <v>3155.2694560700002</v>
      </c>
      <c r="O85" s="36">
        <f>SUMIFS(СВЦЭМ!$C$39:$C$782,СВЦЭМ!$A$39:$A$782,$A85,СВЦЭМ!$B$39:$B$782,O$83)+'СЕТ СН'!$H$12+СВЦЭМ!$D$10+'СЕТ СН'!$H$5-'СЕТ СН'!$H$20</f>
        <v>3185.34566309</v>
      </c>
      <c r="P85" s="36">
        <f>SUMIFS(СВЦЭМ!$C$39:$C$782,СВЦЭМ!$A$39:$A$782,$A85,СВЦЭМ!$B$39:$B$782,P$83)+'СЕТ СН'!$H$12+СВЦЭМ!$D$10+'СЕТ СН'!$H$5-'СЕТ СН'!$H$20</f>
        <v>3221.15892239</v>
      </c>
      <c r="Q85" s="36">
        <f>SUMIFS(СВЦЭМ!$C$39:$C$782,СВЦЭМ!$A$39:$A$782,$A85,СВЦЭМ!$B$39:$B$782,Q$83)+'СЕТ СН'!$H$12+СВЦЭМ!$D$10+'СЕТ СН'!$H$5-'СЕТ СН'!$H$20</f>
        <v>3199.56062733</v>
      </c>
      <c r="R85" s="36">
        <f>SUMIFS(СВЦЭМ!$C$39:$C$782,СВЦЭМ!$A$39:$A$782,$A85,СВЦЭМ!$B$39:$B$782,R$83)+'СЕТ СН'!$H$12+СВЦЭМ!$D$10+'СЕТ СН'!$H$5-'СЕТ СН'!$H$20</f>
        <v>3208.4496919900002</v>
      </c>
      <c r="S85" s="36">
        <f>SUMIFS(СВЦЭМ!$C$39:$C$782,СВЦЭМ!$A$39:$A$782,$A85,СВЦЭМ!$B$39:$B$782,S$83)+'СЕТ СН'!$H$12+СВЦЭМ!$D$10+'СЕТ СН'!$H$5-'СЕТ СН'!$H$20</f>
        <v>3207.8073741500002</v>
      </c>
      <c r="T85" s="36">
        <f>SUMIFS(СВЦЭМ!$C$39:$C$782,СВЦЭМ!$A$39:$A$782,$A85,СВЦЭМ!$B$39:$B$782,T$83)+'СЕТ СН'!$H$12+СВЦЭМ!$D$10+'СЕТ СН'!$H$5-'СЕТ СН'!$H$20</f>
        <v>3187.27155541</v>
      </c>
      <c r="U85" s="36">
        <f>SUMIFS(СВЦЭМ!$C$39:$C$782,СВЦЭМ!$A$39:$A$782,$A85,СВЦЭМ!$B$39:$B$782,U$83)+'СЕТ СН'!$H$12+СВЦЭМ!$D$10+'СЕТ СН'!$H$5-'СЕТ СН'!$H$20</f>
        <v>3143.1462148099999</v>
      </c>
      <c r="V85" s="36">
        <f>SUMIFS(СВЦЭМ!$C$39:$C$782,СВЦЭМ!$A$39:$A$782,$A85,СВЦЭМ!$B$39:$B$782,V$83)+'СЕТ СН'!$H$12+СВЦЭМ!$D$10+'СЕТ СН'!$H$5-'СЕТ СН'!$H$20</f>
        <v>3147.2189143699998</v>
      </c>
      <c r="W85" s="36">
        <f>SUMIFS(СВЦЭМ!$C$39:$C$782,СВЦЭМ!$A$39:$A$782,$A85,СВЦЭМ!$B$39:$B$782,W$83)+'СЕТ СН'!$H$12+СВЦЭМ!$D$10+'СЕТ СН'!$H$5-'СЕТ СН'!$H$20</f>
        <v>3125.4781300899999</v>
      </c>
      <c r="X85" s="36">
        <f>SUMIFS(СВЦЭМ!$C$39:$C$782,СВЦЭМ!$A$39:$A$782,$A85,СВЦЭМ!$B$39:$B$782,X$83)+'СЕТ СН'!$H$12+СВЦЭМ!$D$10+'СЕТ СН'!$H$5-'СЕТ СН'!$H$20</f>
        <v>3153.2311201800003</v>
      </c>
      <c r="Y85" s="36">
        <f>SUMIFS(СВЦЭМ!$C$39:$C$782,СВЦЭМ!$A$39:$A$782,$A85,СВЦЭМ!$B$39:$B$782,Y$83)+'СЕТ СН'!$H$12+СВЦЭМ!$D$10+'СЕТ СН'!$H$5-'СЕТ СН'!$H$20</f>
        <v>3183.78864466</v>
      </c>
    </row>
    <row r="86" spans="1:25" ht="15.75" x14ac:dyDescent="0.2">
      <c r="A86" s="35">
        <f t="shared" ref="A86:A113" si="2">A85+1</f>
        <v>44654</v>
      </c>
      <c r="B86" s="36">
        <f>SUMIFS(СВЦЭМ!$C$39:$C$782,СВЦЭМ!$A$39:$A$782,$A86,СВЦЭМ!$B$39:$B$782,B$83)+'СЕТ СН'!$H$12+СВЦЭМ!$D$10+'СЕТ СН'!$H$5-'СЕТ СН'!$H$20</f>
        <v>3175.9758707400001</v>
      </c>
      <c r="C86" s="36">
        <f>SUMIFS(СВЦЭМ!$C$39:$C$782,СВЦЭМ!$A$39:$A$782,$A86,СВЦЭМ!$B$39:$B$782,C$83)+'СЕТ СН'!$H$12+СВЦЭМ!$D$10+'СЕТ СН'!$H$5-'СЕТ СН'!$H$20</f>
        <v>3160.8456063000003</v>
      </c>
      <c r="D86" s="36">
        <f>SUMIFS(СВЦЭМ!$C$39:$C$782,СВЦЭМ!$A$39:$A$782,$A86,СВЦЭМ!$B$39:$B$782,D$83)+'СЕТ СН'!$H$12+СВЦЭМ!$D$10+'СЕТ СН'!$H$5-'СЕТ СН'!$H$20</f>
        <v>3191.05261105</v>
      </c>
      <c r="E86" s="36">
        <f>SUMIFS(СВЦЭМ!$C$39:$C$782,СВЦЭМ!$A$39:$A$782,$A86,СВЦЭМ!$B$39:$B$782,E$83)+'СЕТ СН'!$H$12+СВЦЭМ!$D$10+'СЕТ СН'!$H$5-'СЕТ СН'!$H$20</f>
        <v>3221.0564776400001</v>
      </c>
      <c r="F86" s="36">
        <f>SUMIFS(СВЦЭМ!$C$39:$C$782,СВЦЭМ!$A$39:$A$782,$A86,СВЦЭМ!$B$39:$B$782,F$83)+'СЕТ СН'!$H$12+СВЦЭМ!$D$10+'СЕТ СН'!$H$5-'СЕТ СН'!$H$20</f>
        <v>3198.7096112700001</v>
      </c>
      <c r="G86" s="36">
        <f>SUMIFS(СВЦЭМ!$C$39:$C$782,СВЦЭМ!$A$39:$A$782,$A86,СВЦЭМ!$B$39:$B$782,G$83)+'СЕТ СН'!$H$12+СВЦЭМ!$D$10+'СЕТ СН'!$H$5-'СЕТ СН'!$H$20</f>
        <v>3189.53504535</v>
      </c>
      <c r="H86" s="36">
        <f>SUMIFS(СВЦЭМ!$C$39:$C$782,СВЦЭМ!$A$39:$A$782,$A86,СВЦЭМ!$B$39:$B$782,H$83)+'СЕТ СН'!$H$12+СВЦЭМ!$D$10+'СЕТ СН'!$H$5-'СЕТ СН'!$H$20</f>
        <v>3171.41558235</v>
      </c>
      <c r="I86" s="36">
        <f>SUMIFS(СВЦЭМ!$C$39:$C$782,СВЦЭМ!$A$39:$A$782,$A86,СВЦЭМ!$B$39:$B$782,I$83)+'СЕТ СН'!$H$12+СВЦЭМ!$D$10+'СЕТ СН'!$H$5-'СЕТ СН'!$H$20</f>
        <v>3130.4182725600003</v>
      </c>
      <c r="J86" s="36">
        <f>SUMIFS(СВЦЭМ!$C$39:$C$782,СВЦЭМ!$A$39:$A$782,$A86,СВЦЭМ!$B$39:$B$782,J$83)+'СЕТ СН'!$H$12+СВЦЭМ!$D$10+'СЕТ СН'!$H$5-'СЕТ СН'!$H$20</f>
        <v>3080.6586410600003</v>
      </c>
      <c r="K86" s="36">
        <f>SUMIFS(СВЦЭМ!$C$39:$C$782,СВЦЭМ!$A$39:$A$782,$A86,СВЦЭМ!$B$39:$B$782,K$83)+'СЕТ СН'!$H$12+СВЦЭМ!$D$10+'СЕТ СН'!$H$5-'СЕТ СН'!$H$20</f>
        <v>3054.7739338399997</v>
      </c>
      <c r="L86" s="36">
        <f>SUMIFS(СВЦЭМ!$C$39:$C$782,СВЦЭМ!$A$39:$A$782,$A86,СВЦЭМ!$B$39:$B$782,L$83)+'СЕТ СН'!$H$12+СВЦЭМ!$D$10+'СЕТ СН'!$H$5-'СЕТ СН'!$H$20</f>
        <v>3083.7457711100001</v>
      </c>
      <c r="M86" s="36">
        <f>SUMIFS(СВЦЭМ!$C$39:$C$782,СВЦЭМ!$A$39:$A$782,$A86,СВЦЭМ!$B$39:$B$782,M$83)+'СЕТ СН'!$H$12+СВЦЭМ!$D$10+'СЕТ СН'!$H$5-'СЕТ СН'!$H$20</f>
        <v>3097.9290968300002</v>
      </c>
      <c r="N86" s="36">
        <f>SUMIFS(СВЦЭМ!$C$39:$C$782,СВЦЭМ!$A$39:$A$782,$A86,СВЦЭМ!$B$39:$B$782,N$83)+'СЕТ СН'!$H$12+СВЦЭМ!$D$10+'СЕТ СН'!$H$5-'СЕТ СН'!$H$20</f>
        <v>3100.35950478</v>
      </c>
      <c r="O86" s="36">
        <f>SUMIFS(СВЦЭМ!$C$39:$C$782,СВЦЭМ!$A$39:$A$782,$A86,СВЦЭМ!$B$39:$B$782,O$83)+'СЕТ СН'!$H$12+СВЦЭМ!$D$10+'СЕТ СН'!$H$5-'СЕТ СН'!$H$20</f>
        <v>3138.6578191899998</v>
      </c>
      <c r="P86" s="36">
        <f>SUMIFS(СВЦЭМ!$C$39:$C$782,СВЦЭМ!$A$39:$A$782,$A86,СВЦЭМ!$B$39:$B$782,P$83)+'СЕТ СН'!$H$12+СВЦЭМ!$D$10+'СЕТ СН'!$H$5-'СЕТ СН'!$H$20</f>
        <v>3153.1539974799998</v>
      </c>
      <c r="Q86" s="36">
        <f>SUMIFS(СВЦЭМ!$C$39:$C$782,СВЦЭМ!$A$39:$A$782,$A86,СВЦЭМ!$B$39:$B$782,Q$83)+'СЕТ СН'!$H$12+СВЦЭМ!$D$10+'СЕТ СН'!$H$5-'СЕТ СН'!$H$20</f>
        <v>3161.4469615200001</v>
      </c>
      <c r="R86" s="36">
        <f>SUMIFS(СВЦЭМ!$C$39:$C$782,СВЦЭМ!$A$39:$A$782,$A86,СВЦЭМ!$B$39:$B$782,R$83)+'СЕТ СН'!$H$12+СВЦЭМ!$D$10+'СЕТ СН'!$H$5-'СЕТ СН'!$H$20</f>
        <v>3142.4632698</v>
      </c>
      <c r="S86" s="36">
        <f>SUMIFS(СВЦЭМ!$C$39:$C$782,СВЦЭМ!$A$39:$A$782,$A86,СВЦЭМ!$B$39:$B$782,S$83)+'СЕТ СН'!$H$12+СВЦЭМ!$D$10+'СЕТ СН'!$H$5-'СЕТ СН'!$H$20</f>
        <v>3130.06445166</v>
      </c>
      <c r="T86" s="36">
        <f>SUMIFS(СВЦЭМ!$C$39:$C$782,СВЦЭМ!$A$39:$A$782,$A86,СВЦЭМ!$B$39:$B$782,T$83)+'СЕТ СН'!$H$12+СВЦЭМ!$D$10+'СЕТ СН'!$H$5-'СЕТ СН'!$H$20</f>
        <v>3093.13408411</v>
      </c>
      <c r="U86" s="36">
        <f>SUMIFS(СВЦЭМ!$C$39:$C$782,СВЦЭМ!$A$39:$A$782,$A86,СВЦЭМ!$B$39:$B$782,U$83)+'СЕТ СН'!$H$12+СВЦЭМ!$D$10+'СЕТ СН'!$H$5-'СЕТ СН'!$H$20</f>
        <v>3050.1455675100001</v>
      </c>
      <c r="V86" s="36">
        <f>SUMIFS(СВЦЭМ!$C$39:$C$782,СВЦЭМ!$A$39:$A$782,$A86,СВЦЭМ!$B$39:$B$782,V$83)+'СЕТ СН'!$H$12+СВЦЭМ!$D$10+'СЕТ СН'!$H$5-'СЕТ СН'!$H$20</f>
        <v>3067.4370720699999</v>
      </c>
      <c r="W86" s="36">
        <f>SUMIFS(СВЦЭМ!$C$39:$C$782,СВЦЭМ!$A$39:$A$782,$A86,СВЦЭМ!$B$39:$B$782,W$83)+'СЕТ СН'!$H$12+СВЦЭМ!$D$10+'СЕТ СН'!$H$5-'СЕТ СН'!$H$20</f>
        <v>3080.3583728399999</v>
      </c>
      <c r="X86" s="36">
        <f>SUMIFS(СВЦЭМ!$C$39:$C$782,СВЦЭМ!$A$39:$A$782,$A86,СВЦЭМ!$B$39:$B$782,X$83)+'СЕТ СН'!$H$12+СВЦЭМ!$D$10+'СЕТ СН'!$H$5-'СЕТ СН'!$H$20</f>
        <v>3099.9795334400001</v>
      </c>
      <c r="Y86" s="36">
        <f>SUMIFS(СВЦЭМ!$C$39:$C$782,СВЦЭМ!$A$39:$A$782,$A86,СВЦЭМ!$B$39:$B$782,Y$83)+'СЕТ СН'!$H$12+СВЦЭМ!$D$10+'СЕТ СН'!$H$5-'СЕТ СН'!$H$20</f>
        <v>3129.8435654499999</v>
      </c>
    </row>
    <row r="87" spans="1:25" ht="15.75" x14ac:dyDescent="0.2">
      <c r="A87" s="35">
        <f t="shared" si="2"/>
        <v>44655</v>
      </c>
      <c r="B87" s="36">
        <f>SUMIFS(СВЦЭМ!$C$39:$C$782,СВЦЭМ!$A$39:$A$782,$A87,СВЦЭМ!$B$39:$B$782,B$83)+'СЕТ СН'!$H$12+СВЦЭМ!$D$10+'СЕТ СН'!$H$5-'СЕТ СН'!$H$20</f>
        <v>3127.48627154</v>
      </c>
      <c r="C87" s="36">
        <f>SUMIFS(СВЦЭМ!$C$39:$C$782,СВЦЭМ!$A$39:$A$782,$A87,СВЦЭМ!$B$39:$B$782,C$83)+'СЕТ СН'!$H$12+СВЦЭМ!$D$10+'СЕТ СН'!$H$5-'СЕТ СН'!$H$20</f>
        <v>3135.9643482800002</v>
      </c>
      <c r="D87" s="36">
        <f>SUMIFS(СВЦЭМ!$C$39:$C$782,СВЦЭМ!$A$39:$A$782,$A87,СВЦЭМ!$B$39:$B$782,D$83)+'СЕТ СН'!$H$12+СВЦЭМ!$D$10+'СЕТ СН'!$H$5-'СЕТ СН'!$H$20</f>
        <v>3176.2787611399999</v>
      </c>
      <c r="E87" s="36">
        <f>SUMIFS(СВЦЭМ!$C$39:$C$782,СВЦЭМ!$A$39:$A$782,$A87,СВЦЭМ!$B$39:$B$782,E$83)+'СЕТ СН'!$H$12+СВЦЭМ!$D$10+'СЕТ СН'!$H$5-'СЕТ СН'!$H$20</f>
        <v>3184.20198252</v>
      </c>
      <c r="F87" s="36">
        <f>SUMIFS(СВЦЭМ!$C$39:$C$782,СВЦЭМ!$A$39:$A$782,$A87,СВЦЭМ!$B$39:$B$782,F$83)+'СЕТ СН'!$H$12+СВЦЭМ!$D$10+'СЕТ СН'!$H$5-'СЕТ СН'!$H$20</f>
        <v>3179.78098004</v>
      </c>
      <c r="G87" s="36">
        <f>SUMIFS(СВЦЭМ!$C$39:$C$782,СВЦЭМ!$A$39:$A$782,$A87,СВЦЭМ!$B$39:$B$782,G$83)+'СЕТ СН'!$H$12+СВЦЭМ!$D$10+'СЕТ СН'!$H$5-'СЕТ СН'!$H$20</f>
        <v>3170.9505500499999</v>
      </c>
      <c r="H87" s="36">
        <f>SUMIFS(СВЦЭМ!$C$39:$C$782,СВЦЭМ!$A$39:$A$782,$A87,СВЦЭМ!$B$39:$B$782,H$83)+'СЕТ СН'!$H$12+СВЦЭМ!$D$10+'СЕТ СН'!$H$5-'СЕТ СН'!$H$20</f>
        <v>3122.9885361199999</v>
      </c>
      <c r="I87" s="36">
        <f>SUMIFS(СВЦЭМ!$C$39:$C$782,СВЦЭМ!$A$39:$A$782,$A87,СВЦЭМ!$B$39:$B$782,I$83)+'СЕТ СН'!$H$12+СВЦЭМ!$D$10+'СЕТ СН'!$H$5-'СЕТ СН'!$H$20</f>
        <v>3092.5765658999999</v>
      </c>
      <c r="J87" s="36">
        <f>SUMIFS(СВЦЭМ!$C$39:$C$782,СВЦЭМ!$A$39:$A$782,$A87,СВЦЭМ!$B$39:$B$782,J$83)+'СЕТ СН'!$H$12+СВЦЭМ!$D$10+'СЕТ СН'!$H$5-'СЕТ СН'!$H$20</f>
        <v>3068.6230389399998</v>
      </c>
      <c r="K87" s="36">
        <f>SUMIFS(СВЦЭМ!$C$39:$C$782,СВЦЭМ!$A$39:$A$782,$A87,СВЦЭМ!$B$39:$B$782,K$83)+'СЕТ СН'!$H$12+СВЦЭМ!$D$10+'СЕТ СН'!$H$5-'СЕТ СН'!$H$20</f>
        <v>3078.4585318899999</v>
      </c>
      <c r="L87" s="36">
        <f>SUMIFS(СВЦЭМ!$C$39:$C$782,СВЦЭМ!$A$39:$A$782,$A87,СВЦЭМ!$B$39:$B$782,L$83)+'СЕТ СН'!$H$12+СВЦЭМ!$D$10+'СЕТ СН'!$H$5-'СЕТ СН'!$H$20</f>
        <v>3107.8287904500003</v>
      </c>
      <c r="M87" s="36">
        <f>SUMIFS(СВЦЭМ!$C$39:$C$782,СВЦЭМ!$A$39:$A$782,$A87,СВЦЭМ!$B$39:$B$782,M$83)+'СЕТ СН'!$H$12+СВЦЭМ!$D$10+'СЕТ СН'!$H$5-'СЕТ СН'!$H$20</f>
        <v>3085.6519438</v>
      </c>
      <c r="N87" s="36">
        <f>SUMIFS(СВЦЭМ!$C$39:$C$782,СВЦЭМ!$A$39:$A$782,$A87,СВЦЭМ!$B$39:$B$782,N$83)+'СЕТ СН'!$H$12+СВЦЭМ!$D$10+'СЕТ СН'!$H$5-'СЕТ СН'!$H$20</f>
        <v>3076.3872999800001</v>
      </c>
      <c r="O87" s="36">
        <f>SUMIFS(СВЦЭМ!$C$39:$C$782,СВЦЭМ!$A$39:$A$782,$A87,СВЦЭМ!$B$39:$B$782,O$83)+'СЕТ СН'!$H$12+СВЦЭМ!$D$10+'СЕТ СН'!$H$5-'СЕТ СН'!$H$20</f>
        <v>3093.8117236799999</v>
      </c>
      <c r="P87" s="36">
        <f>SUMIFS(СВЦЭМ!$C$39:$C$782,СВЦЭМ!$A$39:$A$782,$A87,СВЦЭМ!$B$39:$B$782,P$83)+'СЕТ СН'!$H$12+СВЦЭМ!$D$10+'СЕТ СН'!$H$5-'СЕТ СН'!$H$20</f>
        <v>3117.6290841199998</v>
      </c>
      <c r="Q87" s="36">
        <f>SUMIFS(СВЦЭМ!$C$39:$C$782,СВЦЭМ!$A$39:$A$782,$A87,СВЦЭМ!$B$39:$B$782,Q$83)+'СЕТ СН'!$H$12+СВЦЭМ!$D$10+'СЕТ СН'!$H$5-'СЕТ СН'!$H$20</f>
        <v>3143.0427066800003</v>
      </c>
      <c r="R87" s="36">
        <f>SUMIFS(СВЦЭМ!$C$39:$C$782,СВЦЭМ!$A$39:$A$782,$A87,СВЦЭМ!$B$39:$B$782,R$83)+'СЕТ СН'!$H$12+СВЦЭМ!$D$10+'СЕТ СН'!$H$5-'СЕТ СН'!$H$20</f>
        <v>3125.95757443</v>
      </c>
      <c r="S87" s="36">
        <f>SUMIFS(СВЦЭМ!$C$39:$C$782,СВЦЭМ!$A$39:$A$782,$A87,СВЦЭМ!$B$39:$B$782,S$83)+'СЕТ СН'!$H$12+СВЦЭМ!$D$10+'СЕТ СН'!$H$5-'СЕТ СН'!$H$20</f>
        <v>3104.3680165999999</v>
      </c>
      <c r="T87" s="36">
        <f>SUMIFS(СВЦЭМ!$C$39:$C$782,СВЦЭМ!$A$39:$A$782,$A87,СВЦЭМ!$B$39:$B$782,T$83)+'СЕТ СН'!$H$12+СВЦЭМ!$D$10+'СЕТ СН'!$H$5-'СЕТ СН'!$H$20</f>
        <v>3064.66319114</v>
      </c>
      <c r="U87" s="36">
        <f>SUMIFS(СВЦЭМ!$C$39:$C$782,СВЦЭМ!$A$39:$A$782,$A87,СВЦЭМ!$B$39:$B$782,U$83)+'СЕТ СН'!$H$12+СВЦЭМ!$D$10+'СЕТ СН'!$H$5-'СЕТ СН'!$H$20</f>
        <v>3046.5689363299998</v>
      </c>
      <c r="V87" s="36">
        <f>SUMIFS(СВЦЭМ!$C$39:$C$782,СВЦЭМ!$A$39:$A$782,$A87,СВЦЭМ!$B$39:$B$782,V$83)+'СЕТ СН'!$H$12+СВЦЭМ!$D$10+'СЕТ СН'!$H$5-'СЕТ СН'!$H$20</f>
        <v>3061.3453841999999</v>
      </c>
      <c r="W87" s="36">
        <f>SUMIFS(СВЦЭМ!$C$39:$C$782,СВЦЭМ!$A$39:$A$782,$A87,СВЦЭМ!$B$39:$B$782,W$83)+'СЕТ СН'!$H$12+СВЦЭМ!$D$10+'СЕТ СН'!$H$5-'СЕТ СН'!$H$20</f>
        <v>3052.7366706000003</v>
      </c>
      <c r="X87" s="36">
        <f>SUMIFS(СВЦЭМ!$C$39:$C$782,СВЦЭМ!$A$39:$A$782,$A87,СВЦЭМ!$B$39:$B$782,X$83)+'СЕТ СН'!$H$12+СВЦЭМ!$D$10+'СЕТ СН'!$H$5-'СЕТ СН'!$H$20</f>
        <v>3077.7266922899998</v>
      </c>
      <c r="Y87" s="36">
        <f>SUMIFS(СВЦЭМ!$C$39:$C$782,СВЦЭМ!$A$39:$A$782,$A87,СВЦЭМ!$B$39:$B$782,Y$83)+'СЕТ СН'!$H$12+СВЦЭМ!$D$10+'СЕТ СН'!$H$5-'СЕТ СН'!$H$20</f>
        <v>3091.3161190400001</v>
      </c>
    </row>
    <row r="88" spans="1:25" ht="15.75" x14ac:dyDescent="0.2">
      <c r="A88" s="35">
        <f t="shared" si="2"/>
        <v>44656</v>
      </c>
      <c r="B88" s="36">
        <f>SUMIFS(СВЦЭМ!$C$39:$C$782,СВЦЭМ!$A$39:$A$782,$A88,СВЦЭМ!$B$39:$B$782,B$83)+'СЕТ СН'!$H$12+СВЦЭМ!$D$10+'СЕТ СН'!$H$5-'СЕТ СН'!$H$20</f>
        <v>3258.3896813199999</v>
      </c>
      <c r="C88" s="36">
        <f>SUMIFS(СВЦЭМ!$C$39:$C$782,СВЦЭМ!$A$39:$A$782,$A88,СВЦЭМ!$B$39:$B$782,C$83)+'СЕТ СН'!$H$12+СВЦЭМ!$D$10+'СЕТ СН'!$H$5-'СЕТ СН'!$H$20</f>
        <v>3256.2806030299998</v>
      </c>
      <c r="D88" s="36">
        <f>SUMIFS(СВЦЭМ!$C$39:$C$782,СВЦЭМ!$A$39:$A$782,$A88,СВЦЭМ!$B$39:$B$782,D$83)+'СЕТ СН'!$H$12+СВЦЭМ!$D$10+'СЕТ СН'!$H$5-'СЕТ СН'!$H$20</f>
        <v>3238.5369851599999</v>
      </c>
      <c r="E88" s="36">
        <f>SUMIFS(СВЦЭМ!$C$39:$C$782,СВЦЭМ!$A$39:$A$782,$A88,СВЦЭМ!$B$39:$B$782,E$83)+'СЕТ СН'!$H$12+СВЦЭМ!$D$10+'СЕТ СН'!$H$5-'СЕТ СН'!$H$20</f>
        <v>3223.9708587599998</v>
      </c>
      <c r="F88" s="36">
        <f>SUMIFS(СВЦЭМ!$C$39:$C$782,СВЦЭМ!$A$39:$A$782,$A88,СВЦЭМ!$B$39:$B$782,F$83)+'СЕТ СН'!$H$12+СВЦЭМ!$D$10+'СЕТ СН'!$H$5-'СЕТ СН'!$H$20</f>
        <v>3185.22070196</v>
      </c>
      <c r="G88" s="36">
        <f>SUMIFS(СВЦЭМ!$C$39:$C$782,СВЦЭМ!$A$39:$A$782,$A88,СВЦЭМ!$B$39:$B$782,G$83)+'СЕТ СН'!$H$12+СВЦЭМ!$D$10+'СЕТ СН'!$H$5-'СЕТ СН'!$H$20</f>
        <v>3200.3156158700003</v>
      </c>
      <c r="H88" s="36">
        <f>SUMIFS(СВЦЭМ!$C$39:$C$782,СВЦЭМ!$A$39:$A$782,$A88,СВЦЭМ!$B$39:$B$782,H$83)+'СЕТ СН'!$H$12+СВЦЭМ!$D$10+'СЕТ СН'!$H$5-'СЕТ СН'!$H$20</f>
        <v>3166.7861532300003</v>
      </c>
      <c r="I88" s="36">
        <f>SUMIFS(СВЦЭМ!$C$39:$C$782,СВЦЭМ!$A$39:$A$782,$A88,СВЦЭМ!$B$39:$B$782,I$83)+'СЕТ СН'!$H$12+СВЦЭМ!$D$10+'СЕТ СН'!$H$5-'СЕТ СН'!$H$20</f>
        <v>3026.7547192500001</v>
      </c>
      <c r="J88" s="36">
        <f>SUMIFS(СВЦЭМ!$C$39:$C$782,СВЦЭМ!$A$39:$A$782,$A88,СВЦЭМ!$B$39:$B$782,J$83)+'СЕТ СН'!$H$12+СВЦЭМ!$D$10+'СЕТ СН'!$H$5-'СЕТ СН'!$H$20</f>
        <v>2944.0862138100001</v>
      </c>
      <c r="K88" s="36">
        <f>SUMIFS(СВЦЭМ!$C$39:$C$782,СВЦЭМ!$A$39:$A$782,$A88,СВЦЭМ!$B$39:$B$782,K$83)+'СЕТ СН'!$H$12+СВЦЭМ!$D$10+'СЕТ СН'!$H$5-'СЕТ СН'!$H$20</f>
        <v>2947.5570361600003</v>
      </c>
      <c r="L88" s="36">
        <f>SUMIFS(СВЦЭМ!$C$39:$C$782,СВЦЭМ!$A$39:$A$782,$A88,СВЦЭМ!$B$39:$B$782,L$83)+'СЕТ СН'!$H$12+СВЦЭМ!$D$10+'СЕТ СН'!$H$5-'СЕТ СН'!$H$20</f>
        <v>2981.2535123900002</v>
      </c>
      <c r="M88" s="36">
        <f>SUMIFS(СВЦЭМ!$C$39:$C$782,СВЦЭМ!$A$39:$A$782,$A88,СВЦЭМ!$B$39:$B$782,M$83)+'СЕТ СН'!$H$12+СВЦЭМ!$D$10+'СЕТ СН'!$H$5-'СЕТ СН'!$H$20</f>
        <v>3061.3946017400003</v>
      </c>
      <c r="N88" s="36">
        <f>SUMIFS(СВЦЭМ!$C$39:$C$782,СВЦЭМ!$A$39:$A$782,$A88,СВЦЭМ!$B$39:$B$782,N$83)+'СЕТ СН'!$H$12+СВЦЭМ!$D$10+'СЕТ СН'!$H$5-'СЕТ СН'!$H$20</f>
        <v>3143.9828075300002</v>
      </c>
      <c r="O88" s="36">
        <f>SUMIFS(СВЦЭМ!$C$39:$C$782,СВЦЭМ!$A$39:$A$782,$A88,СВЦЭМ!$B$39:$B$782,O$83)+'СЕТ СН'!$H$12+СВЦЭМ!$D$10+'СЕТ СН'!$H$5-'СЕТ СН'!$H$20</f>
        <v>3216.3548352500002</v>
      </c>
      <c r="P88" s="36">
        <f>SUMIFS(СВЦЭМ!$C$39:$C$782,СВЦЭМ!$A$39:$A$782,$A88,СВЦЭМ!$B$39:$B$782,P$83)+'СЕТ СН'!$H$12+СВЦЭМ!$D$10+'СЕТ СН'!$H$5-'СЕТ СН'!$H$20</f>
        <v>3223.51423299</v>
      </c>
      <c r="Q88" s="36">
        <f>SUMIFS(СВЦЭМ!$C$39:$C$782,СВЦЭМ!$A$39:$A$782,$A88,СВЦЭМ!$B$39:$B$782,Q$83)+'СЕТ СН'!$H$12+СВЦЭМ!$D$10+'СЕТ СН'!$H$5-'СЕТ СН'!$H$20</f>
        <v>3188.1595922300003</v>
      </c>
      <c r="R88" s="36">
        <f>SUMIFS(СВЦЭМ!$C$39:$C$782,СВЦЭМ!$A$39:$A$782,$A88,СВЦЭМ!$B$39:$B$782,R$83)+'СЕТ СН'!$H$12+СВЦЭМ!$D$10+'СЕТ СН'!$H$5-'СЕТ СН'!$H$20</f>
        <v>3064.9667644299998</v>
      </c>
      <c r="S88" s="36">
        <f>SUMIFS(СВЦЭМ!$C$39:$C$782,СВЦЭМ!$A$39:$A$782,$A88,СВЦЭМ!$B$39:$B$782,S$83)+'СЕТ СН'!$H$12+СВЦЭМ!$D$10+'СЕТ СН'!$H$5-'СЕТ СН'!$H$20</f>
        <v>2984.7917270400003</v>
      </c>
      <c r="T88" s="36">
        <f>SUMIFS(СВЦЭМ!$C$39:$C$782,СВЦЭМ!$A$39:$A$782,$A88,СВЦЭМ!$B$39:$B$782,T$83)+'СЕТ СН'!$H$12+СВЦЭМ!$D$10+'СЕТ СН'!$H$5-'СЕТ СН'!$H$20</f>
        <v>2899.7413305</v>
      </c>
      <c r="U88" s="36">
        <f>SUMIFS(СВЦЭМ!$C$39:$C$782,СВЦЭМ!$A$39:$A$782,$A88,СВЦЭМ!$B$39:$B$782,U$83)+'СЕТ СН'!$H$12+СВЦЭМ!$D$10+'СЕТ СН'!$H$5-'СЕТ СН'!$H$20</f>
        <v>2877.4371593700002</v>
      </c>
      <c r="V88" s="36">
        <f>SUMIFS(СВЦЭМ!$C$39:$C$782,СВЦЭМ!$A$39:$A$782,$A88,СВЦЭМ!$B$39:$B$782,V$83)+'СЕТ СН'!$H$12+СВЦЭМ!$D$10+'СЕТ СН'!$H$5-'СЕТ СН'!$H$20</f>
        <v>2872.1202841600002</v>
      </c>
      <c r="W88" s="36">
        <f>SUMIFS(СВЦЭМ!$C$39:$C$782,СВЦЭМ!$A$39:$A$782,$A88,СВЦЭМ!$B$39:$B$782,W$83)+'СЕТ СН'!$H$12+СВЦЭМ!$D$10+'СЕТ СН'!$H$5-'СЕТ СН'!$H$20</f>
        <v>2863.4661307400002</v>
      </c>
      <c r="X88" s="36">
        <f>SUMIFS(СВЦЭМ!$C$39:$C$782,СВЦЭМ!$A$39:$A$782,$A88,СВЦЭМ!$B$39:$B$782,X$83)+'СЕТ СН'!$H$12+СВЦЭМ!$D$10+'СЕТ СН'!$H$5-'СЕТ СН'!$H$20</f>
        <v>2886.1808982800003</v>
      </c>
      <c r="Y88" s="36">
        <f>SUMIFS(СВЦЭМ!$C$39:$C$782,СВЦЭМ!$A$39:$A$782,$A88,СВЦЭМ!$B$39:$B$782,Y$83)+'СЕТ СН'!$H$12+СВЦЭМ!$D$10+'СЕТ СН'!$H$5-'СЕТ СН'!$H$20</f>
        <v>2917.0564562200002</v>
      </c>
    </row>
    <row r="89" spans="1:25" ht="15.75" x14ac:dyDescent="0.2">
      <c r="A89" s="35">
        <f t="shared" si="2"/>
        <v>44657</v>
      </c>
      <c r="B89" s="36">
        <f>SUMIFS(СВЦЭМ!$C$39:$C$782,СВЦЭМ!$A$39:$A$782,$A89,СВЦЭМ!$B$39:$B$782,B$83)+'СЕТ СН'!$H$12+СВЦЭМ!$D$10+'СЕТ СН'!$H$5-'СЕТ СН'!$H$20</f>
        <v>3233.2037555100001</v>
      </c>
      <c r="C89" s="36">
        <f>SUMIFS(СВЦЭМ!$C$39:$C$782,СВЦЭМ!$A$39:$A$782,$A89,СВЦЭМ!$B$39:$B$782,C$83)+'СЕТ СН'!$H$12+СВЦЭМ!$D$10+'СЕТ СН'!$H$5-'СЕТ СН'!$H$20</f>
        <v>3227.23989562</v>
      </c>
      <c r="D89" s="36">
        <f>SUMIFS(СВЦЭМ!$C$39:$C$782,СВЦЭМ!$A$39:$A$782,$A89,СВЦЭМ!$B$39:$B$782,D$83)+'СЕТ СН'!$H$12+СВЦЭМ!$D$10+'СЕТ СН'!$H$5-'СЕТ СН'!$H$20</f>
        <v>3239.6919299800002</v>
      </c>
      <c r="E89" s="36">
        <f>SUMIFS(СВЦЭМ!$C$39:$C$782,СВЦЭМ!$A$39:$A$782,$A89,СВЦЭМ!$B$39:$B$782,E$83)+'СЕТ СН'!$H$12+СВЦЭМ!$D$10+'СЕТ СН'!$H$5-'СЕТ СН'!$H$20</f>
        <v>3236.1092091600003</v>
      </c>
      <c r="F89" s="36">
        <f>SUMIFS(СВЦЭМ!$C$39:$C$782,СВЦЭМ!$A$39:$A$782,$A89,СВЦЭМ!$B$39:$B$782,F$83)+'СЕТ СН'!$H$12+СВЦЭМ!$D$10+'СЕТ СН'!$H$5-'СЕТ СН'!$H$20</f>
        <v>3213.89445888</v>
      </c>
      <c r="G89" s="36">
        <f>SUMIFS(СВЦЭМ!$C$39:$C$782,СВЦЭМ!$A$39:$A$782,$A89,СВЦЭМ!$B$39:$B$782,G$83)+'СЕТ СН'!$H$12+СВЦЭМ!$D$10+'СЕТ СН'!$H$5-'СЕТ СН'!$H$20</f>
        <v>3207.2469868099997</v>
      </c>
      <c r="H89" s="36">
        <f>SUMIFS(СВЦЭМ!$C$39:$C$782,СВЦЭМ!$A$39:$A$782,$A89,СВЦЭМ!$B$39:$B$782,H$83)+'СЕТ СН'!$H$12+СВЦЭМ!$D$10+'СЕТ СН'!$H$5-'СЕТ СН'!$H$20</f>
        <v>3148.7194400200001</v>
      </c>
      <c r="I89" s="36">
        <f>SUMIFS(СВЦЭМ!$C$39:$C$782,СВЦЭМ!$A$39:$A$782,$A89,СВЦЭМ!$B$39:$B$782,I$83)+'СЕТ СН'!$H$12+СВЦЭМ!$D$10+'СЕТ СН'!$H$5-'СЕТ СН'!$H$20</f>
        <v>3110.00415316</v>
      </c>
      <c r="J89" s="36">
        <f>SUMIFS(СВЦЭМ!$C$39:$C$782,СВЦЭМ!$A$39:$A$782,$A89,СВЦЭМ!$B$39:$B$782,J$83)+'СЕТ СН'!$H$12+СВЦЭМ!$D$10+'СЕТ СН'!$H$5-'СЕТ СН'!$H$20</f>
        <v>3131.7926189099999</v>
      </c>
      <c r="K89" s="36">
        <f>SUMIFS(СВЦЭМ!$C$39:$C$782,СВЦЭМ!$A$39:$A$782,$A89,СВЦЭМ!$B$39:$B$782,K$83)+'СЕТ СН'!$H$12+СВЦЭМ!$D$10+'СЕТ СН'!$H$5-'СЕТ СН'!$H$20</f>
        <v>3148.57523704</v>
      </c>
      <c r="L89" s="36">
        <f>SUMIFS(СВЦЭМ!$C$39:$C$782,СВЦЭМ!$A$39:$A$782,$A89,СВЦЭМ!$B$39:$B$782,L$83)+'СЕТ СН'!$H$12+СВЦЭМ!$D$10+'СЕТ СН'!$H$5-'СЕТ СН'!$H$20</f>
        <v>3176.0391654100004</v>
      </c>
      <c r="M89" s="36">
        <f>SUMIFS(СВЦЭМ!$C$39:$C$782,СВЦЭМ!$A$39:$A$782,$A89,СВЦЭМ!$B$39:$B$782,M$83)+'СЕТ СН'!$H$12+СВЦЭМ!$D$10+'СЕТ СН'!$H$5-'СЕТ СН'!$H$20</f>
        <v>3167.1462068400001</v>
      </c>
      <c r="N89" s="36">
        <f>SUMIFS(СВЦЭМ!$C$39:$C$782,СВЦЭМ!$A$39:$A$782,$A89,СВЦЭМ!$B$39:$B$782,N$83)+'СЕТ СН'!$H$12+СВЦЭМ!$D$10+'СЕТ СН'!$H$5-'СЕТ СН'!$H$20</f>
        <v>3143.85826572</v>
      </c>
      <c r="O89" s="36">
        <f>SUMIFS(СВЦЭМ!$C$39:$C$782,СВЦЭМ!$A$39:$A$782,$A89,СВЦЭМ!$B$39:$B$782,O$83)+'СЕТ СН'!$H$12+СВЦЭМ!$D$10+'СЕТ СН'!$H$5-'СЕТ СН'!$H$20</f>
        <v>3218.2500012299997</v>
      </c>
      <c r="P89" s="36">
        <f>SUMIFS(СВЦЭМ!$C$39:$C$782,СВЦЭМ!$A$39:$A$782,$A89,СВЦЭМ!$B$39:$B$782,P$83)+'СЕТ СН'!$H$12+СВЦЭМ!$D$10+'СЕТ СН'!$H$5-'СЕТ СН'!$H$20</f>
        <v>3219.37755634</v>
      </c>
      <c r="Q89" s="36">
        <f>SUMIFS(СВЦЭМ!$C$39:$C$782,СВЦЭМ!$A$39:$A$782,$A89,СВЦЭМ!$B$39:$B$782,Q$83)+'СЕТ СН'!$H$12+СВЦЭМ!$D$10+'СЕТ СН'!$H$5-'СЕТ СН'!$H$20</f>
        <v>3201.7736950500002</v>
      </c>
      <c r="R89" s="36">
        <f>SUMIFS(СВЦЭМ!$C$39:$C$782,СВЦЭМ!$A$39:$A$782,$A89,СВЦЭМ!$B$39:$B$782,R$83)+'СЕТ СН'!$H$12+СВЦЭМ!$D$10+'СЕТ СН'!$H$5-'СЕТ СН'!$H$20</f>
        <v>3171.4465188100003</v>
      </c>
      <c r="S89" s="36">
        <f>SUMIFS(СВЦЭМ!$C$39:$C$782,СВЦЭМ!$A$39:$A$782,$A89,СВЦЭМ!$B$39:$B$782,S$83)+'СЕТ СН'!$H$12+СВЦЭМ!$D$10+'СЕТ СН'!$H$5-'СЕТ СН'!$H$20</f>
        <v>3168.1665869400003</v>
      </c>
      <c r="T89" s="36">
        <f>SUMIFS(СВЦЭМ!$C$39:$C$782,СВЦЭМ!$A$39:$A$782,$A89,СВЦЭМ!$B$39:$B$782,T$83)+'СЕТ СН'!$H$12+СВЦЭМ!$D$10+'СЕТ СН'!$H$5-'СЕТ СН'!$H$20</f>
        <v>3201.24824046</v>
      </c>
      <c r="U89" s="36">
        <f>SUMIFS(СВЦЭМ!$C$39:$C$782,СВЦЭМ!$A$39:$A$782,$A89,СВЦЭМ!$B$39:$B$782,U$83)+'СЕТ СН'!$H$12+СВЦЭМ!$D$10+'СЕТ СН'!$H$5-'СЕТ СН'!$H$20</f>
        <v>3142.2370474999998</v>
      </c>
      <c r="V89" s="36">
        <f>SUMIFS(СВЦЭМ!$C$39:$C$782,СВЦЭМ!$A$39:$A$782,$A89,СВЦЭМ!$B$39:$B$782,V$83)+'СЕТ СН'!$H$12+СВЦЭМ!$D$10+'СЕТ СН'!$H$5-'СЕТ СН'!$H$20</f>
        <v>3113.8222007300001</v>
      </c>
      <c r="W89" s="36">
        <f>SUMIFS(СВЦЭМ!$C$39:$C$782,СВЦЭМ!$A$39:$A$782,$A89,СВЦЭМ!$B$39:$B$782,W$83)+'СЕТ СН'!$H$12+СВЦЭМ!$D$10+'СЕТ СН'!$H$5-'СЕТ СН'!$H$20</f>
        <v>3082.54863656</v>
      </c>
      <c r="X89" s="36">
        <f>SUMIFS(СВЦЭМ!$C$39:$C$782,СВЦЭМ!$A$39:$A$782,$A89,СВЦЭМ!$B$39:$B$782,X$83)+'СЕТ СН'!$H$12+СВЦЭМ!$D$10+'СЕТ СН'!$H$5-'СЕТ СН'!$H$20</f>
        <v>3125.7739652499999</v>
      </c>
      <c r="Y89" s="36">
        <f>SUMIFS(СВЦЭМ!$C$39:$C$782,СВЦЭМ!$A$39:$A$782,$A89,СВЦЭМ!$B$39:$B$782,Y$83)+'СЕТ СН'!$H$12+СВЦЭМ!$D$10+'СЕТ СН'!$H$5-'СЕТ СН'!$H$20</f>
        <v>3187.71416284</v>
      </c>
    </row>
    <row r="90" spans="1:25" ht="15.75" x14ac:dyDescent="0.2">
      <c r="A90" s="35">
        <f t="shared" si="2"/>
        <v>44658</v>
      </c>
      <c r="B90" s="36">
        <f>SUMIFS(СВЦЭМ!$C$39:$C$782,СВЦЭМ!$A$39:$A$782,$A90,СВЦЭМ!$B$39:$B$782,B$83)+'СЕТ СН'!$H$12+СВЦЭМ!$D$10+'СЕТ СН'!$H$5-'СЕТ СН'!$H$20</f>
        <v>3214.2556640399998</v>
      </c>
      <c r="C90" s="36">
        <f>SUMIFS(СВЦЭМ!$C$39:$C$782,СВЦЭМ!$A$39:$A$782,$A90,СВЦЭМ!$B$39:$B$782,C$83)+'СЕТ СН'!$H$12+СВЦЭМ!$D$10+'СЕТ СН'!$H$5-'СЕТ СН'!$H$20</f>
        <v>3214.9046233500003</v>
      </c>
      <c r="D90" s="36">
        <f>SUMIFS(СВЦЭМ!$C$39:$C$782,СВЦЭМ!$A$39:$A$782,$A90,СВЦЭМ!$B$39:$B$782,D$83)+'СЕТ СН'!$H$12+СВЦЭМ!$D$10+'СЕТ СН'!$H$5-'СЕТ СН'!$H$20</f>
        <v>3154.3610827000002</v>
      </c>
      <c r="E90" s="36">
        <f>SUMIFS(СВЦЭМ!$C$39:$C$782,СВЦЭМ!$A$39:$A$782,$A90,СВЦЭМ!$B$39:$B$782,E$83)+'СЕТ СН'!$H$12+СВЦЭМ!$D$10+'СЕТ СН'!$H$5-'СЕТ СН'!$H$20</f>
        <v>3121.8589514599998</v>
      </c>
      <c r="F90" s="36">
        <f>SUMIFS(СВЦЭМ!$C$39:$C$782,СВЦЭМ!$A$39:$A$782,$A90,СВЦЭМ!$B$39:$B$782,F$83)+'СЕТ СН'!$H$12+СВЦЭМ!$D$10+'СЕТ СН'!$H$5-'СЕТ СН'!$H$20</f>
        <v>3129.4551468999998</v>
      </c>
      <c r="G90" s="36">
        <f>SUMIFS(СВЦЭМ!$C$39:$C$782,СВЦЭМ!$A$39:$A$782,$A90,СВЦЭМ!$B$39:$B$782,G$83)+'СЕТ СН'!$H$12+СВЦЭМ!$D$10+'СЕТ СН'!$H$5-'СЕТ СН'!$H$20</f>
        <v>3143.3092493100003</v>
      </c>
      <c r="H90" s="36">
        <f>SUMIFS(СВЦЭМ!$C$39:$C$782,СВЦЭМ!$A$39:$A$782,$A90,СВЦЭМ!$B$39:$B$782,H$83)+'СЕТ СН'!$H$12+СВЦЭМ!$D$10+'СЕТ СН'!$H$5-'СЕТ СН'!$H$20</f>
        <v>3136.9755248399997</v>
      </c>
      <c r="I90" s="36">
        <f>SUMIFS(СВЦЭМ!$C$39:$C$782,СВЦЭМ!$A$39:$A$782,$A90,СВЦЭМ!$B$39:$B$782,I$83)+'СЕТ СН'!$H$12+СВЦЭМ!$D$10+'СЕТ СН'!$H$5-'СЕТ СН'!$H$20</f>
        <v>3119.4162889999998</v>
      </c>
      <c r="J90" s="36">
        <f>SUMIFS(СВЦЭМ!$C$39:$C$782,СВЦЭМ!$A$39:$A$782,$A90,СВЦЭМ!$B$39:$B$782,J$83)+'СЕТ СН'!$H$12+СВЦЭМ!$D$10+'СЕТ СН'!$H$5-'СЕТ СН'!$H$20</f>
        <v>3122.8003469400001</v>
      </c>
      <c r="K90" s="36">
        <f>SUMIFS(СВЦЭМ!$C$39:$C$782,СВЦЭМ!$A$39:$A$782,$A90,СВЦЭМ!$B$39:$B$782,K$83)+'СЕТ СН'!$H$12+СВЦЭМ!$D$10+'СЕТ СН'!$H$5-'СЕТ СН'!$H$20</f>
        <v>3125.88565909</v>
      </c>
      <c r="L90" s="36">
        <f>SUMIFS(СВЦЭМ!$C$39:$C$782,СВЦЭМ!$A$39:$A$782,$A90,СВЦЭМ!$B$39:$B$782,L$83)+'СЕТ СН'!$H$12+СВЦЭМ!$D$10+'СЕТ СН'!$H$5-'СЕТ СН'!$H$20</f>
        <v>3102.16730839</v>
      </c>
      <c r="M90" s="36">
        <f>SUMIFS(СВЦЭМ!$C$39:$C$782,СВЦЭМ!$A$39:$A$782,$A90,СВЦЭМ!$B$39:$B$782,M$83)+'СЕТ СН'!$H$12+СВЦЭМ!$D$10+'СЕТ СН'!$H$5-'СЕТ СН'!$H$20</f>
        <v>3117.9955635200004</v>
      </c>
      <c r="N90" s="36">
        <f>SUMIFS(СВЦЭМ!$C$39:$C$782,СВЦЭМ!$A$39:$A$782,$A90,СВЦЭМ!$B$39:$B$782,N$83)+'СЕТ СН'!$H$12+СВЦЭМ!$D$10+'СЕТ СН'!$H$5-'СЕТ СН'!$H$20</f>
        <v>3069.86963014</v>
      </c>
      <c r="O90" s="36">
        <f>SUMIFS(СВЦЭМ!$C$39:$C$782,СВЦЭМ!$A$39:$A$782,$A90,СВЦЭМ!$B$39:$B$782,O$83)+'СЕТ СН'!$H$12+СВЦЭМ!$D$10+'СЕТ СН'!$H$5-'СЕТ СН'!$H$20</f>
        <v>3043.9177654499999</v>
      </c>
      <c r="P90" s="36">
        <f>SUMIFS(СВЦЭМ!$C$39:$C$782,СВЦЭМ!$A$39:$A$782,$A90,СВЦЭМ!$B$39:$B$782,P$83)+'СЕТ СН'!$H$12+СВЦЭМ!$D$10+'СЕТ СН'!$H$5-'СЕТ СН'!$H$20</f>
        <v>3016.9227687800003</v>
      </c>
      <c r="Q90" s="36">
        <f>SUMIFS(СВЦЭМ!$C$39:$C$782,СВЦЭМ!$A$39:$A$782,$A90,СВЦЭМ!$B$39:$B$782,Q$83)+'СЕТ СН'!$H$12+СВЦЭМ!$D$10+'СЕТ СН'!$H$5-'СЕТ СН'!$H$20</f>
        <v>3032.38300149</v>
      </c>
      <c r="R90" s="36">
        <f>SUMIFS(СВЦЭМ!$C$39:$C$782,СВЦЭМ!$A$39:$A$782,$A90,СВЦЭМ!$B$39:$B$782,R$83)+'СЕТ СН'!$H$12+СВЦЭМ!$D$10+'СЕТ СН'!$H$5-'СЕТ СН'!$H$20</f>
        <v>3090.3423032999999</v>
      </c>
      <c r="S90" s="36">
        <f>SUMIFS(СВЦЭМ!$C$39:$C$782,СВЦЭМ!$A$39:$A$782,$A90,СВЦЭМ!$B$39:$B$782,S$83)+'СЕТ СН'!$H$12+СВЦЭМ!$D$10+'СЕТ СН'!$H$5-'СЕТ СН'!$H$20</f>
        <v>3085.7914675399998</v>
      </c>
      <c r="T90" s="36">
        <f>SUMIFS(СВЦЭМ!$C$39:$C$782,СВЦЭМ!$A$39:$A$782,$A90,СВЦЭМ!$B$39:$B$782,T$83)+'СЕТ СН'!$H$12+СВЦЭМ!$D$10+'СЕТ СН'!$H$5-'СЕТ СН'!$H$20</f>
        <v>3074.0521724499999</v>
      </c>
      <c r="U90" s="36">
        <f>SUMIFS(СВЦЭМ!$C$39:$C$782,СВЦЭМ!$A$39:$A$782,$A90,СВЦЭМ!$B$39:$B$782,U$83)+'СЕТ СН'!$H$12+СВЦЭМ!$D$10+'СЕТ СН'!$H$5-'СЕТ СН'!$H$20</f>
        <v>3071.3614110600001</v>
      </c>
      <c r="V90" s="36">
        <f>SUMIFS(СВЦЭМ!$C$39:$C$782,СВЦЭМ!$A$39:$A$782,$A90,СВЦЭМ!$B$39:$B$782,V$83)+'СЕТ СН'!$H$12+СВЦЭМ!$D$10+'СЕТ СН'!$H$5-'СЕТ СН'!$H$20</f>
        <v>3065.9169168600001</v>
      </c>
      <c r="W90" s="36">
        <f>SUMIFS(СВЦЭМ!$C$39:$C$782,СВЦЭМ!$A$39:$A$782,$A90,СВЦЭМ!$B$39:$B$782,W$83)+'СЕТ СН'!$H$12+СВЦЭМ!$D$10+'СЕТ СН'!$H$5-'СЕТ СН'!$H$20</f>
        <v>3055.52256205</v>
      </c>
      <c r="X90" s="36">
        <f>SUMIFS(СВЦЭМ!$C$39:$C$782,СВЦЭМ!$A$39:$A$782,$A90,СВЦЭМ!$B$39:$B$782,X$83)+'СЕТ СН'!$H$12+СВЦЭМ!$D$10+'СЕТ СН'!$H$5-'СЕТ СН'!$H$20</f>
        <v>3128.0789159799997</v>
      </c>
      <c r="Y90" s="36">
        <f>SUMIFS(СВЦЭМ!$C$39:$C$782,СВЦЭМ!$A$39:$A$782,$A90,СВЦЭМ!$B$39:$B$782,Y$83)+'СЕТ СН'!$H$12+СВЦЭМ!$D$10+'СЕТ СН'!$H$5-'СЕТ СН'!$H$20</f>
        <v>3157.4953454900001</v>
      </c>
    </row>
    <row r="91" spans="1:25" ht="15.75" x14ac:dyDescent="0.2">
      <c r="A91" s="35">
        <f t="shared" si="2"/>
        <v>44659</v>
      </c>
      <c r="B91" s="36">
        <f>SUMIFS(СВЦЭМ!$C$39:$C$782,СВЦЭМ!$A$39:$A$782,$A91,СВЦЭМ!$B$39:$B$782,B$83)+'СЕТ СН'!$H$12+СВЦЭМ!$D$10+'СЕТ СН'!$H$5-'СЕТ СН'!$H$20</f>
        <v>3049.12813972</v>
      </c>
      <c r="C91" s="36">
        <f>SUMIFS(СВЦЭМ!$C$39:$C$782,СВЦЭМ!$A$39:$A$782,$A91,СВЦЭМ!$B$39:$B$782,C$83)+'СЕТ СН'!$H$12+СВЦЭМ!$D$10+'СЕТ СН'!$H$5-'СЕТ СН'!$H$20</f>
        <v>3043.99203442</v>
      </c>
      <c r="D91" s="36">
        <f>SUMIFS(СВЦЭМ!$C$39:$C$782,СВЦЭМ!$A$39:$A$782,$A91,СВЦЭМ!$B$39:$B$782,D$83)+'СЕТ СН'!$H$12+СВЦЭМ!$D$10+'СЕТ СН'!$H$5-'СЕТ СН'!$H$20</f>
        <v>3064.5847458799999</v>
      </c>
      <c r="E91" s="36">
        <f>SUMIFS(СВЦЭМ!$C$39:$C$782,СВЦЭМ!$A$39:$A$782,$A91,СВЦЭМ!$B$39:$B$782,E$83)+'СЕТ СН'!$H$12+СВЦЭМ!$D$10+'СЕТ СН'!$H$5-'СЕТ СН'!$H$20</f>
        <v>3103.54833899</v>
      </c>
      <c r="F91" s="36">
        <f>SUMIFS(СВЦЭМ!$C$39:$C$782,СВЦЭМ!$A$39:$A$782,$A91,СВЦЭМ!$B$39:$B$782,F$83)+'СЕТ СН'!$H$12+СВЦЭМ!$D$10+'СЕТ СН'!$H$5-'СЕТ СН'!$H$20</f>
        <v>3098.9302418500001</v>
      </c>
      <c r="G91" s="36">
        <f>SUMIFS(СВЦЭМ!$C$39:$C$782,СВЦЭМ!$A$39:$A$782,$A91,СВЦЭМ!$B$39:$B$782,G$83)+'СЕТ СН'!$H$12+СВЦЭМ!$D$10+'СЕТ СН'!$H$5-'СЕТ СН'!$H$20</f>
        <v>3083.2903599700003</v>
      </c>
      <c r="H91" s="36">
        <f>SUMIFS(СВЦЭМ!$C$39:$C$782,СВЦЭМ!$A$39:$A$782,$A91,СВЦЭМ!$B$39:$B$782,H$83)+'СЕТ СН'!$H$12+СВЦЭМ!$D$10+'СЕТ СН'!$H$5-'СЕТ СН'!$H$20</f>
        <v>3030.4565667699999</v>
      </c>
      <c r="I91" s="36">
        <f>SUMIFS(СВЦЭМ!$C$39:$C$782,СВЦЭМ!$A$39:$A$782,$A91,СВЦЭМ!$B$39:$B$782,I$83)+'СЕТ СН'!$H$12+СВЦЭМ!$D$10+'СЕТ СН'!$H$5-'СЕТ СН'!$H$20</f>
        <v>2999.5028290700002</v>
      </c>
      <c r="J91" s="36">
        <f>SUMIFS(СВЦЭМ!$C$39:$C$782,СВЦЭМ!$A$39:$A$782,$A91,СВЦЭМ!$B$39:$B$782,J$83)+'СЕТ СН'!$H$12+СВЦЭМ!$D$10+'СЕТ СН'!$H$5-'СЕТ СН'!$H$20</f>
        <v>3004.2489501999999</v>
      </c>
      <c r="K91" s="36">
        <f>SUMIFS(СВЦЭМ!$C$39:$C$782,СВЦЭМ!$A$39:$A$782,$A91,СВЦЭМ!$B$39:$B$782,K$83)+'СЕТ СН'!$H$12+СВЦЭМ!$D$10+'СЕТ СН'!$H$5-'СЕТ СН'!$H$20</f>
        <v>3005.1151717000002</v>
      </c>
      <c r="L91" s="36">
        <f>SUMIFS(СВЦЭМ!$C$39:$C$782,СВЦЭМ!$A$39:$A$782,$A91,СВЦЭМ!$B$39:$B$782,L$83)+'СЕТ СН'!$H$12+СВЦЭМ!$D$10+'СЕТ СН'!$H$5-'СЕТ СН'!$H$20</f>
        <v>3008.2035984499998</v>
      </c>
      <c r="M91" s="36">
        <f>SUMIFS(СВЦЭМ!$C$39:$C$782,СВЦЭМ!$A$39:$A$782,$A91,СВЦЭМ!$B$39:$B$782,M$83)+'СЕТ СН'!$H$12+СВЦЭМ!$D$10+'СЕТ СН'!$H$5-'СЕТ СН'!$H$20</f>
        <v>3001.73861442</v>
      </c>
      <c r="N91" s="36">
        <f>SUMIFS(СВЦЭМ!$C$39:$C$782,СВЦЭМ!$A$39:$A$782,$A91,СВЦЭМ!$B$39:$B$782,N$83)+'СЕТ СН'!$H$12+СВЦЭМ!$D$10+'СЕТ СН'!$H$5-'СЕТ СН'!$H$20</f>
        <v>3004.93530612</v>
      </c>
      <c r="O91" s="36">
        <f>SUMIFS(СВЦЭМ!$C$39:$C$782,СВЦЭМ!$A$39:$A$782,$A91,СВЦЭМ!$B$39:$B$782,O$83)+'СЕТ СН'!$H$12+СВЦЭМ!$D$10+'СЕТ СН'!$H$5-'СЕТ СН'!$H$20</f>
        <v>3049.62281003</v>
      </c>
      <c r="P91" s="36">
        <f>SUMIFS(СВЦЭМ!$C$39:$C$782,СВЦЭМ!$A$39:$A$782,$A91,СВЦЭМ!$B$39:$B$782,P$83)+'СЕТ СН'!$H$12+СВЦЭМ!$D$10+'СЕТ СН'!$H$5-'СЕТ СН'!$H$20</f>
        <v>3070.2712741300002</v>
      </c>
      <c r="Q91" s="36">
        <f>SUMIFS(СВЦЭМ!$C$39:$C$782,СВЦЭМ!$A$39:$A$782,$A91,СВЦЭМ!$B$39:$B$782,Q$83)+'СЕТ СН'!$H$12+СВЦЭМ!$D$10+'СЕТ СН'!$H$5-'СЕТ СН'!$H$20</f>
        <v>3076.3818513000001</v>
      </c>
      <c r="R91" s="36">
        <f>SUMIFS(СВЦЭМ!$C$39:$C$782,СВЦЭМ!$A$39:$A$782,$A91,СВЦЭМ!$B$39:$B$782,R$83)+'СЕТ СН'!$H$12+СВЦЭМ!$D$10+'СЕТ СН'!$H$5-'СЕТ СН'!$H$20</f>
        <v>3074.7048222600001</v>
      </c>
      <c r="S91" s="36">
        <f>SUMIFS(СВЦЭМ!$C$39:$C$782,СВЦЭМ!$A$39:$A$782,$A91,СВЦЭМ!$B$39:$B$782,S$83)+'СЕТ СН'!$H$12+СВЦЭМ!$D$10+'СЕТ СН'!$H$5-'СЕТ СН'!$H$20</f>
        <v>3079.89053509</v>
      </c>
      <c r="T91" s="36">
        <f>SUMIFS(СВЦЭМ!$C$39:$C$782,СВЦЭМ!$A$39:$A$782,$A91,СВЦЭМ!$B$39:$B$782,T$83)+'СЕТ СН'!$H$12+СВЦЭМ!$D$10+'СЕТ СН'!$H$5-'СЕТ СН'!$H$20</f>
        <v>3053.1433815700002</v>
      </c>
      <c r="U91" s="36">
        <f>SUMIFS(СВЦЭМ!$C$39:$C$782,СВЦЭМ!$A$39:$A$782,$A91,СВЦЭМ!$B$39:$B$782,U$83)+'СЕТ СН'!$H$12+СВЦЭМ!$D$10+'СЕТ СН'!$H$5-'СЕТ СН'!$H$20</f>
        <v>3017.0931489599998</v>
      </c>
      <c r="V91" s="36">
        <f>SUMIFS(СВЦЭМ!$C$39:$C$782,СВЦЭМ!$A$39:$A$782,$A91,СВЦЭМ!$B$39:$B$782,V$83)+'СЕТ СН'!$H$12+СВЦЭМ!$D$10+'СЕТ СН'!$H$5-'СЕТ СН'!$H$20</f>
        <v>3024.5566862000001</v>
      </c>
      <c r="W91" s="36">
        <f>SUMIFS(СВЦЭМ!$C$39:$C$782,СВЦЭМ!$A$39:$A$782,$A91,СВЦЭМ!$B$39:$B$782,W$83)+'СЕТ СН'!$H$12+СВЦЭМ!$D$10+'СЕТ СН'!$H$5-'СЕТ СН'!$H$20</f>
        <v>3013.5290444500001</v>
      </c>
      <c r="X91" s="36">
        <f>SUMIFS(СВЦЭМ!$C$39:$C$782,СВЦЭМ!$A$39:$A$782,$A91,СВЦЭМ!$B$39:$B$782,X$83)+'СЕТ СН'!$H$12+СВЦЭМ!$D$10+'СЕТ СН'!$H$5-'СЕТ СН'!$H$20</f>
        <v>3044.8671273600003</v>
      </c>
      <c r="Y91" s="36">
        <f>SUMIFS(СВЦЭМ!$C$39:$C$782,СВЦЭМ!$A$39:$A$782,$A91,СВЦЭМ!$B$39:$B$782,Y$83)+'СЕТ СН'!$H$12+СВЦЭМ!$D$10+'СЕТ СН'!$H$5-'СЕТ СН'!$H$20</f>
        <v>3074.0832037499999</v>
      </c>
    </row>
    <row r="92" spans="1:25" ht="15.75" x14ac:dyDescent="0.2">
      <c r="A92" s="35">
        <f t="shared" si="2"/>
        <v>44660</v>
      </c>
      <c r="B92" s="36">
        <f>SUMIFS(СВЦЭМ!$C$39:$C$782,СВЦЭМ!$A$39:$A$782,$A92,СВЦЭМ!$B$39:$B$782,B$83)+'СЕТ СН'!$H$12+СВЦЭМ!$D$10+'СЕТ СН'!$H$5-'СЕТ СН'!$H$20</f>
        <v>3135.6067819099999</v>
      </c>
      <c r="C92" s="36">
        <f>SUMIFS(СВЦЭМ!$C$39:$C$782,СВЦЭМ!$A$39:$A$782,$A92,СВЦЭМ!$B$39:$B$782,C$83)+'СЕТ СН'!$H$12+СВЦЭМ!$D$10+'СЕТ СН'!$H$5-'СЕТ СН'!$H$20</f>
        <v>3116.54308227</v>
      </c>
      <c r="D92" s="36">
        <f>SUMIFS(СВЦЭМ!$C$39:$C$782,СВЦЭМ!$A$39:$A$782,$A92,СВЦЭМ!$B$39:$B$782,D$83)+'СЕТ СН'!$H$12+СВЦЭМ!$D$10+'СЕТ СН'!$H$5-'СЕТ СН'!$H$20</f>
        <v>3148.0859564100001</v>
      </c>
      <c r="E92" s="36">
        <f>SUMIFS(СВЦЭМ!$C$39:$C$782,СВЦЭМ!$A$39:$A$782,$A92,СВЦЭМ!$B$39:$B$782,E$83)+'СЕТ СН'!$H$12+СВЦЭМ!$D$10+'СЕТ СН'!$H$5-'СЕТ СН'!$H$20</f>
        <v>3177.3780640599998</v>
      </c>
      <c r="F92" s="36">
        <f>SUMIFS(СВЦЭМ!$C$39:$C$782,СВЦЭМ!$A$39:$A$782,$A92,СВЦЭМ!$B$39:$B$782,F$83)+'СЕТ СН'!$H$12+СВЦЭМ!$D$10+'СЕТ СН'!$H$5-'СЕТ СН'!$H$20</f>
        <v>3168.6056751000001</v>
      </c>
      <c r="G92" s="36">
        <f>SUMIFS(СВЦЭМ!$C$39:$C$782,СВЦЭМ!$A$39:$A$782,$A92,СВЦЭМ!$B$39:$B$782,G$83)+'СЕТ СН'!$H$12+СВЦЭМ!$D$10+'СЕТ СН'!$H$5-'СЕТ СН'!$H$20</f>
        <v>3173.2576048999999</v>
      </c>
      <c r="H92" s="36">
        <f>SUMIFS(СВЦЭМ!$C$39:$C$782,СВЦЭМ!$A$39:$A$782,$A92,СВЦЭМ!$B$39:$B$782,H$83)+'СЕТ СН'!$H$12+СВЦЭМ!$D$10+'СЕТ СН'!$H$5-'СЕТ СН'!$H$20</f>
        <v>3129.2752377799998</v>
      </c>
      <c r="I92" s="36">
        <f>SUMIFS(СВЦЭМ!$C$39:$C$782,СВЦЭМ!$A$39:$A$782,$A92,СВЦЭМ!$B$39:$B$782,I$83)+'СЕТ СН'!$H$12+СВЦЭМ!$D$10+'СЕТ СН'!$H$5-'СЕТ СН'!$H$20</f>
        <v>3043.2366702700001</v>
      </c>
      <c r="J92" s="36">
        <f>SUMIFS(СВЦЭМ!$C$39:$C$782,СВЦЭМ!$A$39:$A$782,$A92,СВЦЭМ!$B$39:$B$782,J$83)+'СЕТ СН'!$H$12+СВЦЭМ!$D$10+'СЕТ СН'!$H$5-'СЕТ СН'!$H$20</f>
        <v>3011.6752759800002</v>
      </c>
      <c r="K92" s="36">
        <f>SUMIFS(СВЦЭМ!$C$39:$C$782,СВЦЭМ!$A$39:$A$782,$A92,СВЦЭМ!$B$39:$B$782,K$83)+'СЕТ СН'!$H$12+СВЦЭМ!$D$10+'СЕТ СН'!$H$5-'СЕТ СН'!$H$20</f>
        <v>2988.0763248000003</v>
      </c>
      <c r="L92" s="36">
        <f>SUMIFS(СВЦЭМ!$C$39:$C$782,СВЦЭМ!$A$39:$A$782,$A92,СВЦЭМ!$B$39:$B$782,L$83)+'СЕТ СН'!$H$12+СВЦЭМ!$D$10+'СЕТ СН'!$H$5-'СЕТ СН'!$H$20</f>
        <v>2990.36874326</v>
      </c>
      <c r="M92" s="36">
        <f>SUMIFS(СВЦЭМ!$C$39:$C$782,СВЦЭМ!$A$39:$A$782,$A92,СВЦЭМ!$B$39:$B$782,M$83)+'СЕТ СН'!$H$12+СВЦЭМ!$D$10+'СЕТ СН'!$H$5-'СЕТ СН'!$H$20</f>
        <v>2997.9548526500002</v>
      </c>
      <c r="N92" s="36">
        <f>SUMIFS(СВЦЭМ!$C$39:$C$782,СВЦЭМ!$A$39:$A$782,$A92,СВЦЭМ!$B$39:$B$782,N$83)+'СЕТ СН'!$H$12+СВЦЭМ!$D$10+'СЕТ СН'!$H$5-'СЕТ СН'!$H$20</f>
        <v>3026.45655549</v>
      </c>
      <c r="O92" s="36">
        <f>SUMIFS(СВЦЭМ!$C$39:$C$782,СВЦЭМ!$A$39:$A$782,$A92,СВЦЭМ!$B$39:$B$782,O$83)+'СЕТ СН'!$H$12+СВЦЭМ!$D$10+'СЕТ СН'!$H$5-'СЕТ СН'!$H$20</f>
        <v>3076.1087372700003</v>
      </c>
      <c r="P92" s="36">
        <f>SUMIFS(СВЦЭМ!$C$39:$C$782,СВЦЭМ!$A$39:$A$782,$A92,СВЦЭМ!$B$39:$B$782,P$83)+'СЕТ СН'!$H$12+СВЦЭМ!$D$10+'СЕТ СН'!$H$5-'СЕТ СН'!$H$20</f>
        <v>3119.7486092099998</v>
      </c>
      <c r="Q92" s="36">
        <f>SUMIFS(СВЦЭМ!$C$39:$C$782,СВЦЭМ!$A$39:$A$782,$A92,СВЦЭМ!$B$39:$B$782,Q$83)+'СЕТ СН'!$H$12+СВЦЭМ!$D$10+'СЕТ СН'!$H$5-'СЕТ СН'!$H$20</f>
        <v>3097.6970710300002</v>
      </c>
      <c r="R92" s="36">
        <f>SUMIFS(СВЦЭМ!$C$39:$C$782,СВЦЭМ!$A$39:$A$782,$A92,СВЦЭМ!$B$39:$B$782,R$83)+'СЕТ СН'!$H$12+СВЦЭМ!$D$10+'СЕТ СН'!$H$5-'СЕТ СН'!$H$20</f>
        <v>3092.8139231599998</v>
      </c>
      <c r="S92" s="36">
        <f>SUMIFS(СВЦЭМ!$C$39:$C$782,СВЦЭМ!$A$39:$A$782,$A92,СВЦЭМ!$B$39:$B$782,S$83)+'СЕТ СН'!$H$12+СВЦЭМ!$D$10+'СЕТ СН'!$H$5-'СЕТ СН'!$H$20</f>
        <v>3074.2073801400002</v>
      </c>
      <c r="T92" s="36">
        <f>SUMIFS(СВЦЭМ!$C$39:$C$782,СВЦЭМ!$A$39:$A$782,$A92,СВЦЭМ!$B$39:$B$782,T$83)+'СЕТ СН'!$H$12+СВЦЭМ!$D$10+'СЕТ СН'!$H$5-'СЕТ СН'!$H$20</f>
        <v>3062.8875212800003</v>
      </c>
      <c r="U92" s="36">
        <f>SUMIFS(СВЦЭМ!$C$39:$C$782,СВЦЭМ!$A$39:$A$782,$A92,СВЦЭМ!$B$39:$B$782,U$83)+'СЕТ СН'!$H$12+СВЦЭМ!$D$10+'СЕТ СН'!$H$5-'СЕТ СН'!$H$20</f>
        <v>3036.9683388600001</v>
      </c>
      <c r="V92" s="36">
        <f>SUMIFS(СВЦЭМ!$C$39:$C$782,СВЦЭМ!$A$39:$A$782,$A92,СВЦЭМ!$B$39:$B$782,V$83)+'СЕТ СН'!$H$12+СВЦЭМ!$D$10+'СЕТ СН'!$H$5-'СЕТ СН'!$H$20</f>
        <v>3026.2828557399998</v>
      </c>
      <c r="W92" s="36">
        <f>SUMIFS(СВЦЭМ!$C$39:$C$782,СВЦЭМ!$A$39:$A$782,$A92,СВЦЭМ!$B$39:$B$782,W$83)+'СЕТ СН'!$H$12+СВЦЭМ!$D$10+'СЕТ СН'!$H$5-'СЕТ СН'!$H$20</f>
        <v>3041.0852729500002</v>
      </c>
      <c r="X92" s="36">
        <f>SUMIFS(СВЦЭМ!$C$39:$C$782,СВЦЭМ!$A$39:$A$782,$A92,СВЦЭМ!$B$39:$B$782,X$83)+'СЕТ СН'!$H$12+СВЦЭМ!$D$10+'СЕТ СН'!$H$5-'СЕТ СН'!$H$20</f>
        <v>3058.1929197500003</v>
      </c>
      <c r="Y92" s="36">
        <f>SUMIFS(СВЦЭМ!$C$39:$C$782,СВЦЭМ!$A$39:$A$782,$A92,СВЦЭМ!$B$39:$B$782,Y$83)+'СЕТ СН'!$H$12+СВЦЭМ!$D$10+'СЕТ СН'!$H$5-'СЕТ СН'!$H$20</f>
        <v>3103.6071798000003</v>
      </c>
    </row>
    <row r="93" spans="1:25" ht="15.75" x14ac:dyDescent="0.2">
      <c r="A93" s="35">
        <f t="shared" si="2"/>
        <v>44661</v>
      </c>
      <c r="B93" s="36">
        <f>SUMIFS(СВЦЭМ!$C$39:$C$782,СВЦЭМ!$A$39:$A$782,$A93,СВЦЭМ!$B$39:$B$782,B$83)+'СЕТ СН'!$H$12+СВЦЭМ!$D$10+'СЕТ СН'!$H$5-'СЕТ СН'!$H$20</f>
        <v>3126.5775095700001</v>
      </c>
      <c r="C93" s="36">
        <f>SUMIFS(СВЦЭМ!$C$39:$C$782,СВЦЭМ!$A$39:$A$782,$A93,СВЦЭМ!$B$39:$B$782,C$83)+'СЕТ СН'!$H$12+СВЦЭМ!$D$10+'СЕТ СН'!$H$5-'СЕТ СН'!$H$20</f>
        <v>3097.39365443</v>
      </c>
      <c r="D93" s="36">
        <f>SUMIFS(СВЦЭМ!$C$39:$C$782,СВЦЭМ!$A$39:$A$782,$A93,СВЦЭМ!$B$39:$B$782,D$83)+'СЕТ СН'!$H$12+СВЦЭМ!$D$10+'СЕТ СН'!$H$5-'СЕТ СН'!$H$20</f>
        <v>3117.9813349999999</v>
      </c>
      <c r="E93" s="36">
        <f>SUMIFS(СВЦЭМ!$C$39:$C$782,СВЦЭМ!$A$39:$A$782,$A93,СВЦЭМ!$B$39:$B$782,E$83)+'СЕТ СН'!$H$12+СВЦЭМ!$D$10+'СЕТ СН'!$H$5-'СЕТ СН'!$H$20</f>
        <v>3143.7683535400001</v>
      </c>
      <c r="F93" s="36">
        <f>SUMIFS(СВЦЭМ!$C$39:$C$782,СВЦЭМ!$A$39:$A$782,$A93,СВЦЭМ!$B$39:$B$782,F$83)+'СЕТ СН'!$H$12+СВЦЭМ!$D$10+'СЕТ СН'!$H$5-'СЕТ СН'!$H$20</f>
        <v>3156.2489875700003</v>
      </c>
      <c r="G93" s="36">
        <f>SUMIFS(СВЦЭМ!$C$39:$C$782,СВЦЭМ!$A$39:$A$782,$A93,СВЦЭМ!$B$39:$B$782,G$83)+'СЕТ СН'!$H$12+СВЦЭМ!$D$10+'СЕТ СН'!$H$5-'СЕТ СН'!$H$20</f>
        <v>3187.85914056</v>
      </c>
      <c r="H93" s="36">
        <f>SUMIFS(СВЦЭМ!$C$39:$C$782,СВЦЭМ!$A$39:$A$782,$A93,СВЦЭМ!$B$39:$B$782,H$83)+'СЕТ СН'!$H$12+СВЦЭМ!$D$10+'СЕТ СН'!$H$5-'СЕТ СН'!$H$20</f>
        <v>3176.5506397500003</v>
      </c>
      <c r="I93" s="36">
        <f>SUMIFS(СВЦЭМ!$C$39:$C$782,СВЦЭМ!$A$39:$A$782,$A93,СВЦЭМ!$B$39:$B$782,I$83)+'СЕТ СН'!$H$12+СВЦЭМ!$D$10+'СЕТ СН'!$H$5-'СЕТ СН'!$H$20</f>
        <v>3136.12181736</v>
      </c>
      <c r="J93" s="36">
        <f>SUMIFS(СВЦЭМ!$C$39:$C$782,СВЦЭМ!$A$39:$A$782,$A93,СВЦЭМ!$B$39:$B$782,J$83)+'СЕТ СН'!$H$12+СВЦЭМ!$D$10+'СЕТ СН'!$H$5-'СЕТ СН'!$H$20</f>
        <v>3103.0545264900002</v>
      </c>
      <c r="K93" s="36">
        <f>SUMIFS(СВЦЭМ!$C$39:$C$782,СВЦЭМ!$A$39:$A$782,$A93,СВЦЭМ!$B$39:$B$782,K$83)+'СЕТ СН'!$H$12+СВЦЭМ!$D$10+'СЕТ СН'!$H$5-'СЕТ СН'!$H$20</f>
        <v>3067.1922369399999</v>
      </c>
      <c r="L93" s="36">
        <f>SUMIFS(СВЦЭМ!$C$39:$C$782,СВЦЭМ!$A$39:$A$782,$A93,СВЦЭМ!$B$39:$B$782,L$83)+'СЕТ СН'!$H$12+СВЦЭМ!$D$10+'СЕТ СН'!$H$5-'СЕТ СН'!$H$20</f>
        <v>3072.6483182500001</v>
      </c>
      <c r="M93" s="36">
        <f>SUMIFS(СВЦЭМ!$C$39:$C$782,СВЦЭМ!$A$39:$A$782,$A93,СВЦЭМ!$B$39:$B$782,M$83)+'СЕТ СН'!$H$12+СВЦЭМ!$D$10+'СЕТ СН'!$H$5-'СЕТ СН'!$H$20</f>
        <v>3082.91139866</v>
      </c>
      <c r="N93" s="36">
        <f>SUMIFS(СВЦЭМ!$C$39:$C$782,СВЦЭМ!$A$39:$A$782,$A93,СВЦЭМ!$B$39:$B$782,N$83)+'СЕТ СН'!$H$12+СВЦЭМ!$D$10+'СЕТ СН'!$H$5-'СЕТ СН'!$H$20</f>
        <v>3103.6234130000003</v>
      </c>
      <c r="O93" s="36">
        <f>SUMIFS(СВЦЭМ!$C$39:$C$782,СВЦЭМ!$A$39:$A$782,$A93,СВЦЭМ!$B$39:$B$782,O$83)+'СЕТ СН'!$H$12+СВЦЭМ!$D$10+'СЕТ СН'!$H$5-'СЕТ СН'!$H$20</f>
        <v>3128.37582978</v>
      </c>
      <c r="P93" s="36">
        <f>SUMIFS(СВЦЭМ!$C$39:$C$782,СВЦЭМ!$A$39:$A$782,$A93,СВЦЭМ!$B$39:$B$782,P$83)+'СЕТ СН'!$H$12+СВЦЭМ!$D$10+'СЕТ СН'!$H$5-'СЕТ СН'!$H$20</f>
        <v>3146.29331185</v>
      </c>
      <c r="Q93" s="36">
        <f>SUMIFS(СВЦЭМ!$C$39:$C$782,СВЦЭМ!$A$39:$A$782,$A93,СВЦЭМ!$B$39:$B$782,Q$83)+'СЕТ СН'!$H$12+СВЦЭМ!$D$10+'СЕТ СН'!$H$5-'СЕТ СН'!$H$20</f>
        <v>3142.2999393600003</v>
      </c>
      <c r="R93" s="36">
        <f>SUMIFS(СВЦЭМ!$C$39:$C$782,СВЦЭМ!$A$39:$A$782,$A93,СВЦЭМ!$B$39:$B$782,R$83)+'СЕТ СН'!$H$12+СВЦЭМ!$D$10+'СЕТ СН'!$H$5-'СЕТ СН'!$H$20</f>
        <v>3131.8579510600002</v>
      </c>
      <c r="S93" s="36">
        <f>SUMIFS(СВЦЭМ!$C$39:$C$782,СВЦЭМ!$A$39:$A$782,$A93,СВЦЭМ!$B$39:$B$782,S$83)+'СЕТ СН'!$H$12+СВЦЭМ!$D$10+'СЕТ СН'!$H$5-'СЕТ СН'!$H$20</f>
        <v>3121.91017121</v>
      </c>
      <c r="T93" s="36">
        <f>SUMIFS(СВЦЭМ!$C$39:$C$782,СВЦЭМ!$A$39:$A$782,$A93,СВЦЭМ!$B$39:$B$782,T$83)+'СЕТ СН'!$H$12+СВЦЭМ!$D$10+'СЕТ СН'!$H$5-'СЕТ СН'!$H$20</f>
        <v>3091.2850730700002</v>
      </c>
      <c r="U93" s="36">
        <f>SUMIFS(СВЦЭМ!$C$39:$C$782,СВЦЭМ!$A$39:$A$782,$A93,СВЦЭМ!$B$39:$B$782,U$83)+'СЕТ СН'!$H$12+СВЦЭМ!$D$10+'СЕТ СН'!$H$5-'СЕТ СН'!$H$20</f>
        <v>3041.9393689400003</v>
      </c>
      <c r="V93" s="36">
        <f>SUMIFS(СВЦЭМ!$C$39:$C$782,СВЦЭМ!$A$39:$A$782,$A93,СВЦЭМ!$B$39:$B$782,V$83)+'СЕТ СН'!$H$12+СВЦЭМ!$D$10+'СЕТ СН'!$H$5-'СЕТ СН'!$H$20</f>
        <v>3031.3246690300002</v>
      </c>
      <c r="W93" s="36">
        <f>SUMIFS(СВЦЭМ!$C$39:$C$782,СВЦЭМ!$A$39:$A$782,$A93,СВЦЭМ!$B$39:$B$782,W$83)+'СЕТ СН'!$H$12+СВЦЭМ!$D$10+'СЕТ СН'!$H$5-'СЕТ СН'!$H$20</f>
        <v>3049.88443198</v>
      </c>
      <c r="X93" s="36">
        <f>SUMIFS(СВЦЭМ!$C$39:$C$782,СВЦЭМ!$A$39:$A$782,$A93,СВЦЭМ!$B$39:$B$782,X$83)+'СЕТ СН'!$H$12+СВЦЭМ!$D$10+'СЕТ СН'!$H$5-'СЕТ СН'!$H$20</f>
        <v>3093.2268058</v>
      </c>
      <c r="Y93" s="36">
        <f>SUMIFS(СВЦЭМ!$C$39:$C$782,СВЦЭМ!$A$39:$A$782,$A93,СВЦЭМ!$B$39:$B$782,Y$83)+'СЕТ СН'!$H$12+СВЦЭМ!$D$10+'СЕТ СН'!$H$5-'СЕТ СН'!$H$20</f>
        <v>3135.5859939000002</v>
      </c>
    </row>
    <row r="94" spans="1:25" ht="15.75" x14ac:dyDescent="0.2">
      <c r="A94" s="35">
        <f t="shared" si="2"/>
        <v>44662</v>
      </c>
      <c r="B94" s="36">
        <f>SUMIFS(СВЦЭМ!$C$39:$C$782,СВЦЭМ!$A$39:$A$782,$A94,СВЦЭМ!$B$39:$B$782,B$83)+'СЕТ СН'!$H$12+СВЦЭМ!$D$10+'СЕТ СН'!$H$5-'СЕТ СН'!$H$20</f>
        <v>3181.4508587199998</v>
      </c>
      <c r="C94" s="36">
        <f>SUMIFS(СВЦЭМ!$C$39:$C$782,СВЦЭМ!$A$39:$A$782,$A94,СВЦЭМ!$B$39:$B$782,C$83)+'СЕТ СН'!$H$12+СВЦЭМ!$D$10+'СЕТ СН'!$H$5-'СЕТ СН'!$H$20</f>
        <v>3197.4863588899998</v>
      </c>
      <c r="D94" s="36">
        <f>SUMIFS(СВЦЭМ!$C$39:$C$782,СВЦЭМ!$A$39:$A$782,$A94,СВЦЭМ!$B$39:$B$782,D$83)+'СЕТ СН'!$H$12+СВЦЭМ!$D$10+'СЕТ СН'!$H$5-'СЕТ СН'!$H$20</f>
        <v>3219.3162787299998</v>
      </c>
      <c r="E94" s="36">
        <f>SUMIFS(СВЦЭМ!$C$39:$C$782,СВЦЭМ!$A$39:$A$782,$A94,СВЦЭМ!$B$39:$B$782,E$83)+'СЕТ СН'!$H$12+СВЦЭМ!$D$10+'СЕТ СН'!$H$5-'СЕТ СН'!$H$20</f>
        <v>3256.0039574000002</v>
      </c>
      <c r="F94" s="36">
        <f>SUMIFS(СВЦЭМ!$C$39:$C$782,СВЦЭМ!$A$39:$A$782,$A94,СВЦЭМ!$B$39:$B$782,F$83)+'СЕТ СН'!$H$12+СВЦЭМ!$D$10+'СЕТ СН'!$H$5-'СЕТ СН'!$H$20</f>
        <v>3245.7757293100003</v>
      </c>
      <c r="G94" s="36">
        <f>SUMIFS(СВЦЭМ!$C$39:$C$782,СВЦЭМ!$A$39:$A$782,$A94,СВЦЭМ!$B$39:$B$782,G$83)+'СЕТ СН'!$H$12+СВЦЭМ!$D$10+'СЕТ СН'!$H$5-'СЕТ СН'!$H$20</f>
        <v>3228.4358640199998</v>
      </c>
      <c r="H94" s="36">
        <f>SUMIFS(СВЦЭМ!$C$39:$C$782,СВЦЭМ!$A$39:$A$782,$A94,СВЦЭМ!$B$39:$B$782,H$83)+'СЕТ СН'!$H$12+СВЦЭМ!$D$10+'СЕТ СН'!$H$5-'СЕТ СН'!$H$20</f>
        <v>3193.8665192600001</v>
      </c>
      <c r="I94" s="36">
        <f>SUMIFS(СВЦЭМ!$C$39:$C$782,СВЦЭМ!$A$39:$A$782,$A94,СВЦЭМ!$B$39:$B$782,I$83)+'СЕТ СН'!$H$12+СВЦЭМ!$D$10+'СЕТ СН'!$H$5-'СЕТ СН'!$H$20</f>
        <v>3161.4952544400003</v>
      </c>
      <c r="J94" s="36">
        <f>SUMIFS(СВЦЭМ!$C$39:$C$782,СВЦЭМ!$A$39:$A$782,$A94,СВЦЭМ!$B$39:$B$782,J$83)+'СЕТ СН'!$H$12+СВЦЭМ!$D$10+'СЕТ СН'!$H$5-'СЕТ СН'!$H$20</f>
        <v>3147.3889410299998</v>
      </c>
      <c r="K94" s="36">
        <f>SUMIFS(СВЦЭМ!$C$39:$C$782,СВЦЭМ!$A$39:$A$782,$A94,СВЦЭМ!$B$39:$B$782,K$83)+'СЕТ СН'!$H$12+СВЦЭМ!$D$10+'СЕТ СН'!$H$5-'СЕТ СН'!$H$20</f>
        <v>3136.96945413</v>
      </c>
      <c r="L94" s="36">
        <f>SUMIFS(СВЦЭМ!$C$39:$C$782,СВЦЭМ!$A$39:$A$782,$A94,СВЦЭМ!$B$39:$B$782,L$83)+'СЕТ СН'!$H$12+СВЦЭМ!$D$10+'СЕТ СН'!$H$5-'СЕТ СН'!$H$20</f>
        <v>3147.22726298</v>
      </c>
      <c r="M94" s="36">
        <f>SUMIFS(СВЦЭМ!$C$39:$C$782,СВЦЭМ!$A$39:$A$782,$A94,СВЦЭМ!$B$39:$B$782,M$83)+'СЕТ СН'!$H$12+СВЦЭМ!$D$10+'СЕТ СН'!$H$5-'СЕТ СН'!$H$20</f>
        <v>3153.4172013400002</v>
      </c>
      <c r="N94" s="36">
        <f>SUMIFS(СВЦЭМ!$C$39:$C$782,СВЦЭМ!$A$39:$A$782,$A94,СВЦЭМ!$B$39:$B$782,N$83)+'СЕТ СН'!$H$12+СВЦЭМ!$D$10+'СЕТ СН'!$H$5-'СЕТ СН'!$H$20</f>
        <v>3147.0339344399999</v>
      </c>
      <c r="O94" s="36">
        <f>SUMIFS(СВЦЭМ!$C$39:$C$782,СВЦЭМ!$A$39:$A$782,$A94,СВЦЭМ!$B$39:$B$782,O$83)+'СЕТ СН'!$H$12+СВЦЭМ!$D$10+'СЕТ СН'!$H$5-'СЕТ СН'!$H$20</f>
        <v>3170.7842634099998</v>
      </c>
      <c r="P94" s="36">
        <f>SUMIFS(СВЦЭМ!$C$39:$C$782,СВЦЭМ!$A$39:$A$782,$A94,СВЦЭМ!$B$39:$B$782,P$83)+'СЕТ СН'!$H$12+СВЦЭМ!$D$10+'СЕТ СН'!$H$5-'СЕТ СН'!$H$20</f>
        <v>3180.1523843</v>
      </c>
      <c r="Q94" s="36">
        <f>SUMIFS(СВЦЭМ!$C$39:$C$782,СВЦЭМ!$A$39:$A$782,$A94,СВЦЭМ!$B$39:$B$782,Q$83)+'СЕТ СН'!$H$12+СВЦЭМ!$D$10+'СЕТ СН'!$H$5-'СЕТ СН'!$H$20</f>
        <v>3159.4689024600002</v>
      </c>
      <c r="R94" s="36">
        <f>SUMIFS(СВЦЭМ!$C$39:$C$782,СВЦЭМ!$A$39:$A$782,$A94,СВЦЭМ!$B$39:$B$782,R$83)+'СЕТ СН'!$H$12+СВЦЭМ!$D$10+'СЕТ СН'!$H$5-'СЕТ СН'!$H$20</f>
        <v>3153.8388609599997</v>
      </c>
      <c r="S94" s="36">
        <f>SUMIFS(СВЦЭМ!$C$39:$C$782,СВЦЭМ!$A$39:$A$782,$A94,СВЦЭМ!$B$39:$B$782,S$83)+'СЕТ СН'!$H$12+СВЦЭМ!$D$10+'СЕТ СН'!$H$5-'СЕТ СН'!$H$20</f>
        <v>3149.4060059000003</v>
      </c>
      <c r="T94" s="36">
        <f>SUMIFS(СВЦЭМ!$C$39:$C$782,СВЦЭМ!$A$39:$A$782,$A94,СВЦЭМ!$B$39:$B$782,T$83)+'СЕТ СН'!$H$12+СВЦЭМ!$D$10+'СЕТ СН'!$H$5-'СЕТ СН'!$H$20</f>
        <v>3108.6375746200001</v>
      </c>
      <c r="U94" s="36">
        <f>SUMIFS(СВЦЭМ!$C$39:$C$782,СВЦЭМ!$A$39:$A$782,$A94,СВЦЭМ!$B$39:$B$782,U$83)+'СЕТ СН'!$H$12+СВЦЭМ!$D$10+'СЕТ СН'!$H$5-'СЕТ СН'!$H$20</f>
        <v>3081.6389670899998</v>
      </c>
      <c r="V94" s="36">
        <f>SUMIFS(СВЦЭМ!$C$39:$C$782,СВЦЭМ!$A$39:$A$782,$A94,СВЦЭМ!$B$39:$B$782,V$83)+'СЕТ СН'!$H$12+СВЦЭМ!$D$10+'СЕТ СН'!$H$5-'СЕТ СН'!$H$20</f>
        <v>3103.4761269000001</v>
      </c>
      <c r="W94" s="36">
        <f>SUMIFS(СВЦЭМ!$C$39:$C$782,СВЦЭМ!$A$39:$A$782,$A94,СВЦЭМ!$B$39:$B$782,W$83)+'СЕТ СН'!$H$12+СВЦЭМ!$D$10+'СЕТ СН'!$H$5-'СЕТ СН'!$H$20</f>
        <v>3112.3130857400001</v>
      </c>
      <c r="X94" s="36">
        <f>SUMIFS(СВЦЭМ!$C$39:$C$782,СВЦЭМ!$A$39:$A$782,$A94,СВЦЭМ!$B$39:$B$782,X$83)+'СЕТ СН'!$H$12+СВЦЭМ!$D$10+'СЕТ СН'!$H$5-'СЕТ СН'!$H$20</f>
        <v>3145.8845759699998</v>
      </c>
      <c r="Y94" s="36">
        <f>SUMIFS(СВЦЭМ!$C$39:$C$782,СВЦЭМ!$A$39:$A$782,$A94,СВЦЭМ!$B$39:$B$782,Y$83)+'СЕТ СН'!$H$12+СВЦЭМ!$D$10+'СЕТ СН'!$H$5-'СЕТ СН'!$H$20</f>
        <v>3147.3521267000001</v>
      </c>
    </row>
    <row r="95" spans="1:25" ht="15.75" x14ac:dyDescent="0.2">
      <c r="A95" s="35">
        <f t="shared" si="2"/>
        <v>44663</v>
      </c>
      <c r="B95" s="36">
        <f>SUMIFS(СВЦЭМ!$C$39:$C$782,СВЦЭМ!$A$39:$A$782,$A95,СВЦЭМ!$B$39:$B$782,B$83)+'СЕТ СН'!$H$12+СВЦЭМ!$D$10+'СЕТ СН'!$H$5-'СЕТ СН'!$H$20</f>
        <v>3254.9475855199998</v>
      </c>
      <c r="C95" s="36">
        <f>SUMIFS(СВЦЭМ!$C$39:$C$782,СВЦЭМ!$A$39:$A$782,$A95,СВЦЭМ!$B$39:$B$782,C$83)+'СЕТ СН'!$H$12+СВЦЭМ!$D$10+'СЕТ СН'!$H$5-'СЕТ СН'!$H$20</f>
        <v>3260.8477156999998</v>
      </c>
      <c r="D95" s="36">
        <f>SUMIFS(СВЦЭМ!$C$39:$C$782,СВЦЭМ!$A$39:$A$782,$A95,СВЦЭМ!$B$39:$B$782,D$83)+'СЕТ СН'!$H$12+СВЦЭМ!$D$10+'СЕТ СН'!$H$5-'СЕТ СН'!$H$20</f>
        <v>3276.0013218700001</v>
      </c>
      <c r="E95" s="36">
        <f>SUMIFS(СВЦЭМ!$C$39:$C$782,СВЦЭМ!$A$39:$A$782,$A95,СВЦЭМ!$B$39:$B$782,E$83)+'СЕТ СН'!$H$12+СВЦЭМ!$D$10+'СЕТ СН'!$H$5-'СЕТ СН'!$H$20</f>
        <v>3271.1283451099998</v>
      </c>
      <c r="F95" s="36">
        <f>SUMIFS(СВЦЭМ!$C$39:$C$782,СВЦЭМ!$A$39:$A$782,$A95,СВЦЭМ!$B$39:$B$782,F$83)+'СЕТ СН'!$H$12+СВЦЭМ!$D$10+'СЕТ СН'!$H$5-'СЕТ СН'!$H$20</f>
        <v>3288.0714211300001</v>
      </c>
      <c r="G95" s="36">
        <f>SUMIFS(СВЦЭМ!$C$39:$C$782,СВЦЭМ!$A$39:$A$782,$A95,СВЦЭМ!$B$39:$B$782,G$83)+'СЕТ СН'!$H$12+СВЦЭМ!$D$10+'СЕТ СН'!$H$5-'СЕТ СН'!$H$20</f>
        <v>3275.0348936199998</v>
      </c>
      <c r="H95" s="36">
        <f>SUMIFS(СВЦЭМ!$C$39:$C$782,СВЦЭМ!$A$39:$A$782,$A95,СВЦЭМ!$B$39:$B$782,H$83)+'СЕТ СН'!$H$12+СВЦЭМ!$D$10+'СЕТ СН'!$H$5-'СЕТ СН'!$H$20</f>
        <v>3208.7044689599998</v>
      </c>
      <c r="I95" s="36">
        <f>SUMIFS(СВЦЭМ!$C$39:$C$782,СВЦЭМ!$A$39:$A$782,$A95,СВЦЭМ!$B$39:$B$782,I$83)+'СЕТ СН'!$H$12+СВЦЭМ!$D$10+'СЕТ СН'!$H$5-'СЕТ СН'!$H$20</f>
        <v>3170.1603697099999</v>
      </c>
      <c r="J95" s="36">
        <f>SUMIFS(СВЦЭМ!$C$39:$C$782,СВЦЭМ!$A$39:$A$782,$A95,СВЦЭМ!$B$39:$B$782,J$83)+'СЕТ СН'!$H$12+СВЦЭМ!$D$10+'СЕТ СН'!$H$5-'СЕТ СН'!$H$20</f>
        <v>3116.19361897</v>
      </c>
      <c r="K95" s="36">
        <f>SUMIFS(СВЦЭМ!$C$39:$C$782,СВЦЭМ!$A$39:$A$782,$A95,СВЦЭМ!$B$39:$B$782,K$83)+'СЕТ СН'!$H$12+СВЦЭМ!$D$10+'СЕТ СН'!$H$5-'СЕТ СН'!$H$20</f>
        <v>3142.66677243</v>
      </c>
      <c r="L95" s="36">
        <f>SUMIFS(СВЦЭМ!$C$39:$C$782,СВЦЭМ!$A$39:$A$782,$A95,СВЦЭМ!$B$39:$B$782,L$83)+'СЕТ СН'!$H$12+СВЦЭМ!$D$10+'СЕТ СН'!$H$5-'СЕТ СН'!$H$20</f>
        <v>3128.3195884500001</v>
      </c>
      <c r="M95" s="36">
        <f>SUMIFS(СВЦЭМ!$C$39:$C$782,СВЦЭМ!$A$39:$A$782,$A95,СВЦЭМ!$B$39:$B$782,M$83)+'СЕТ СН'!$H$12+СВЦЭМ!$D$10+'СЕТ СН'!$H$5-'СЕТ СН'!$H$20</f>
        <v>3125.6709629100001</v>
      </c>
      <c r="N95" s="36">
        <f>SUMIFS(СВЦЭМ!$C$39:$C$782,СВЦЭМ!$A$39:$A$782,$A95,СВЦЭМ!$B$39:$B$782,N$83)+'СЕТ СН'!$H$12+СВЦЭМ!$D$10+'СЕТ СН'!$H$5-'СЕТ СН'!$H$20</f>
        <v>3142.7798457600002</v>
      </c>
      <c r="O95" s="36">
        <f>SUMIFS(СВЦЭМ!$C$39:$C$782,СВЦЭМ!$A$39:$A$782,$A95,СВЦЭМ!$B$39:$B$782,O$83)+'СЕТ СН'!$H$12+СВЦЭМ!$D$10+'СЕТ СН'!$H$5-'СЕТ СН'!$H$20</f>
        <v>3188.2917214199997</v>
      </c>
      <c r="P95" s="36">
        <f>SUMIFS(СВЦЭМ!$C$39:$C$782,СВЦЭМ!$A$39:$A$782,$A95,СВЦЭМ!$B$39:$B$782,P$83)+'СЕТ СН'!$H$12+СВЦЭМ!$D$10+'СЕТ СН'!$H$5-'СЕТ СН'!$H$20</f>
        <v>3201.9168146900001</v>
      </c>
      <c r="Q95" s="36">
        <f>SUMIFS(СВЦЭМ!$C$39:$C$782,СВЦЭМ!$A$39:$A$782,$A95,СВЦЭМ!$B$39:$B$782,Q$83)+'СЕТ СН'!$H$12+СВЦЭМ!$D$10+'СЕТ СН'!$H$5-'СЕТ СН'!$H$20</f>
        <v>3181.1463863399999</v>
      </c>
      <c r="R95" s="36">
        <f>SUMIFS(СВЦЭМ!$C$39:$C$782,СВЦЭМ!$A$39:$A$782,$A95,СВЦЭМ!$B$39:$B$782,R$83)+'СЕТ СН'!$H$12+СВЦЭМ!$D$10+'СЕТ СН'!$H$5-'СЕТ СН'!$H$20</f>
        <v>3181.3001176100001</v>
      </c>
      <c r="S95" s="36">
        <f>SUMIFS(СВЦЭМ!$C$39:$C$782,СВЦЭМ!$A$39:$A$782,$A95,СВЦЭМ!$B$39:$B$782,S$83)+'СЕТ СН'!$H$12+СВЦЭМ!$D$10+'СЕТ СН'!$H$5-'СЕТ СН'!$H$20</f>
        <v>3149.6003077200003</v>
      </c>
      <c r="T95" s="36">
        <f>SUMIFS(СВЦЭМ!$C$39:$C$782,СВЦЭМ!$A$39:$A$782,$A95,СВЦЭМ!$B$39:$B$782,T$83)+'СЕТ СН'!$H$12+СВЦЭМ!$D$10+'СЕТ СН'!$H$5-'СЕТ СН'!$H$20</f>
        <v>3124.2002572399997</v>
      </c>
      <c r="U95" s="36">
        <f>SUMIFS(СВЦЭМ!$C$39:$C$782,СВЦЭМ!$A$39:$A$782,$A95,СВЦЭМ!$B$39:$B$782,U$83)+'СЕТ СН'!$H$12+СВЦЭМ!$D$10+'СЕТ СН'!$H$5-'СЕТ СН'!$H$20</f>
        <v>3114.2625589300001</v>
      </c>
      <c r="V95" s="36">
        <f>SUMIFS(СВЦЭМ!$C$39:$C$782,СВЦЭМ!$A$39:$A$782,$A95,СВЦЭМ!$B$39:$B$782,V$83)+'СЕТ СН'!$H$12+СВЦЭМ!$D$10+'СЕТ СН'!$H$5-'СЕТ СН'!$H$20</f>
        <v>3126.13861731</v>
      </c>
      <c r="W95" s="36">
        <f>SUMIFS(СВЦЭМ!$C$39:$C$782,СВЦЭМ!$A$39:$A$782,$A95,СВЦЭМ!$B$39:$B$782,W$83)+'СЕТ СН'!$H$12+СВЦЭМ!$D$10+'СЕТ СН'!$H$5-'СЕТ СН'!$H$20</f>
        <v>3141.6952820400002</v>
      </c>
      <c r="X95" s="36">
        <f>SUMIFS(СВЦЭМ!$C$39:$C$782,СВЦЭМ!$A$39:$A$782,$A95,СВЦЭМ!$B$39:$B$782,X$83)+'СЕТ СН'!$H$12+СВЦЭМ!$D$10+'СЕТ СН'!$H$5-'СЕТ СН'!$H$20</f>
        <v>3174.4273524</v>
      </c>
      <c r="Y95" s="36">
        <f>SUMIFS(СВЦЭМ!$C$39:$C$782,СВЦЭМ!$A$39:$A$782,$A95,СВЦЭМ!$B$39:$B$782,Y$83)+'СЕТ СН'!$H$12+СВЦЭМ!$D$10+'СЕТ СН'!$H$5-'СЕТ СН'!$H$20</f>
        <v>3232.5742143799998</v>
      </c>
    </row>
    <row r="96" spans="1:25" ht="15.75" x14ac:dyDescent="0.2">
      <c r="A96" s="35">
        <f t="shared" si="2"/>
        <v>44664</v>
      </c>
      <c r="B96" s="36">
        <f>SUMIFS(СВЦЭМ!$C$39:$C$782,СВЦЭМ!$A$39:$A$782,$A96,СВЦЭМ!$B$39:$B$782,B$83)+'СЕТ СН'!$H$12+СВЦЭМ!$D$10+'СЕТ СН'!$H$5-'СЕТ СН'!$H$20</f>
        <v>3223.3024062700001</v>
      </c>
      <c r="C96" s="36">
        <f>SUMIFS(СВЦЭМ!$C$39:$C$782,СВЦЭМ!$A$39:$A$782,$A96,СВЦЭМ!$B$39:$B$782,C$83)+'СЕТ СН'!$H$12+СВЦЭМ!$D$10+'СЕТ СН'!$H$5-'СЕТ СН'!$H$20</f>
        <v>3217.38546765</v>
      </c>
      <c r="D96" s="36">
        <f>SUMIFS(СВЦЭМ!$C$39:$C$782,СВЦЭМ!$A$39:$A$782,$A96,СВЦЭМ!$B$39:$B$782,D$83)+'СЕТ СН'!$H$12+СВЦЭМ!$D$10+'СЕТ СН'!$H$5-'СЕТ СН'!$H$20</f>
        <v>3239.9379080500003</v>
      </c>
      <c r="E96" s="36">
        <f>SUMIFS(СВЦЭМ!$C$39:$C$782,СВЦЭМ!$A$39:$A$782,$A96,СВЦЭМ!$B$39:$B$782,E$83)+'СЕТ СН'!$H$12+СВЦЭМ!$D$10+'СЕТ СН'!$H$5-'СЕТ СН'!$H$20</f>
        <v>3269.5224645600001</v>
      </c>
      <c r="F96" s="36">
        <f>SUMIFS(СВЦЭМ!$C$39:$C$782,СВЦЭМ!$A$39:$A$782,$A96,СВЦЭМ!$B$39:$B$782,F$83)+'СЕТ СН'!$H$12+СВЦЭМ!$D$10+'СЕТ СН'!$H$5-'СЕТ СН'!$H$20</f>
        <v>3262.6825077100002</v>
      </c>
      <c r="G96" s="36">
        <f>SUMIFS(СВЦЭМ!$C$39:$C$782,СВЦЭМ!$A$39:$A$782,$A96,СВЦЭМ!$B$39:$B$782,G$83)+'СЕТ СН'!$H$12+СВЦЭМ!$D$10+'СЕТ СН'!$H$5-'СЕТ СН'!$H$20</f>
        <v>3276.9555998200003</v>
      </c>
      <c r="H96" s="36">
        <f>SUMIFS(СВЦЭМ!$C$39:$C$782,СВЦЭМ!$A$39:$A$782,$A96,СВЦЭМ!$B$39:$B$782,H$83)+'СЕТ СН'!$H$12+СВЦЭМ!$D$10+'СЕТ СН'!$H$5-'СЕТ СН'!$H$20</f>
        <v>3234.8079827399997</v>
      </c>
      <c r="I96" s="36">
        <f>SUMIFS(СВЦЭМ!$C$39:$C$782,СВЦЭМ!$A$39:$A$782,$A96,СВЦЭМ!$B$39:$B$782,I$83)+'СЕТ СН'!$H$12+СВЦЭМ!$D$10+'СЕТ СН'!$H$5-'СЕТ СН'!$H$20</f>
        <v>3216.9075155800001</v>
      </c>
      <c r="J96" s="36">
        <f>SUMIFS(СВЦЭМ!$C$39:$C$782,СВЦЭМ!$A$39:$A$782,$A96,СВЦЭМ!$B$39:$B$782,J$83)+'СЕТ СН'!$H$12+СВЦЭМ!$D$10+'СЕТ СН'!$H$5-'СЕТ СН'!$H$20</f>
        <v>3214.3198504399998</v>
      </c>
      <c r="K96" s="36">
        <f>SUMIFS(СВЦЭМ!$C$39:$C$782,СВЦЭМ!$A$39:$A$782,$A96,СВЦЭМ!$B$39:$B$782,K$83)+'СЕТ СН'!$H$12+СВЦЭМ!$D$10+'СЕТ СН'!$H$5-'СЕТ СН'!$H$20</f>
        <v>3180.4465344499999</v>
      </c>
      <c r="L96" s="36">
        <f>SUMIFS(СВЦЭМ!$C$39:$C$782,СВЦЭМ!$A$39:$A$782,$A96,СВЦЭМ!$B$39:$B$782,L$83)+'СЕТ СН'!$H$12+СВЦЭМ!$D$10+'СЕТ СН'!$H$5-'СЕТ СН'!$H$20</f>
        <v>3122.4931052900001</v>
      </c>
      <c r="M96" s="36">
        <f>SUMIFS(СВЦЭМ!$C$39:$C$782,СВЦЭМ!$A$39:$A$782,$A96,СВЦЭМ!$B$39:$B$782,M$83)+'СЕТ СН'!$H$12+СВЦЭМ!$D$10+'СЕТ СН'!$H$5-'СЕТ СН'!$H$20</f>
        <v>3117.9343155199999</v>
      </c>
      <c r="N96" s="36">
        <f>SUMIFS(СВЦЭМ!$C$39:$C$782,СВЦЭМ!$A$39:$A$782,$A96,СВЦЭМ!$B$39:$B$782,N$83)+'СЕТ СН'!$H$12+СВЦЭМ!$D$10+'СЕТ СН'!$H$5-'СЕТ СН'!$H$20</f>
        <v>3163.2707877299999</v>
      </c>
      <c r="O96" s="36">
        <f>SUMIFS(СВЦЭМ!$C$39:$C$782,СВЦЭМ!$A$39:$A$782,$A96,СВЦЭМ!$B$39:$B$782,O$83)+'СЕТ СН'!$H$12+СВЦЭМ!$D$10+'СЕТ СН'!$H$5-'СЕТ СН'!$H$20</f>
        <v>3204.0145825899999</v>
      </c>
      <c r="P96" s="36">
        <f>SUMIFS(СВЦЭМ!$C$39:$C$782,СВЦЭМ!$A$39:$A$782,$A96,СВЦЭМ!$B$39:$B$782,P$83)+'СЕТ СН'!$H$12+СВЦЭМ!$D$10+'СЕТ СН'!$H$5-'СЕТ СН'!$H$20</f>
        <v>3201.9961917600003</v>
      </c>
      <c r="Q96" s="36">
        <f>SUMIFS(СВЦЭМ!$C$39:$C$782,СВЦЭМ!$A$39:$A$782,$A96,СВЦЭМ!$B$39:$B$782,Q$83)+'СЕТ СН'!$H$12+СВЦЭМ!$D$10+'СЕТ СН'!$H$5-'СЕТ СН'!$H$20</f>
        <v>3203.1640400599999</v>
      </c>
      <c r="R96" s="36">
        <f>SUMIFS(СВЦЭМ!$C$39:$C$782,СВЦЭМ!$A$39:$A$782,$A96,СВЦЭМ!$B$39:$B$782,R$83)+'СЕТ СН'!$H$12+СВЦЭМ!$D$10+'СЕТ СН'!$H$5-'СЕТ СН'!$H$20</f>
        <v>3210.12847895</v>
      </c>
      <c r="S96" s="36">
        <f>SUMIFS(СВЦЭМ!$C$39:$C$782,СВЦЭМ!$A$39:$A$782,$A96,СВЦЭМ!$B$39:$B$782,S$83)+'СЕТ СН'!$H$12+СВЦЭМ!$D$10+'СЕТ СН'!$H$5-'СЕТ СН'!$H$20</f>
        <v>3214.8459811100001</v>
      </c>
      <c r="T96" s="36">
        <f>SUMIFS(СВЦЭМ!$C$39:$C$782,СВЦЭМ!$A$39:$A$782,$A96,СВЦЭМ!$B$39:$B$782,T$83)+'СЕТ СН'!$H$12+СВЦЭМ!$D$10+'СЕТ СН'!$H$5-'СЕТ СН'!$H$20</f>
        <v>3180.29006411</v>
      </c>
      <c r="U96" s="36">
        <f>SUMIFS(СВЦЭМ!$C$39:$C$782,СВЦЭМ!$A$39:$A$782,$A96,СВЦЭМ!$B$39:$B$782,U$83)+'СЕТ СН'!$H$12+СВЦЭМ!$D$10+'СЕТ СН'!$H$5-'СЕТ СН'!$H$20</f>
        <v>3111.4660055100003</v>
      </c>
      <c r="V96" s="36">
        <f>SUMIFS(СВЦЭМ!$C$39:$C$782,СВЦЭМ!$A$39:$A$782,$A96,СВЦЭМ!$B$39:$B$782,V$83)+'СЕТ СН'!$H$12+СВЦЭМ!$D$10+'СЕТ СН'!$H$5-'СЕТ СН'!$H$20</f>
        <v>3120.7863935099999</v>
      </c>
      <c r="W96" s="36">
        <f>SUMIFS(СВЦЭМ!$C$39:$C$782,СВЦЭМ!$A$39:$A$782,$A96,СВЦЭМ!$B$39:$B$782,W$83)+'СЕТ СН'!$H$12+СВЦЭМ!$D$10+'СЕТ СН'!$H$5-'СЕТ СН'!$H$20</f>
        <v>3137.7586715799998</v>
      </c>
      <c r="X96" s="36">
        <f>SUMIFS(СВЦЭМ!$C$39:$C$782,СВЦЭМ!$A$39:$A$782,$A96,СВЦЭМ!$B$39:$B$782,X$83)+'СЕТ СН'!$H$12+СВЦЭМ!$D$10+'СЕТ СН'!$H$5-'СЕТ СН'!$H$20</f>
        <v>3152.5785259499999</v>
      </c>
      <c r="Y96" s="36">
        <f>SUMIFS(СВЦЭМ!$C$39:$C$782,СВЦЭМ!$A$39:$A$782,$A96,СВЦЭМ!$B$39:$B$782,Y$83)+'СЕТ СН'!$H$12+СВЦЭМ!$D$10+'СЕТ СН'!$H$5-'СЕТ СН'!$H$20</f>
        <v>3225.05492521</v>
      </c>
    </row>
    <row r="97" spans="1:25" ht="15.75" x14ac:dyDescent="0.2">
      <c r="A97" s="35">
        <f t="shared" si="2"/>
        <v>44665</v>
      </c>
      <c r="B97" s="36">
        <f>SUMIFS(СВЦЭМ!$C$39:$C$782,СВЦЭМ!$A$39:$A$782,$A97,СВЦЭМ!$B$39:$B$782,B$83)+'СЕТ СН'!$H$12+СВЦЭМ!$D$10+'СЕТ СН'!$H$5-'СЕТ СН'!$H$20</f>
        <v>3253.6829623499998</v>
      </c>
      <c r="C97" s="36">
        <f>SUMIFS(СВЦЭМ!$C$39:$C$782,СВЦЭМ!$A$39:$A$782,$A97,СВЦЭМ!$B$39:$B$782,C$83)+'СЕТ СН'!$H$12+СВЦЭМ!$D$10+'СЕТ СН'!$H$5-'СЕТ СН'!$H$20</f>
        <v>3256.6997610099997</v>
      </c>
      <c r="D97" s="36">
        <f>SUMIFS(СВЦЭМ!$C$39:$C$782,СВЦЭМ!$A$39:$A$782,$A97,СВЦЭМ!$B$39:$B$782,D$83)+'СЕТ СН'!$H$12+СВЦЭМ!$D$10+'СЕТ СН'!$H$5-'СЕТ СН'!$H$20</f>
        <v>3272.8268363300003</v>
      </c>
      <c r="E97" s="36">
        <f>SUMIFS(СВЦЭМ!$C$39:$C$782,СВЦЭМ!$A$39:$A$782,$A97,СВЦЭМ!$B$39:$B$782,E$83)+'СЕТ СН'!$H$12+СВЦЭМ!$D$10+'СЕТ СН'!$H$5-'СЕТ СН'!$H$20</f>
        <v>3297.1442780400002</v>
      </c>
      <c r="F97" s="36">
        <f>SUMIFS(СВЦЭМ!$C$39:$C$782,СВЦЭМ!$A$39:$A$782,$A97,СВЦЭМ!$B$39:$B$782,F$83)+'СЕТ СН'!$H$12+СВЦЭМ!$D$10+'СЕТ СН'!$H$5-'СЕТ СН'!$H$20</f>
        <v>3282.0243521500001</v>
      </c>
      <c r="G97" s="36">
        <f>SUMIFS(СВЦЭМ!$C$39:$C$782,СВЦЭМ!$A$39:$A$782,$A97,СВЦЭМ!$B$39:$B$782,G$83)+'СЕТ СН'!$H$12+СВЦЭМ!$D$10+'СЕТ СН'!$H$5-'СЕТ СН'!$H$20</f>
        <v>3261.7130296800001</v>
      </c>
      <c r="H97" s="36">
        <f>SUMIFS(СВЦЭМ!$C$39:$C$782,СВЦЭМ!$A$39:$A$782,$A97,СВЦЭМ!$B$39:$B$782,H$83)+'СЕТ СН'!$H$12+СВЦЭМ!$D$10+'СЕТ СН'!$H$5-'СЕТ СН'!$H$20</f>
        <v>3217.2205274299999</v>
      </c>
      <c r="I97" s="36">
        <f>SUMIFS(СВЦЭМ!$C$39:$C$782,СВЦЭМ!$A$39:$A$782,$A97,СВЦЭМ!$B$39:$B$782,I$83)+'СЕТ СН'!$H$12+СВЦЭМ!$D$10+'СЕТ СН'!$H$5-'СЕТ СН'!$H$20</f>
        <v>3173.6408707299997</v>
      </c>
      <c r="J97" s="36">
        <f>SUMIFS(СВЦЭМ!$C$39:$C$782,СВЦЭМ!$A$39:$A$782,$A97,СВЦЭМ!$B$39:$B$782,J$83)+'СЕТ СН'!$H$12+СВЦЭМ!$D$10+'СЕТ СН'!$H$5-'СЕТ СН'!$H$20</f>
        <v>3150.0716069300001</v>
      </c>
      <c r="K97" s="36">
        <f>SUMIFS(СВЦЭМ!$C$39:$C$782,СВЦЭМ!$A$39:$A$782,$A97,СВЦЭМ!$B$39:$B$782,K$83)+'СЕТ СН'!$H$12+СВЦЭМ!$D$10+'СЕТ СН'!$H$5-'СЕТ СН'!$H$20</f>
        <v>3153.8868103200002</v>
      </c>
      <c r="L97" s="36">
        <f>SUMIFS(СВЦЭМ!$C$39:$C$782,СВЦЭМ!$A$39:$A$782,$A97,СВЦЭМ!$B$39:$B$782,L$83)+'СЕТ СН'!$H$12+СВЦЭМ!$D$10+'СЕТ СН'!$H$5-'СЕТ СН'!$H$20</f>
        <v>3172.95636371</v>
      </c>
      <c r="M97" s="36">
        <f>SUMIFS(СВЦЭМ!$C$39:$C$782,СВЦЭМ!$A$39:$A$782,$A97,СВЦЭМ!$B$39:$B$782,M$83)+'СЕТ СН'!$H$12+СВЦЭМ!$D$10+'СЕТ СН'!$H$5-'СЕТ СН'!$H$20</f>
        <v>3167.2183592000001</v>
      </c>
      <c r="N97" s="36">
        <f>SUMIFS(СВЦЭМ!$C$39:$C$782,СВЦЭМ!$A$39:$A$782,$A97,СВЦЭМ!$B$39:$B$782,N$83)+'СЕТ СН'!$H$12+СВЦЭМ!$D$10+'СЕТ СН'!$H$5-'СЕТ СН'!$H$20</f>
        <v>3177.8928346800003</v>
      </c>
      <c r="O97" s="36">
        <f>SUMIFS(СВЦЭМ!$C$39:$C$782,СВЦЭМ!$A$39:$A$782,$A97,СВЦЭМ!$B$39:$B$782,O$83)+'СЕТ СН'!$H$12+СВЦЭМ!$D$10+'СЕТ СН'!$H$5-'СЕТ СН'!$H$20</f>
        <v>3183.8732981200001</v>
      </c>
      <c r="P97" s="36">
        <f>SUMIFS(СВЦЭМ!$C$39:$C$782,СВЦЭМ!$A$39:$A$782,$A97,СВЦЭМ!$B$39:$B$782,P$83)+'СЕТ СН'!$H$12+СВЦЭМ!$D$10+'СЕТ СН'!$H$5-'СЕТ СН'!$H$20</f>
        <v>3193.0683481699998</v>
      </c>
      <c r="Q97" s="36">
        <f>SUMIFS(СВЦЭМ!$C$39:$C$782,СВЦЭМ!$A$39:$A$782,$A97,СВЦЭМ!$B$39:$B$782,Q$83)+'СЕТ СН'!$H$12+СВЦЭМ!$D$10+'СЕТ СН'!$H$5-'СЕТ СН'!$H$20</f>
        <v>3199.5214407900003</v>
      </c>
      <c r="R97" s="36">
        <f>SUMIFS(СВЦЭМ!$C$39:$C$782,СВЦЭМ!$A$39:$A$782,$A97,СВЦЭМ!$B$39:$B$782,R$83)+'СЕТ СН'!$H$12+СВЦЭМ!$D$10+'СЕТ СН'!$H$5-'СЕТ СН'!$H$20</f>
        <v>3196.7559334100001</v>
      </c>
      <c r="S97" s="36">
        <f>SUMIFS(СВЦЭМ!$C$39:$C$782,СВЦЭМ!$A$39:$A$782,$A97,СВЦЭМ!$B$39:$B$782,S$83)+'СЕТ СН'!$H$12+СВЦЭМ!$D$10+'СЕТ СН'!$H$5-'СЕТ СН'!$H$20</f>
        <v>3190.90778004</v>
      </c>
      <c r="T97" s="36">
        <f>SUMIFS(СВЦЭМ!$C$39:$C$782,СВЦЭМ!$A$39:$A$782,$A97,СВЦЭМ!$B$39:$B$782,T$83)+'СЕТ СН'!$H$12+СВЦЭМ!$D$10+'СЕТ СН'!$H$5-'СЕТ СН'!$H$20</f>
        <v>3167.39071431</v>
      </c>
      <c r="U97" s="36">
        <f>SUMIFS(СВЦЭМ!$C$39:$C$782,СВЦЭМ!$A$39:$A$782,$A97,СВЦЭМ!$B$39:$B$782,U$83)+'СЕТ СН'!$H$12+СВЦЭМ!$D$10+'СЕТ СН'!$H$5-'СЕТ СН'!$H$20</f>
        <v>3140.7808506399997</v>
      </c>
      <c r="V97" s="36">
        <f>SUMIFS(СВЦЭМ!$C$39:$C$782,СВЦЭМ!$A$39:$A$782,$A97,СВЦЭМ!$B$39:$B$782,V$83)+'СЕТ СН'!$H$12+СВЦЭМ!$D$10+'СЕТ СН'!$H$5-'СЕТ СН'!$H$20</f>
        <v>3125.70943859</v>
      </c>
      <c r="W97" s="36">
        <f>SUMIFS(СВЦЭМ!$C$39:$C$782,СВЦЭМ!$A$39:$A$782,$A97,СВЦЭМ!$B$39:$B$782,W$83)+'СЕТ СН'!$H$12+СВЦЭМ!$D$10+'СЕТ СН'!$H$5-'СЕТ СН'!$H$20</f>
        <v>3136.6236383599999</v>
      </c>
      <c r="X97" s="36">
        <f>SUMIFS(СВЦЭМ!$C$39:$C$782,СВЦЭМ!$A$39:$A$782,$A97,СВЦЭМ!$B$39:$B$782,X$83)+'СЕТ СН'!$H$12+СВЦЭМ!$D$10+'СЕТ СН'!$H$5-'СЕТ СН'!$H$20</f>
        <v>3129.3471920900001</v>
      </c>
      <c r="Y97" s="36">
        <f>SUMIFS(СВЦЭМ!$C$39:$C$782,СВЦЭМ!$A$39:$A$782,$A97,СВЦЭМ!$B$39:$B$782,Y$83)+'СЕТ СН'!$H$12+СВЦЭМ!$D$10+'СЕТ СН'!$H$5-'СЕТ СН'!$H$20</f>
        <v>3152.57933903</v>
      </c>
    </row>
    <row r="98" spans="1:25" ht="15.75" x14ac:dyDescent="0.2">
      <c r="A98" s="35">
        <f t="shared" si="2"/>
        <v>44666</v>
      </c>
      <c r="B98" s="36">
        <f>SUMIFS(СВЦЭМ!$C$39:$C$782,СВЦЭМ!$A$39:$A$782,$A98,СВЦЭМ!$B$39:$B$782,B$83)+'СЕТ СН'!$H$12+СВЦЭМ!$D$10+'СЕТ СН'!$H$5-'СЕТ СН'!$H$20</f>
        <v>3173.7699712100002</v>
      </c>
      <c r="C98" s="36">
        <f>SUMIFS(СВЦЭМ!$C$39:$C$782,СВЦЭМ!$A$39:$A$782,$A98,СВЦЭМ!$B$39:$B$782,C$83)+'СЕТ СН'!$H$12+СВЦЭМ!$D$10+'СЕТ СН'!$H$5-'СЕТ СН'!$H$20</f>
        <v>3165.4067827700001</v>
      </c>
      <c r="D98" s="36">
        <f>SUMIFS(СВЦЭМ!$C$39:$C$782,СВЦЭМ!$A$39:$A$782,$A98,СВЦЭМ!$B$39:$B$782,D$83)+'СЕТ СН'!$H$12+СВЦЭМ!$D$10+'СЕТ СН'!$H$5-'СЕТ СН'!$H$20</f>
        <v>3170.7934124900003</v>
      </c>
      <c r="E98" s="36">
        <f>SUMIFS(СВЦЭМ!$C$39:$C$782,СВЦЭМ!$A$39:$A$782,$A98,СВЦЭМ!$B$39:$B$782,E$83)+'СЕТ СН'!$H$12+СВЦЭМ!$D$10+'СЕТ СН'!$H$5-'СЕТ СН'!$H$20</f>
        <v>3192.5425895500002</v>
      </c>
      <c r="F98" s="36">
        <f>SUMIFS(СВЦЭМ!$C$39:$C$782,СВЦЭМ!$A$39:$A$782,$A98,СВЦЭМ!$B$39:$B$782,F$83)+'СЕТ СН'!$H$12+СВЦЭМ!$D$10+'СЕТ СН'!$H$5-'СЕТ СН'!$H$20</f>
        <v>3192.4323604400001</v>
      </c>
      <c r="G98" s="36">
        <f>SUMIFS(СВЦЭМ!$C$39:$C$782,СВЦЭМ!$A$39:$A$782,$A98,СВЦЭМ!$B$39:$B$782,G$83)+'СЕТ СН'!$H$12+СВЦЭМ!$D$10+'СЕТ СН'!$H$5-'СЕТ СН'!$H$20</f>
        <v>3187.3506688500001</v>
      </c>
      <c r="H98" s="36">
        <f>SUMIFS(СВЦЭМ!$C$39:$C$782,СВЦЭМ!$A$39:$A$782,$A98,СВЦЭМ!$B$39:$B$782,H$83)+'СЕТ СН'!$H$12+СВЦЭМ!$D$10+'СЕТ СН'!$H$5-'СЕТ СН'!$H$20</f>
        <v>3145.7834312100003</v>
      </c>
      <c r="I98" s="36">
        <f>SUMIFS(СВЦЭМ!$C$39:$C$782,СВЦЭМ!$A$39:$A$782,$A98,СВЦЭМ!$B$39:$B$782,I$83)+'СЕТ СН'!$H$12+СВЦЭМ!$D$10+'СЕТ СН'!$H$5-'СЕТ СН'!$H$20</f>
        <v>3135.3539362299998</v>
      </c>
      <c r="J98" s="36">
        <f>SUMIFS(СВЦЭМ!$C$39:$C$782,СВЦЭМ!$A$39:$A$782,$A98,СВЦЭМ!$B$39:$B$782,J$83)+'СЕТ СН'!$H$12+СВЦЭМ!$D$10+'СЕТ СН'!$H$5-'СЕТ СН'!$H$20</f>
        <v>3160.9741881800001</v>
      </c>
      <c r="K98" s="36">
        <f>SUMIFS(СВЦЭМ!$C$39:$C$782,СВЦЭМ!$A$39:$A$782,$A98,СВЦЭМ!$B$39:$B$782,K$83)+'СЕТ СН'!$H$12+СВЦЭМ!$D$10+'СЕТ СН'!$H$5-'СЕТ СН'!$H$20</f>
        <v>3161.39157273</v>
      </c>
      <c r="L98" s="36">
        <f>SUMIFS(СВЦЭМ!$C$39:$C$782,СВЦЭМ!$A$39:$A$782,$A98,СВЦЭМ!$B$39:$B$782,L$83)+'СЕТ СН'!$H$12+СВЦЭМ!$D$10+'СЕТ СН'!$H$5-'СЕТ СН'!$H$20</f>
        <v>3165.8928030100001</v>
      </c>
      <c r="M98" s="36">
        <f>SUMIFS(СВЦЭМ!$C$39:$C$782,СВЦЭМ!$A$39:$A$782,$A98,СВЦЭМ!$B$39:$B$782,M$83)+'СЕТ СН'!$H$12+СВЦЭМ!$D$10+'СЕТ СН'!$H$5-'СЕТ СН'!$H$20</f>
        <v>3172.1365864700001</v>
      </c>
      <c r="N98" s="36">
        <f>SUMIFS(СВЦЭМ!$C$39:$C$782,СВЦЭМ!$A$39:$A$782,$A98,СВЦЭМ!$B$39:$B$782,N$83)+'СЕТ СН'!$H$12+СВЦЭМ!$D$10+'СЕТ СН'!$H$5-'СЕТ СН'!$H$20</f>
        <v>3192.0591152400002</v>
      </c>
      <c r="O98" s="36">
        <f>SUMIFS(СВЦЭМ!$C$39:$C$782,СВЦЭМ!$A$39:$A$782,$A98,СВЦЭМ!$B$39:$B$782,O$83)+'СЕТ СН'!$H$12+СВЦЭМ!$D$10+'СЕТ СН'!$H$5-'СЕТ СН'!$H$20</f>
        <v>3212.0523054</v>
      </c>
      <c r="P98" s="36">
        <f>SUMIFS(СВЦЭМ!$C$39:$C$782,СВЦЭМ!$A$39:$A$782,$A98,СВЦЭМ!$B$39:$B$782,P$83)+'СЕТ СН'!$H$12+СВЦЭМ!$D$10+'СЕТ СН'!$H$5-'СЕТ СН'!$H$20</f>
        <v>3233.6610247600001</v>
      </c>
      <c r="Q98" s="36">
        <f>SUMIFS(СВЦЭМ!$C$39:$C$782,СВЦЭМ!$A$39:$A$782,$A98,СВЦЭМ!$B$39:$B$782,Q$83)+'СЕТ СН'!$H$12+СВЦЭМ!$D$10+'СЕТ СН'!$H$5-'СЕТ СН'!$H$20</f>
        <v>3249.9351243000001</v>
      </c>
      <c r="R98" s="36">
        <f>SUMIFS(СВЦЭМ!$C$39:$C$782,СВЦЭМ!$A$39:$A$782,$A98,СВЦЭМ!$B$39:$B$782,R$83)+'СЕТ СН'!$H$12+СВЦЭМ!$D$10+'СЕТ СН'!$H$5-'СЕТ СН'!$H$20</f>
        <v>3248.63562374</v>
      </c>
      <c r="S98" s="36">
        <f>SUMIFS(СВЦЭМ!$C$39:$C$782,СВЦЭМ!$A$39:$A$782,$A98,СВЦЭМ!$B$39:$B$782,S$83)+'СЕТ СН'!$H$12+СВЦЭМ!$D$10+'СЕТ СН'!$H$5-'СЕТ СН'!$H$20</f>
        <v>3218.4452984999998</v>
      </c>
      <c r="T98" s="36">
        <f>SUMIFS(СВЦЭМ!$C$39:$C$782,СВЦЭМ!$A$39:$A$782,$A98,СВЦЭМ!$B$39:$B$782,T$83)+'СЕТ СН'!$H$12+СВЦЭМ!$D$10+'СЕТ СН'!$H$5-'СЕТ СН'!$H$20</f>
        <v>3185.5688439099999</v>
      </c>
      <c r="U98" s="36">
        <f>SUMIFS(СВЦЭМ!$C$39:$C$782,СВЦЭМ!$A$39:$A$782,$A98,СВЦЭМ!$B$39:$B$782,U$83)+'СЕТ СН'!$H$12+СВЦЭМ!$D$10+'СЕТ СН'!$H$5-'СЕТ СН'!$H$20</f>
        <v>3132.58429002</v>
      </c>
      <c r="V98" s="36">
        <f>SUMIFS(СВЦЭМ!$C$39:$C$782,СВЦЭМ!$A$39:$A$782,$A98,СВЦЭМ!$B$39:$B$782,V$83)+'СЕТ СН'!$H$12+СВЦЭМ!$D$10+'СЕТ СН'!$H$5-'СЕТ СН'!$H$20</f>
        <v>3129.7089758900001</v>
      </c>
      <c r="W98" s="36">
        <f>SUMIFS(СВЦЭМ!$C$39:$C$782,СВЦЭМ!$A$39:$A$782,$A98,СВЦЭМ!$B$39:$B$782,W$83)+'СЕТ СН'!$H$12+СВЦЭМ!$D$10+'СЕТ СН'!$H$5-'СЕТ СН'!$H$20</f>
        <v>3156.2958285899999</v>
      </c>
      <c r="X98" s="36">
        <f>SUMIFS(СВЦЭМ!$C$39:$C$782,СВЦЭМ!$A$39:$A$782,$A98,СВЦЭМ!$B$39:$B$782,X$83)+'СЕТ СН'!$H$12+СВЦЭМ!$D$10+'СЕТ СН'!$H$5-'СЕТ СН'!$H$20</f>
        <v>3181.4564228600002</v>
      </c>
      <c r="Y98" s="36">
        <f>SUMIFS(СВЦЭМ!$C$39:$C$782,СВЦЭМ!$A$39:$A$782,$A98,СВЦЭМ!$B$39:$B$782,Y$83)+'СЕТ СН'!$H$12+СВЦЭМ!$D$10+'СЕТ СН'!$H$5-'СЕТ СН'!$H$20</f>
        <v>3225.14143831</v>
      </c>
    </row>
    <row r="99" spans="1:25" ht="15.75" x14ac:dyDescent="0.2">
      <c r="A99" s="35">
        <f t="shared" si="2"/>
        <v>44667</v>
      </c>
      <c r="B99" s="36">
        <f>SUMIFS(СВЦЭМ!$C$39:$C$782,СВЦЭМ!$A$39:$A$782,$A99,СВЦЭМ!$B$39:$B$782,B$83)+'СЕТ СН'!$H$12+СВЦЭМ!$D$10+'СЕТ СН'!$H$5-'СЕТ СН'!$H$20</f>
        <v>3198.52304327</v>
      </c>
      <c r="C99" s="36">
        <f>SUMIFS(СВЦЭМ!$C$39:$C$782,СВЦЭМ!$A$39:$A$782,$A99,СВЦЭМ!$B$39:$B$782,C$83)+'СЕТ СН'!$H$12+СВЦЭМ!$D$10+'СЕТ СН'!$H$5-'СЕТ СН'!$H$20</f>
        <v>3194.6200514299999</v>
      </c>
      <c r="D99" s="36">
        <f>SUMIFS(СВЦЭМ!$C$39:$C$782,СВЦЭМ!$A$39:$A$782,$A99,СВЦЭМ!$B$39:$B$782,D$83)+'СЕТ СН'!$H$12+СВЦЭМ!$D$10+'СЕТ СН'!$H$5-'СЕТ СН'!$H$20</f>
        <v>3222.4822742200004</v>
      </c>
      <c r="E99" s="36">
        <f>SUMIFS(СВЦЭМ!$C$39:$C$782,СВЦЭМ!$A$39:$A$782,$A99,СВЦЭМ!$B$39:$B$782,E$83)+'СЕТ СН'!$H$12+СВЦЭМ!$D$10+'СЕТ СН'!$H$5-'СЕТ СН'!$H$20</f>
        <v>3244.93810876</v>
      </c>
      <c r="F99" s="36">
        <f>SUMIFS(СВЦЭМ!$C$39:$C$782,СВЦЭМ!$A$39:$A$782,$A99,СВЦЭМ!$B$39:$B$782,F$83)+'СЕТ СН'!$H$12+СВЦЭМ!$D$10+'СЕТ СН'!$H$5-'СЕТ СН'!$H$20</f>
        <v>3248.26447138</v>
      </c>
      <c r="G99" s="36">
        <f>SUMIFS(СВЦЭМ!$C$39:$C$782,СВЦЭМ!$A$39:$A$782,$A99,СВЦЭМ!$B$39:$B$782,G$83)+'СЕТ СН'!$H$12+СВЦЭМ!$D$10+'СЕТ СН'!$H$5-'СЕТ СН'!$H$20</f>
        <v>3262.3525036400001</v>
      </c>
      <c r="H99" s="36">
        <f>SUMIFS(СВЦЭМ!$C$39:$C$782,СВЦЭМ!$A$39:$A$782,$A99,СВЦЭМ!$B$39:$B$782,H$83)+'СЕТ СН'!$H$12+СВЦЭМ!$D$10+'СЕТ СН'!$H$5-'СЕТ СН'!$H$20</f>
        <v>3248.68827216</v>
      </c>
      <c r="I99" s="36">
        <f>SUMIFS(СВЦЭМ!$C$39:$C$782,СВЦЭМ!$A$39:$A$782,$A99,СВЦЭМ!$B$39:$B$782,I$83)+'СЕТ СН'!$H$12+СВЦЭМ!$D$10+'СЕТ СН'!$H$5-'СЕТ СН'!$H$20</f>
        <v>3233.4482789900003</v>
      </c>
      <c r="J99" s="36">
        <f>SUMIFS(СВЦЭМ!$C$39:$C$782,СВЦЭМ!$A$39:$A$782,$A99,СВЦЭМ!$B$39:$B$782,J$83)+'СЕТ СН'!$H$12+СВЦЭМ!$D$10+'СЕТ СН'!$H$5-'СЕТ СН'!$H$20</f>
        <v>3176.4960536799999</v>
      </c>
      <c r="K99" s="36">
        <f>SUMIFS(СВЦЭМ!$C$39:$C$782,СВЦЭМ!$A$39:$A$782,$A99,СВЦЭМ!$B$39:$B$782,K$83)+'СЕТ СН'!$H$12+СВЦЭМ!$D$10+'СЕТ СН'!$H$5-'СЕТ СН'!$H$20</f>
        <v>3145.7557089700003</v>
      </c>
      <c r="L99" s="36">
        <f>SUMIFS(СВЦЭМ!$C$39:$C$782,СВЦЭМ!$A$39:$A$782,$A99,СВЦЭМ!$B$39:$B$782,L$83)+'СЕТ СН'!$H$12+СВЦЭМ!$D$10+'СЕТ СН'!$H$5-'СЕТ СН'!$H$20</f>
        <v>3108.6980878700001</v>
      </c>
      <c r="M99" s="36">
        <f>SUMIFS(СВЦЭМ!$C$39:$C$782,СВЦЭМ!$A$39:$A$782,$A99,СВЦЭМ!$B$39:$B$782,M$83)+'СЕТ СН'!$H$12+СВЦЭМ!$D$10+'СЕТ СН'!$H$5-'СЕТ СН'!$H$20</f>
        <v>3103.7889637200001</v>
      </c>
      <c r="N99" s="36">
        <f>SUMIFS(СВЦЭМ!$C$39:$C$782,СВЦЭМ!$A$39:$A$782,$A99,СВЦЭМ!$B$39:$B$782,N$83)+'СЕТ СН'!$H$12+СВЦЭМ!$D$10+'СЕТ СН'!$H$5-'СЕТ СН'!$H$20</f>
        <v>3149.5313073400002</v>
      </c>
      <c r="O99" s="36">
        <f>SUMIFS(СВЦЭМ!$C$39:$C$782,СВЦЭМ!$A$39:$A$782,$A99,СВЦЭМ!$B$39:$B$782,O$83)+'СЕТ СН'!$H$12+СВЦЭМ!$D$10+'СЕТ СН'!$H$5-'СЕТ СН'!$H$20</f>
        <v>3153.90594551</v>
      </c>
      <c r="P99" s="36">
        <f>SUMIFS(СВЦЭМ!$C$39:$C$782,СВЦЭМ!$A$39:$A$782,$A99,СВЦЭМ!$B$39:$B$782,P$83)+'СЕТ СН'!$H$12+СВЦЭМ!$D$10+'СЕТ СН'!$H$5-'СЕТ СН'!$H$20</f>
        <v>3163.9047280899999</v>
      </c>
      <c r="Q99" s="36">
        <f>SUMIFS(СВЦЭМ!$C$39:$C$782,СВЦЭМ!$A$39:$A$782,$A99,СВЦЭМ!$B$39:$B$782,Q$83)+'СЕТ СН'!$H$12+СВЦЭМ!$D$10+'СЕТ СН'!$H$5-'СЕТ СН'!$H$20</f>
        <v>3179.76350323</v>
      </c>
      <c r="R99" s="36">
        <f>SUMIFS(СВЦЭМ!$C$39:$C$782,СВЦЭМ!$A$39:$A$782,$A99,СВЦЭМ!$B$39:$B$782,R$83)+'СЕТ СН'!$H$12+СВЦЭМ!$D$10+'СЕТ СН'!$H$5-'СЕТ СН'!$H$20</f>
        <v>3197.9618828800003</v>
      </c>
      <c r="S99" s="36">
        <f>SUMIFS(СВЦЭМ!$C$39:$C$782,СВЦЭМ!$A$39:$A$782,$A99,СВЦЭМ!$B$39:$B$782,S$83)+'СЕТ СН'!$H$12+СВЦЭМ!$D$10+'СЕТ СН'!$H$5-'СЕТ СН'!$H$20</f>
        <v>3173.8335330700002</v>
      </c>
      <c r="T99" s="36">
        <f>SUMIFS(СВЦЭМ!$C$39:$C$782,СВЦЭМ!$A$39:$A$782,$A99,СВЦЭМ!$B$39:$B$782,T$83)+'СЕТ СН'!$H$12+СВЦЭМ!$D$10+'СЕТ СН'!$H$5-'СЕТ СН'!$H$20</f>
        <v>3160.5165204499999</v>
      </c>
      <c r="U99" s="36">
        <f>SUMIFS(СВЦЭМ!$C$39:$C$782,СВЦЭМ!$A$39:$A$782,$A99,СВЦЭМ!$B$39:$B$782,U$83)+'СЕТ СН'!$H$12+СВЦЭМ!$D$10+'СЕТ СН'!$H$5-'СЕТ СН'!$H$20</f>
        <v>3145.5814915700003</v>
      </c>
      <c r="V99" s="36">
        <f>SUMIFS(СВЦЭМ!$C$39:$C$782,СВЦЭМ!$A$39:$A$782,$A99,СВЦЭМ!$B$39:$B$782,V$83)+'СЕТ СН'!$H$12+СВЦЭМ!$D$10+'СЕТ СН'!$H$5-'СЕТ СН'!$H$20</f>
        <v>3106.57558032</v>
      </c>
      <c r="W99" s="36">
        <f>SUMIFS(СВЦЭМ!$C$39:$C$782,СВЦЭМ!$A$39:$A$782,$A99,СВЦЭМ!$B$39:$B$782,W$83)+'СЕТ СН'!$H$12+СВЦЭМ!$D$10+'СЕТ СН'!$H$5-'СЕТ СН'!$H$20</f>
        <v>3101.9569381599999</v>
      </c>
      <c r="X99" s="36">
        <f>SUMIFS(СВЦЭМ!$C$39:$C$782,СВЦЭМ!$A$39:$A$782,$A99,СВЦЭМ!$B$39:$B$782,X$83)+'СЕТ СН'!$H$12+СВЦЭМ!$D$10+'СЕТ СН'!$H$5-'СЕТ СН'!$H$20</f>
        <v>3153.22897048</v>
      </c>
      <c r="Y99" s="36">
        <f>SUMIFS(СВЦЭМ!$C$39:$C$782,СВЦЭМ!$A$39:$A$782,$A99,СВЦЭМ!$B$39:$B$782,Y$83)+'СЕТ СН'!$H$12+СВЦЭМ!$D$10+'СЕТ СН'!$H$5-'СЕТ СН'!$H$20</f>
        <v>3154.9605678799999</v>
      </c>
    </row>
    <row r="100" spans="1:25" ht="15.75" x14ac:dyDescent="0.2">
      <c r="A100" s="35">
        <f t="shared" si="2"/>
        <v>44668</v>
      </c>
      <c r="B100" s="36">
        <f>SUMIFS(СВЦЭМ!$C$39:$C$782,СВЦЭМ!$A$39:$A$782,$A100,СВЦЭМ!$B$39:$B$782,B$83)+'СЕТ СН'!$H$12+СВЦЭМ!$D$10+'СЕТ СН'!$H$5-'СЕТ СН'!$H$20</f>
        <v>3272.5329783699999</v>
      </c>
      <c r="C100" s="36">
        <f>SUMIFS(СВЦЭМ!$C$39:$C$782,СВЦЭМ!$A$39:$A$782,$A100,СВЦЭМ!$B$39:$B$782,C$83)+'СЕТ СН'!$H$12+СВЦЭМ!$D$10+'СЕТ СН'!$H$5-'СЕТ СН'!$H$20</f>
        <v>3282.02385039</v>
      </c>
      <c r="D100" s="36">
        <f>SUMIFS(СВЦЭМ!$C$39:$C$782,СВЦЭМ!$A$39:$A$782,$A100,СВЦЭМ!$B$39:$B$782,D$83)+'СЕТ СН'!$H$12+СВЦЭМ!$D$10+'СЕТ СН'!$H$5-'СЕТ СН'!$H$20</f>
        <v>3299.3493589099999</v>
      </c>
      <c r="E100" s="36">
        <f>SUMIFS(СВЦЭМ!$C$39:$C$782,СВЦЭМ!$A$39:$A$782,$A100,СВЦЭМ!$B$39:$B$782,E$83)+'СЕТ СН'!$H$12+СВЦЭМ!$D$10+'СЕТ СН'!$H$5-'СЕТ СН'!$H$20</f>
        <v>3372.42099022</v>
      </c>
      <c r="F100" s="36">
        <f>SUMIFS(СВЦЭМ!$C$39:$C$782,СВЦЭМ!$A$39:$A$782,$A100,СВЦЭМ!$B$39:$B$782,F$83)+'СЕТ СН'!$H$12+СВЦЭМ!$D$10+'СЕТ СН'!$H$5-'СЕТ СН'!$H$20</f>
        <v>3367.9258108399999</v>
      </c>
      <c r="G100" s="36">
        <f>SUMIFS(СВЦЭМ!$C$39:$C$782,СВЦЭМ!$A$39:$A$782,$A100,СВЦЭМ!$B$39:$B$782,G$83)+'СЕТ СН'!$H$12+СВЦЭМ!$D$10+'СЕТ СН'!$H$5-'СЕТ СН'!$H$20</f>
        <v>3371.8838616900002</v>
      </c>
      <c r="H100" s="36">
        <f>SUMIFS(СВЦЭМ!$C$39:$C$782,СВЦЭМ!$A$39:$A$782,$A100,СВЦЭМ!$B$39:$B$782,H$83)+'СЕТ СН'!$H$12+СВЦЭМ!$D$10+'СЕТ СН'!$H$5-'СЕТ СН'!$H$20</f>
        <v>3330.67094602</v>
      </c>
      <c r="I100" s="36">
        <f>SUMIFS(СВЦЭМ!$C$39:$C$782,СВЦЭМ!$A$39:$A$782,$A100,СВЦЭМ!$B$39:$B$782,I$83)+'СЕТ СН'!$H$12+СВЦЭМ!$D$10+'СЕТ СН'!$H$5-'СЕТ СН'!$H$20</f>
        <v>3285.6969920800002</v>
      </c>
      <c r="J100" s="36">
        <f>SUMIFS(СВЦЭМ!$C$39:$C$782,СВЦЭМ!$A$39:$A$782,$A100,СВЦЭМ!$B$39:$B$782,J$83)+'СЕТ СН'!$H$12+СВЦЭМ!$D$10+'СЕТ СН'!$H$5-'СЕТ СН'!$H$20</f>
        <v>3222.0104385200002</v>
      </c>
      <c r="K100" s="36">
        <f>SUMIFS(СВЦЭМ!$C$39:$C$782,СВЦЭМ!$A$39:$A$782,$A100,СВЦЭМ!$B$39:$B$782,K$83)+'СЕТ СН'!$H$12+СВЦЭМ!$D$10+'СЕТ СН'!$H$5-'СЕТ СН'!$H$20</f>
        <v>3204.0180847900001</v>
      </c>
      <c r="L100" s="36">
        <f>SUMIFS(СВЦЭМ!$C$39:$C$782,СВЦЭМ!$A$39:$A$782,$A100,СВЦЭМ!$B$39:$B$782,L$83)+'СЕТ СН'!$H$12+СВЦЭМ!$D$10+'СЕТ СН'!$H$5-'СЕТ СН'!$H$20</f>
        <v>3188.8404015300002</v>
      </c>
      <c r="M100" s="36">
        <f>SUMIFS(СВЦЭМ!$C$39:$C$782,СВЦЭМ!$A$39:$A$782,$A100,СВЦЭМ!$B$39:$B$782,M$83)+'СЕТ СН'!$H$12+СВЦЭМ!$D$10+'СЕТ СН'!$H$5-'СЕТ СН'!$H$20</f>
        <v>3203.1833908500003</v>
      </c>
      <c r="N100" s="36">
        <f>SUMIFS(СВЦЭМ!$C$39:$C$782,СВЦЭМ!$A$39:$A$782,$A100,СВЦЭМ!$B$39:$B$782,N$83)+'СЕТ СН'!$H$12+СВЦЭМ!$D$10+'СЕТ СН'!$H$5-'СЕТ СН'!$H$20</f>
        <v>3227.1739176000001</v>
      </c>
      <c r="O100" s="36">
        <f>SUMIFS(СВЦЭМ!$C$39:$C$782,СВЦЭМ!$A$39:$A$782,$A100,СВЦЭМ!$B$39:$B$782,O$83)+'СЕТ СН'!$H$12+СВЦЭМ!$D$10+'СЕТ СН'!$H$5-'СЕТ СН'!$H$20</f>
        <v>3256.89329275</v>
      </c>
      <c r="P100" s="36">
        <f>SUMIFS(СВЦЭМ!$C$39:$C$782,СВЦЭМ!$A$39:$A$782,$A100,СВЦЭМ!$B$39:$B$782,P$83)+'СЕТ СН'!$H$12+СВЦЭМ!$D$10+'СЕТ СН'!$H$5-'СЕТ СН'!$H$20</f>
        <v>3272.55675019</v>
      </c>
      <c r="Q100" s="36">
        <f>SUMIFS(СВЦЭМ!$C$39:$C$782,СВЦЭМ!$A$39:$A$782,$A100,СВЦЭМ!$B$39:$B$782,Q$83)+'СЕТ СН'!$H$12+СВЦЭМ!$D$10+'СЕТ СН'!$H$5-'СЕТ СН'!$H$20</f>
        <v>3272.4634360999999</v>
      </c>
      <c r="R100" s="36">
        <f>SUMIFS(СВЦЭМ!$C$39:$C$782,СВЦЭМ!$A$39:$A$782,$A100,СВЦЭМ!$B$39:$B$782,R$83)+'СЕТ СН'!$H$12+СВЦЭМ!$D$10+'СЕТ СН'!$H$5-'СЕТ СН'!$H$20</f>
        <v>3263.0158254299999</v>
      </c>
      <c r="S100" s="36">
        <f>SUMIFS(СВЦЭМ!$C$39:$C$782,СВЦЭМ!$A$39:$A$782,$A100,СВЦЭМ!$B$39:$B$782,S$83)+'СЕТ СН'!$H$12+СВЦЭМ!$D$10+'СЕТ СН'!$H$5-'СЕТ СН'!$H$20</f>
        <v>3176.4958945999997</v>
      </c>
      <c r="T100" s="36">
        <f>SUMIFS(СВЦЭМ!$C$39:$C$782,СВЦЭМ!$A$39:$A$782,$A100,СВЦЭМ!$B$39:$B$782,T$83)+'СЕТ СН'!$H$12+СВЦЭМ!$D$10+'СЕТ СН'!$H$5-'СЕТ СН'!$H$20</f>
        <v>3141.6533353899999</v>
      </c>
      <c r="U100" s="36">
        <f>SUMIFS(СВЦЭМ!$C$39:$C$782,СВЦЭМ!$A$39:$A$782,$A100,СВЦЭМ!$B$39:$B$782,U$83)+'СЕТ СН'!$H$12+СВЦЭМ!$D$10+'СЕТ СН'!$H$5-'СЕТ СН'!$H$20</f>
        <v>3129.4361585699999</v>
      </c>
      <c r="V100" s="36">
        <f>SUMIFS(СВЦЭМ!$C$39:$C$782,СВЦЭМ!$A$39:$A$782,$A100,СВЦЭМ!$B$39:$B$782,V$83)+'СЕТ СН'!$H$12+СВЦЭМ!$D$10+'СЕТ СН'!$H$5-'СЕТ СН'!$H$20</f>
        <v>3152.12698099</v>
      </c>
      <c r="W100" s="36">
        <f>SUMIFS(СВЦЭМ!$C$39:$C$782,СВЦЭМ!$A$39:$A$782,$A100,СВЦЭМ!$B$39:$B$782,W$83)+'СЕТ СН'!$H$12+СВЦЭМ!$D$10+'СЕТ СН'!$H$5-'СЕТ СН'!$H$20</f>
        <v>3183.7302239600003</v>
      </c>
      <c r="X100" s="36">
        <f>SUMIFS(СВЦЭМ!$C$39:$C$782,СВЦЭМ!$A$39:$A$782,$A100,СВЦЭМ!$B$39:$B$782,X$83)+'СЕТ СН'!$H$12+СВЦЭМ!$D$10+'СЕТ СН'!$H$5-'СЕТ СН'!$H$20</f>
        <v>3172.7140239999999</v>
      </c>
      <c r="Y100" s="36">
        <f>SUMIFS(СВЦЭМ!$C$39:$C$782,СВЦЭМ!$A$39:$A$782,$A100,СВЦЭМ!$B$39:$B$782,Y$83)+'СЕТ СН'!$H$12+СВЦЭМ!$D$10+'СЕТ СН'!$H$5-'СЕТ СН'!$H$20</f>
        <v>3218.1378031900003</v>
      </c>
    </row>
    <row r="101" spans="1:25" ht="15.75" x14ac:dyDescent="0.2">
      <c r="A101" s="35">
        <f t="shared" si="2"/>
        <v>44669</v>
      </c>
      <c r="B101" s="36">
        <f>SUMIFS(СВЦЭМ!$C$39:$C$782,СВЦЭМ!$A$39:$A$782,$A101,СВЦЭМ!$B$39:$B$782,B$83)+'СЕТ СН'!$H$12+СВЦЭМ!$D$10+'СЕТ СН'!$H$5-'СЕТ СН'!$H$20</f>
        <v>3193.3571684999997</v>
      </c>
      <c r="C101" s="36">
        <f>SUMIFS(СВЦЭМ!$C$39:$C$782,СВЦЭМ!$A$39:$A$782,$A101,СВЦЭМ!$B$39:$B$782,C$83)+'СЕТ СН'!$H$12+СВЦЭМ!$D$10+'СЕТ СН'!$H$5-'СЕТ СН'!$H$20</f>
        <v>3229.7010221700002</v>
      </c>
      <c r="D101" s="36">
        <f>SUMIFS(СВЦЭМ!$C$39:$C$782,СВЦЭМ!$A$39:$A$782,$A101,СВЦЭМ!$B$39:$B$782,D$83)+'СЕТ СН'!$H$12+СВЦЭМ!$D$10+'СЕТ СН'!$H$5-'СЕТ СН'!$H$20</f>
        <v>3283.99045996</v>
      </c>
      <c r="E101" s="36">
        <f>SUMIFS(СВЦЭМ!$C$39:$C$782,СВЦЭМ!$A$39:$A$782,$A101,СВЦЭМ!$B$39:$B$782,E$83)+'СЕТ СН'!$H$12+СВЦЭМ!$D$10+'СЕТ СН'!$H$5-'СЕТ СН'!$H$20</f>
        <v>3309.3539315799999</v>
      </c>
      <c r="F101" s="36">
        <f>SUMIFS(СВЦЭМ!$C$39:$C$782,СВЦЭМ!$A$39:$A$782,$A101,СВЦЭМ!$B$39:$B$782,F$83)+'СЕТ СН'!$H$12+СВЦЭМ!$D$10+'СЕТ СН'!$H$5-'СЕТ СН'!$H$20</f>
        <v>3319.4008897599997</v>
      </c>
      <c r="G101" s="36">
        <f>SUMIFS(СВЦЭМ!$C$39:$C$782,СВЦЭМ!$A$39:$A$782,$A101,СВЦЭМ!$B$39:$B$782,G$83)+'СЕТ СН'!$H$12+СВЦЭМ!$D$10+'СЕТ СН'!$H$5-'СЕТ СН'!$H$20</f>
        <v>3340.86779983</v>
      </c>
      <c r="H101" s="36">
        <f>SUMIFS(СВЦЭМ!$C$39:$C$782,СВЦЭМ!$A$39:$A$782,$A101,СВЦЭМ!$B$39:$B$782,H$83)+'СЕТ СН'!$H$12+СВЦЭМ!$D$10+'СЕТ СН'!$H$5-'СЕТ СН'!$H$20</f>
        <v>3277.9599169000003</v>
      </c>
      <c r="I101" s="36">
        <f>SUMIFS(СВЦЭМ!$C$39:$C$782,СВЦЭМ!$A$39:$A$782,$A101,СВЦЭМ!$B$39:$B$782,I$83)+'СЕТ СН'!$H$12+СВЦЭМ!$D$10+'СЕТ СН'!$H$5-'СЕТ СН'!$H$20</f>
        <v>3227.2282641800002</v>
      </c>
      <c r="J101" s="36">
        <f>SUMIFS(СВЦЭМ!$C$39:$C$782,СВЦЭМ!$A$39:$A$782,$A101,СВЦЭМ!$B$39:$B$782,J$83)+'СЕТ СН'!$H$12+СВЦЭМ!$D$10+'СЕТ СН'!$H$5-'СЕТ СН'!$H$20</f>
        <v>3191.8771374400003</v>
      </c>
      <c r="K101" s="36">
        <f>SUMIFS(СВЦЭМ!$C$39:$C$782,СВЦЭМ!$A$39:$A$782,$A101,СВЦЭМ!$B$39:$B$782,K$83)+'СЕТ СН'!$H$12+СВЦЭМ!$D$10+'СЕТ СН'!$H$5-'СЕТ СН'!$H$20</f>
        <v>3172.7681044000001</v>
      </c>
      <c r="L101" s="36">
        <f>SUMIFS(СВЦЭМ!$C$39:$C$782,СВЦЭМ!$A$39:$A$782,$A101,СВЦЭМ!$B$39:$B$782,L$83)+'СЕТ СН'!$H$12+СВЦЭМ!$D$10+'СЕТ СН'!$H$5-'СЕТ СН'!$H$20</f>
        <v>3172.2914109600001</v>
      </c>
      <c r="M101" s="36">
        <f>SUMIFS(СВЦЭМ!$C$39:$C$782,СВЦЭМ!$A$39:$A$782,$A101,СВЦЭМ!$B$39:$B$782,M$83)+'СЕТ СН'!$H$12+СВЦЭМ!$D$10+'СЕТ СН'!$H$5-'СЕТ СН'!$H$20</f>
        <v>3188.7382971500001</v>
      </c>
      <c r="N101" s="36">
        <f>SUMIFS(СВЦЭМ!$C$39:$C$782,СВЦЭМ!$A$39:$A$782,$A101,СВЦЭМ!$B$39:$B$782,N$83)+'СЕТ СН'!$H$12+СВЦЭМ!$D$10+'СЕТ СН'!$H$5-'СЕТ СН'!$H$20</f>
        <v>3219.2451578</v>
      </c>
      <c r="O101" s="36">
        <f>SUMIFS(СВЦЭМ!$C$39:$C$782,СВЦЭМ!$A$39:$A$782,$A101,СВЦЭМ!$B$39:$B$782,O$83)+'СЕТ СН'!$H$12+СВЦЭМ!$D$10+'СЕТ СН'!$H$5-'СЕТ СН'!$H$20</f>
        <v>3242.9045118599997</v>
      </c>
      <c r="P101" s="36">
        <f>SUMIFS(СВЦЭМ!$C$39:$C$782,СВЦЭМ!$A$39:$A$782,$A101,СВЦЭМ!$B$39:$B$782,P$83)+'СЕТ СН'!$H$12+СВЦЭМ!$D$10+'СЕТ СН'!$H$5-'СЕТ СН'!$H$20</f>
        <v>3267.6429547400003</v>
      </c>
      <c r="Q101" s="36">
        <f>SUMIFS(СВЦЭМ!$C$39:$C$782,СВЦЭМ!$A$39:$A$782,$A101,СВЦЭМ!$B$39:$B$782,Q$83)+'СЕТ СН'!$H$12+СВЦЭМ!$D$10+'СЕТ СН'!$H$5-'СЕТ СН'!$H$20</f>
        <v>3272.9168437799999</v>
      </c>
      <c r="R101" s="36">
        <f>SUMIFS(СВЦЭМ!$C$39:$C$782,СВЦЭМ!$A$39:$A$782,$A101,СВЦЭМ!$B$39:$B$782,R$83)+'СЕТ СН'!$H$12+СВЦЭМ!$D$10+'СЕТ СН'!$H$5-'СЕТ СН'!$H$20</f>
        <v>3259.8425723400001</v>
      </c>
      <c r="S101" s="36">
        <f>SUMIFS(СВЦЭМ!$C$39:$C$782,СВЦЭМ!$A$39:$A$782,$A101,СВЦЭМ!$B$39:$B$782,S$83)+'СЕТ СН'!$H$12+СВЦЭМ!$D$10+'СЕТ СН'!$H$5-'СЕТ СН'!$H$20</f>
        <v>3197.27555282</v>
      </c>
      <c r="T101" s="36">
        <f>SUMIFS(СВЦЭМ!$C$39:$C$782,СВЦЭМ!$A$39:$A$782,$A101,СВЦЭМ!$B$39:$B$782,T$83)+'СЕТ СН'!$H$12+СВЦЭМ!$D$10+'СЕТ СН'!$H$5-'СЕТ СН'!$H$20</f>
        <v>3162.5935634899997</v>
      </c>
      <c r="U101" s="36">
        <f>SUMIFS(СВЦЭМ!$C$39:$C$782,СВЦЭМ!$A$39:$A$782,$A101,СВЦЭМ!$B$39:$B$782,U$83)+'СЕТ СН'!$H$12+СВЦЭМ!$D$10+'СЕТ СН'!$H$5-'СЕТ СН'!$H$20</f>
        <v>3159.4716237100001</v>
      </c>
      <c r="V101" s="36">
        <f>SUMIFS(СВЦЭМ!$C$39:$C$782,СВЦЭМ!$A$39:$A$782,$A101,СВЦЭМ!$B$39:$B$782,V$83)+'СЕТ СН'!$H$12+СВЦЭМ!$D$10+'СЕТ СН'!$H$5-'СЕТ СН'!$H$20</f>
        <v>3153.7743568000001</v>
      </c>
      <c r="W101" s="36">
        <f>SUMIFS(СВЦЭМ!$C$39:$C$782,СВЦЭМ!$A$39:$A$782,$A101,СВЦЭМ!$B$39:$B$782,W$83)+'СЕТ СН'!$H$12+СВЦЭМ!$D$10+'СЕТ СН'!$H$5-'СЕТ СН'!$H$20</f>
        <v>3183.83163676</v>
      </c>
      <c r="X101" s="36">
        <f>SUMIFS(СВЦЭМ!$C$39:$C$782,СВЦЭМ!$A$39:$A$782,$A101,СВЦЭМ!$B$39:$B$782,X$83)+'СЕТ СН'!$H$12+СВЦЭМ!$D$10+'СЕТ СН'!$H$5-'СЕТ СН'!$H$20</f>
        <v>3214.4338810600002</v>
      </c>
      <c r="Y101" s="36">
        <f>SUMIFS(СВЦЭМ!$C$39:$C$782,СВЦЭМ!$A$39:$A$782,$A101,СВЦЭМ!$B$39:$B$782,Y$83)+'СЕТ СН'!$H$12+СВЦЭМ!$D$10+'СЕТ СН'!$H$5-'СЕТ СН'!$H$20</f>
        <v>3223.4634548499998</v>
      </c>
    </row>
    <row r="102" spans="1:25" ht="15.75" x14ac:dyDescent="0.2">
      <c r="A102" s="35">
        <f t="shared" si="2"/>
        <v>44670</v>
      </c>
      <c r="B102" s="36">
        <f>SUMIFS(СВЦЭМ!$C$39:$C$782,СВЦЭМ!$A$39:$A$782,$A102,СВЦЭМ!$B$39:$B$782,B$83)+'СЕТ СН'!$H$12+СВЦЭМ!$D$10+'СЕТ СН'!$H$5-'СЕТ СН'!$H$20</f>
        <v>3050.9597830000002</v>
      </c>
      <c r="C102" s="36">
        <f>SUMIFS(СВЦЭМ!$C$39:$C$782,СВЦЭМ!$A$39:$A$782,$A102,СВЦЭМ!$B$39:$B$782,C$83)+'СЕТ СН'!$H$12+СВЦЭМ!$D$10+'СЕТ СН'!$H$5-'СЕТ СН'!$H$20</f>
        <v>3087.6619298400001</v>
      </c>
      <c r="D102" s="36">
        <f>SUMIFS(СВЦЭМ!$C$39:$C$782,СВЦЭМ!$A$39:$A$782,$A102,СВЦЭМ!$B$39:$B$782,D$83)+'СЕТ СН'!$H$12+СВЦЭМ!$D$10+'СЕТ СН'!$H$5-'СЕТ СН'!$H$20</f>
        <v>3139.8983655399998</v>
      </c>
      <c r="E102" s="36">
        <f>SUMIFS(СВЦЭМ!$C$39:$C$782,СВЦЭМ!$A$39:$A$782,$A102,СВЦЭМ!$B$39:$B$782,E$83)+'СЕТ СН'!$H$12+СВЦЭМ!$D$10+'СЕТ СН'!$H$5-'СЕТ СН'!$H$20</f>
        <v>3155.0504665899998</v>
      </c>
      <c r="F102" s="36">
        <f>SUMIFS(СВЦЭМ!$C$39:$C$782,СВЦЭМ!$A$39:$A$782,$A102,СВЦЭМ!$B$39:$B$782,F$83)+'СЕТ СН'!$H$12+СВЦЭМ!$D$10+'СЕТ СН'!$H$5-'СЕТ СН'!$H$20</f>
        <v>3158.15717756</v>
      </c>
      <c r="G102" s="36">
        <f>SUMIFS(СВЦЭМ!$C$39:$C$782,СВЦЭМ!$A$39:$A$782,$A102,СВЦЭМ!$B$39:$B$782,G$83)+'СЕТ СН'!$H$12+СВЦЭМ!$D$10+'СЕТ СН'!$H$5-'СЕТ СН'!$H$20</f>
        <v>3143.6738072200001</v>
      </c>
      <c r="H102" s="36">
        <f>SUMIFS(СВЦЭМ!$C$39:$C$782,СВЦЭМ!$A$39:$A$782,$A102,СВЦЭМ!$B$39:$B$782,H$83)+'СЕТ СН'!$H$12+СВЦЭМ!$D$10+'СЕТ СН'!$H$5-'СЕТ СН'!$H$20</f>
        <v>3137.5254425600001</v>
      </c>
      <c r="I102" s="36">
        <f>SUMIFS(СВЦЭМ!$C$39:$C$782,СВЦЭМ!$A$39:$A$782,$A102,СВЦЭМ!$B$39:$B$782,I$83)+'СЕТ СН'!$H$12+СВЦЭМ!$D$10+'СЕТ СН'!$H$5-'СЕТ СН'!$H$20</f>
        <v>3091.6347850900002</v>
      </c>
      <c r="J102" s="36">
        <f>SUMIFS(СВЦЭМ!$C$39:$C$782,СВЦЭМ!$A$39:$A$782,$A102,СВЦЭМ!$B$39:$B$782,J$83)+'СЕТ СН'!$H$12+СВЦЭМ!$D$10+'СЕТ СН'!$H$5-'СЕТ СН'!$H$20</f>
        <v>3052.9770947699999</v>
      </c>
      <c r="K102" s="36">
        <f>SUMIFS(СВЦЭМ!$C$39:$C$782,СВЦЭМ!$A$39:$A$782,$A102,СВЦЭМ!$B$39:$B$782,K$83)+'СЕТ СН'!$H$12+СВЦЭМ!$D$10+'СЕТ СН'!$H$5-'СЕТ СН'!$H$20</f>
        <v>3043.7450671699999</v>
      </c>
      <c r="L102" s="36">
        <f>SUMIFS(СВЦЭМ!$C$39:$C$782,СВЦЭМ!$A$39:$A$782,$A102,СВЦЭМ!$B$39:$B$782,L$83)+'СЕТ СН'!$H$12+СВЦЭМ!$D$10+'СЕТ СН'!$H$5-'СЕТ СН'!$H$20</f>
        <v>3034.4986590200001</v>
      </c>
      <c r="M102" s="36">
        <f>SUMIFS(СВЦЭМ!$C$39:$C$782,СВЦЭМ!$A$39:$A$782,$A102,СВЦЭМ!$B$39:$B$782,M$83)+'СЕТ СН'!$H$12+СВЦЭМ!$D$10+'СЕТ СН'!$H$5-'СЕТ СН'!$H$20</f>
        <v>3053.43675626</v>
      </c>
      <c r="N102" s="36">
        <f>SUMIFS(СВЦЭМ!$C$39:$C$782,СВЦЭМ!$A$39:$A$782,$A102,СВЦЭМ!$B$39:$B$782,N$83)+'СЕТ СН'!$H$12+СВЦЭМ!$D$10+'СЕТ СН'!$H$5-'СЕТ СН'!$H$20</f>
        <v>3060.9156835599997</v>
      </c>
      <c r="O102" s="36">
        <f>SUMIFS(СВЦЭМ!$C$39:$C$782,СВЦЭМ!$A$39:$A$782,$A102,СВЦЭМ!$B$39:$B$782,O$83)+'СЕТ СН'!$H$12+СВЦЭМ!$D$10+'СЕТ СН'!$H$5-'СЕТ СН'!$H$20</f>
        <v>3073.8309959400003</v>
      </c>
      <c r="P102" s="36">
        <f>SUMIFS(СВЦЭМ!$C$39:$C$782,СВЦЭМ!$A$39:$A$782,$A102,СВЦЭМ!$B$39:$B$782,P$83)+'СЕТ СН'!$H$12+СВЦЭМ!$D$10+'СЕТ СН'!$H$5-'СЕТ СН'!$H$20</f>
        <v>3087.1823201799998</v>
      </c>
      <c r="Q102" s="36">
        <f>SUMIFS(СВЦЭМ!$C$39:$C$782,СВЦЭМ!$A$39:$A$782,$A102,СВЦЭМ!$B$39:$B$782,Q$83)+'СЕТ СН'!$H$12+СВЦЭМ!$D$10+'СЕТ СН'!$H$5-'СЕТ СН'!$H$20</f>
        <v>3096.5122270700003</v>
      </c>
      <c r="R102" s="36">
        <f>SUMIFS(СВЦЭМ!$C$39:$C$782,СВЦЭМ!$A$39:$A$782,$A102,СВЦЭМ!$B$39:$B$782,R$83)+'СЕТ СН'!$H$12+СВЦЭМ!$D$10+'СЕТ СН'!$H$5-'СЕТ СН'!$H$20</f>
        <v>3115.9561045600003</v>
      </c>
      <c r="S102" s="36">
        <f>SUMIFS(СВЦЭМ!$C$39:$C$782,СВЦЭМ!$A$39:$A$782,$A102,СВЦЭМ!$B$39:$B$782,S$83)+'СЕТ СН'!$H$12+СВЦЭМ!$D$10+'СЕТ СН'!$H$5-'СЕТ СН'!$H$20</f>
        <v>3107.9368522499999</v>
      </c>
      <c r="T102" s="36">
        <f>SUMIFS(СВЦЭМ!$C$39:$C$782,СВЦЭМ!$A$39:$A$782,$A102,СВЦЭМ!$B$39:$B$782,T$83)+'СЕТ СН'!$H$12+СВЦЭМ!$D$10+'СЕТ СН'!$H$5-'СЕТ СН'!$H$20</f>
        <v>3092.7988539200001</v>
      </c>
      <c r="U102" s="36">
        <f>SUMIFS(СВЦЭМ!$C$39:$C$782,СВЦЭМ!$A$39:$A$782,$A102,СВЦЭМ!$B$39:$B$782,U$83)+'СЕТ СН'!$H$12+СВЦЭМ!$D$10+'СЕТ СН'!$H$5-'СЕТ СН'!$H$20</f>
        <v>3051.8471323000003</v>
      </c>
      <c r="V102" s="36">
        <f>SUMIFS(СВЦЭМ!$C$39:$C$782,СВЦЭМ!$A$39:$A$782,$A102,СВЦЭМ!$B$39:$B$782,V$83)+'СЕТ СН'!$H$12+СВЦЭМ!$D$10+'СЕТ СН'!$H$5-'СЕТ СН'!$H$20</f>
        <v>3033.5416636999998</v>
      </c>
      <c r="W102" s="36">
        <f>SUMIFS(СВЦЭМ!$C$39:$C$782,СВЦЭМ!$A$39:$A$782,$A102,СВЦЭМ!$B$39:$B$782,W$83)+'СЕТ СН'!$H$12+СВЦЭМ!$D$10+'СЕТ СН'!$H$5-'СЕТ СН'!$H$20</f>
        <v>3025.9350132</v>
      </c>
      <c r="X102" s="36">
        <f>SUMIFS(СВЦЭМ!$C$39:$C$782,СВЦЭМ!$A$39:$A$782,$A102,СВЦЭМ!$B$39:$B$782,X$83)+'СЕТ СН'!$H$12+СВЦЭМ!$D$10+'СЕТ СН'!$H$5-'СЕТ СН'!$H$20</f>
        <v>3053.1085814600001</v>
      </c>
      <c r="Y102" s="36">
        <f>SUMIFS(СВЦЭМ!$C$39:$C$782,СВЦЭМ!$A$39:$A$782,$A102,СВЦЭМ!$B$39:$B$782,Y$83)+'СЕТ СН'!$H$12+СВЦЭМ!$D$10+'СЕТ СН'!$H$5-'СЕТ СН'!$H$20</f>
        <v>3077.0427805500003</v>
      </c>
    </row>
    <row r="103" spans="1:25" ht="15.75" x14ac:dyDescent="0.2">
      <c r="A103" s="35">
        <f t="shared" si="2"/>
        <v>44671</v>
      </c>
      <c r="B103" s="36">
        <f>SUMIFS(СВЦЭМ!$C$39:$C$782,СВЦЭМ!$A$39:$A$782,$A103,СВЦЭМ!$B$39:$B$782,B$83)+'СЕТ СН'!$H$12+СВЦЭМ!$D$10+'СЕТ СН'!$H$5-'СЕТ СН'!$H$20</f>
        <v>2981.6576394600002</v>
      </c>
      <c r="C103" s="36">
        <f>SUMIFS(СВЦЭМ!$C$39:$C$782,СВЦЭМ!$A$39:$A$782,$A103,СВЦЭМ!$B$39:$B$782,C$83)+'СЕТ СН'!$H$12+СВЦЭМ!$D$10+'СЕТ СН'!$H$5-'СЕТ СН'!$H$20</f>
        <v>3031.4673189599998</v>
      </c>
      <c r="D103" s="36">
        <f>SUMIFS(СВЦЭМ!$C$39:$C$782,СВЦЭМ!$A$39:$A$782,$A103,СВЦЭМ!$B$39:$B$782,D$83)+'СЕТ СН'!$H$12+СВЦЭМ!$D$10+'СЕТ СН'!$H$5-'СЕТ СН'!$H$20</f>
        <v>3054.7420408200001</v>
      </c>
      <c r="E103" s="36">
        <f>SUMIFS(СВЦЭМ!$C$39:$C$782,СВЦЭМ!$A$39:$A$782,$A103,СВЦЭМ!$B$39:$B$782,E$83)+'СЕТ СН'!$H$12+СВЦЭМ!$D$10+'СЕТ СН'!$H$5-'СЕТ СН'!$H$20</f>
        <v>3067.9182715799998</v>
      </c>
      <c r="F103" s="36">
        <f>SUMIFS(СВЦЭМ!$C$39:$C$782,СВЦЭМ!$A$39:$A$782,$A103,СВЦЭМ!$B$39:$B$782,F$83)+'СЕТ СН'!$H$12+СВЦЭМ!$D$10+'СЕТ СН'!$H$5-'СЕТ СН'!$H$20</f>
        <v>3067.85915325</v>
      </c>
      <c r="G103" s="36">
        <f>SUMIFS(СВЦЭМ!$C$39:$C$782,СВЦЭМ!$A$39:$A$782,$A103,СВЦЭМ!$B$39:$B$782,G$83)+'СЕТ СН'!$H$12+СВЦЭМ!$D$10+'СЕТ СН'!$H$5-'СЕТ СН'!$H$20</f>
        <v>3047.85265811</v>
      </c>
      <c r="H103" s="36">
        <f>SUMIFS(СВЦЭМ!$C$39:$C$782,СВЦЭМ!$A$39:$A$782,$A103,СВЦЭМ!$B$39:$B$782,H$83)+'СЕТ СН'!$H$12+СВЦЭМ!$D$10+'СЕТ СН'!$H$5-'СЕТ СН'!$H$20</f>
        <v>3000.9519040499999</v>
      </c>
      <c r="I103" s="36">
        <f>SUMIFS(СВЦЭМ!$C$39:$C$782,СВЦЭМ!$A$39:$A$782,$A103,СВЦЭМ!$B$39:$B$782,I$83)+'СЕТ СН'!$H$12+СВЦЭМ!$D$10+'СЕТ СН'!$H$5-'СЕТ СН'!$H$20</f>
        <v>3008.9769008499998</v>
      </c>
      <c r="J103" s="36">
        <f>SUMIFS(СВЦЭМ!$C$39:$C$782,СВЦЭМ!$A$39:$A$782,$A103,СВЦЭМ!$B$39:$B$782,J$83)+'СЕТ СН'!$H$12+СВЦЭМ!$D$10+'СЕТ СН'!$H$5-'СЕТ СН'!$H$20</f>
        <v>3016.6869127099999</v>
      </c>
      <c r="K103" s="36">
        <f>SUMIFS(СВЦЭМ!$C$39:$C$782,СВЦЭМ!$A$39:$A$782,$A103,СВЦЭМ!$B$39:$B$782,K$83)+'СЕТ СН'!$H$12+СВЦЭМ!$D$10+'СЕТ СН'!$H$5-'СЕТ СН'!$H$20</f>
        <v>3006.3130772200002</v>
      </c>
      <c r="L103" s="36">
        <f>SUMIFS(СВЦЭМ!$C$39:$C$782,СВЦЭМ!$A$39:$A$782,$A103,СВЦЭМ!$B$39:$B$782,L$83)+'СЕТ СН'!$H$12+СВЦЭМ!$D$10+'СЕТ СН'!$H$5-'СЕТ СН'!$H$20</f>
        <v>2992.0459303100001</v>
      </c>
      <c r="M103" s="36">
        <f>SUMIFS(СВЦЭМ!$C$39:$C$782,СВЦЭМ!$A$39:$A$782,$A103,СВЦЭМ!$B$39:$B$782,M$83)+'СЕТ СН'!$H$12+СВЦЭМ!$D$10+'СЕТ СН'!$H$5-'СЕТ СН'!$H$20</f>
        <v>2995.8733205899998</v>
      </c>
      <c r="N103" s="36">
        <f>SUMIFS(СВЦЭМ!$C$39:$C$782,СВЦЭМ!$A$39:$A$782,$A103,СВЦЭМ!$B$39:$B$782,N$83)+'СЕТ СН'!$H$12+СВЦЭМ!$D$10+'СЕТ СН'!$H$5-'СЕТ СН'!$H$20</f>
        <v>2991.6102739200001</v>
      </c>
      <c r="O103" s="36">
        <f>SUMIFS(СВЦЭМ!$C$39:$C$782,СВЦЭМ!$A$39:$A$782,$A103,СВЦЭМ!$B$39:$B$782,O$83)+'СЕТ СН'!$H$12+СВЦЭМ!$D$10+'СЕТ СН'!$H$5-'СЕТ СН'!$H$20</f>
        <v>2979.39830428</v>
      </c>
      <c r="P103" s="36">
        <f>SUMIFS(СВЦЭМ!$C$39:$C$782,СВЦЭМ!$A$39:$A$782,$A103,СВЦЭМ!$B$39:$B$782,P$83)+'СЕТ СН'!$H$12+СВЦЭМ!$D$10+'СЕТ СН'!$H$5-'СЕТ СН'!$H$20</f>
        <v>2980.3665803900003</v>
      </c>
      <c r="Q103" s="36">
        <f>SUMIFS(СВЦЭМ!$C$39:$C$782,СВЦЭМ!$A$39:$A$782,$A103,СВЦЭМ!$B$39:$B$782,Q$83)+'СЕТ СН'!$H$12+СВЦЭМ!$D$10+'СЕТ СН'!$H$5-'СЕТ СН'!$H$20</f>
        <v>2981.5330517800003</v>
      </c>
      <c r="R103" s="36">
        <f>SUMIFS(СВЦЭМ!$C$39:$C$782,СВЦЭМ!$A$39:$A$782,$A103,СВЦЭМ!$B$39:$B$782,R$83)+'СЕТ СН'!$H$12+СВЦЭМ!$D$10+'СЕТ СН'!$H$5-'СЕТ СН'!$H$20</f>
        <v>2980.34391839</v>
      </c>
      <c r="S103" s="36">
        <f>SUMIFS(СВЦЭМ!$C$39:$C$782,СВЦЭМ!$A$39:$A$782,$A103,СВЦЭМ!$B$39:$B$782,S$83)+'СЕТ СН'!$H$12+СВЦЭМ!$D$10+'СЕТ СН'!$H$5-'СЕТ СН'!$H$20</f>
        <v>2993.0717817599998</v>
      </c>
      <c r="T103" s="36">
        <f>SUMIFS(СВЦЭМ!$C$39:$C$782,СВЦЭМ!$A$39:$A$782,$A103,СВЦЭМ!$B$39:$B$782,T$83)+'СЕТ СН'!$H$12+СВЦЭМ!$D$10+'СЕТ СН'!$H$5-'СЕТ СН'!$H$20</f>
        <v>3000.9078134299998</v>
      </c>
      <c r="U103" s="36">
        <f>SUMIFS(СВЦЭМ!$C$39:$C$782,СВЦЭМ!$A$39:$A$782,$A103,СВЦЭМ!$B$39:$B$782,U$83)+'СЕТ СН'!$H$12+СВЦЭМ!$D$10+'СЕТ СН'!$H$5-'СЕТ СН'!$H$20</f>
        <v>3003.93341715</v>
      </c>
      <c r="V103" s="36">
        <f>SUMIFS(СВЦЭМ!$C$39:$C$782,СВЦЭМ!$A$39:$A$782,$A103,СВЦЭМ!$B$39:$B$782,V$83)+'СЕТ СН'!$H$12+СВЦЭМ!$D$10+'СЕТ СН'!$H$5-'СЕТ СН'!$H$20</f>
        <v>3024.1306373799998</v>
      </c>
      <c r="W103" s="36">
        <f>SUMIFS(СВЦЭМ!$C$39:$C$782,СВЦЭМ!$A$39:$A$782,$A103,СВЦЭМ!$B$39:$B$782,W$83)+'СЕТ СН'!$H$12+СВЦЭМ!$D$10+'СЕТ СН'!$H$5-'СЕТ СН'!$H$20</f>
        <v>3014.8704493100004</v>
      </c>
      <c r="X103" s="36">
        <f>SUMIFS(СВЦЭМ!$C$39:$C$782,СВЦЭМ!$A$39:$A$782,$A103,СВЦЭМ!$B$39:$B$782,X$83)+'СЕТ СН'!$H$12+СВЦЭМ!$D$10+'СЕТ СН'!$H$5-'СЕТ СН'!$H$20</f>
        <v>2986.2387961900004</v>
      </c>
      <c r="Y103" s="36">
        <f>SUMIFS(СВЦЭМ!$C$39:$C$782,СВЦЭМ!$A$39:$A$782,$A103,СВЦЭМ!$B$39:$B$782,Y$83)+'СЕТ СН'!$H$12+СВЦЭМ!$D$10+'СЕТ СН'!$H$5-'СЕТ СН'!$H$20</f>
        <v>2976.84131398</v>
      </c>
    </row>
    <row r="104" spans="1:25" ht="15.75" x14ac:dyDescent="0.2">
      <c r="A104" s="35">
        <f t="shared" si="2"/>
        <v>44672</v>
      </c>
      <c r="B104" s="36">
        <f>SUMIFS(СВЦЭМ!$C$39:$C$782,СВЦЭМ!$A$39:$A$782,$A104,СВЦЭМ!$B$39:$B$782,B$83)+'СЕТ СН'!$H$12+СВЦЭМ!$D$10+'СЕТ СН'!$H$5-'СЕТ СН'!$H$20</f>
        <v>3150.7835469800002</v>
      </c>
      <c r="C104" s="36">
        <f>SUMIFS(СВЦЭМ!$C$39:$C$782,СВЦЭМ!$A$39:$A$782,$A104,СВЦЭМ!$B$39:$B$782,C$83)+'СЕТ СН'!$H$12+СВЦЭМ!$D$10+'СЕТ СН'!$H$5-'СЕТ СН'!$H$20</f>
        <v>3110.6353519499999</v>
      </c>
      <c r="D104" s="36">
        <f>SUMIFS(СВЦЭМ!$C$39:$C$782,СВЦЭМ!$A$39:$A$782,$A104,СВЦЭМ!$B$39:$B$782,D$83)+'СЕТ СН'!$H$12+СВЦЭМ!$D$10+'СЕТ СН'!$H$5-'СЕТ СН'!$H$20</f>
        <v>3120.4196721500002</v>
      </c>
      <c r="E104" s="36">
        <f>SUMIFS(СВЦЭМ!$C$39:$C$782,СВЦЭМ!$A$39:$A$782,$A104,СВЦЭМ!$B$39:$B$782,E$83)+'СЕТ СН'!$H$12+СВЦЭМ!$D$10+'СЕТ СН'!$H$5-'СЕТ СН'!$H$20</f>
        <v>3127.1086228100003</v>
      </c>
      <c r="F104" s="36">
        <f>SUMIFS(СВЦЭМ!$C$39:$C$782,СВЦЭМ!$A$39:$A$782,$A104,СВЦЭМ!$B$39:$B$782,F$83)+'СЕТ СН'!$H$12+СВЦЭМ!$D$10+'СЕТ СН'!$H$5-'СЕТ СН'!$H$20</f>
        <v>3106.9584402999999</v>
      </c>
      <c r="G104" s="36">
        <f>SUMIFS(СВЦЭМ!$C$39:$C$782,СВЦЭМ!$A$39:$A$782,$A104,СВЦЭМ!$B$39:$B$782,G$83)+'СЕТ СН'!$H$12+СВЦЭМ!$D$10+'СЕТ СН'!$H$5-'СЕТ СН'!$H$20</f>
        <v>3087.50281107</v>
      </c>
      <c r="H104" s="36">
        <f>SUMIFS(СВЦЭМ!$C$39:$C$782,СВЦЭМ!$A$39:$A$782,$A104,СВЦЭМ!$B$39:$B$782,H$83)+'СЕТ СН'!$H$12+СВЦЭМ!$D$10+'СЕТ СН'!$H$5-'СЕТ СН'!$H$20</f>
        <v>3041.7844794299999</v>
      </c>
      <c r="I104" s="36">
        <f>SUMIFS(СВЦЭМ!$C$39:$C$782,СВЦЭМ!$A$39:$A$782,$A104,СВЦЭМ!$B$39:$B$782,I$83)+'СЕТ СН'!$H$12+СВЦЭМ!$D$10+'СЕТ СН'!$H$5-'СЕТ СН'!$H$20</f>
        <v>3031.4053822699998</v>
      </c>
      <c r="J104" s="36">
        <f>SUMIFS(СВЦЭМ!$C$39:$C$782,СВЦЭМ!$A$39:$A$782,$A104,СВЦЭМ!$B$39:$B$782,J$83)+'СЕТ СН'!$H$12+СВЦЭМ!$D$10+'СЕТ СН'!$H$5-'СЕТ СН'!$H$20</f>
        <v>3039.6858732400001</v>
      </c>
      <c r="K104" s="36">
        <f>SUMIFS(СВЦЭМ!$C$39:$C$782,СВЦЭМ!$A$39:$A$782,$A104,СВЦЭМ!$B$39:$B$782,K$83)+'СЕТ СН'!$H$12+СВЦЭМ!$D$10+'СЕТ СН'!$H$5-'СЕТ СН'!$H$20</f>
        <v>3014.0367202400002</v>
      </c>
      <c r="L104" s="36">
        <f>SUMIFS(СВЦЭМ!$C$39:$C$782,СВЦЭМ!$A$39:$A$782,$A104,СВЦЭМ!$B$39:$B$782,L$83)+'СЕТ СН'!$H$12+СВЦЭМ!$D$10+'СЕТ СН'!$H$5-'СЕТ СН'!$H$20</f>
        <v>3014.7758102600001</v>
      </c>
      <c r="M104" s="36">
        <f>SUMIFS(СВЦЭМ!$C$39:$C$782,СВЦЭМ!$A$39:$A$782,$A104,СВЦЭМ!$B$39:$B$782,M$83)+'СЕТ СН'!$H$12+СВЦЭМ!$D$10+'СЕТ СН'!$H$5-'СЕТ СН'!$H$20</f>
        <v>3030.2735563400001</v>
      </c>
      <c r="N104" s="36">
        <f>SUMIFS(СВЦЭМ!$C$39:$C$782,СВЦЭМ!$A$39:$A$782,$A104,СВЦЭМ!$B$39:$B$782,N$83)+'СЕТ СН'!$H$12+СВЦЭМ!$D$10+'СЕТ СН'!$H$5-'СЕТ СН'!$H$20</f>
        <v>3029.3495917400001</v>
      </c>
      <c r="O104" s="36">
        <f>SUMIFS(СВЦЭМ!$C$39:$C$782,СВЦЭМ!$A$39:$A$782,$A104,СВЦЭМ!$B$39:$B$782,O$83)+'СЕТ СН'!$H$12+СВЦЭМ!$D$10+'СЕТ СН'!$H$5-'СЕТ СН'!$H$20</f>
        <v>3064.3759035000003</v>
      </c>
      <c r="P104" s="36">
        <f>SUMIFS(СВЦЭМ!$C$39:$C$782,СВЦЭМ!$A$39:$A$782,$A104,СВЦЭМ!$B$39:$B$782,P$83)+'СЕТ СН'!$H$12+СВЦЭМ!$D$10+'СЕТ СН'!$H$5-'СЕТ СН'!$H$20</f>
        <v>3077.8807969700001</v>
      </c>
      <c r="Q104" s="36">
        <f>SUMIFS(СВЦЭМ!$C$39:$C$782,СВЦЭМ!$A$39:$A$782,$A104,СВЦЭМ!$B$39:$B$782,Q$83)+'СЕТ СН'!$H$12+СВЦЭМ!$D$10+'СЕТ СН'!$H$5-'СЕТ СН'!$H$20</f>
        <v>3096.85993568</v>
      </c>
      <c r="R104" s="36">
        <f>SUMIFS(СВЦЭМ!$C$39:$C$782,СВЦЭМ!$A$39:$A$782,$A104,СВЦЭМ!$B$39:$B$782,R$83)+'СЕТ СН'!$H$12+СВЦЭМ!$D$10+'СЕТ СН'!$H$5-'СЕТ СН'!$H$20</f>
        <v>3092.8609527600001</v>
      </c>
      <c r="S104" s="36">
        <f>SUMIFS(СВЦЭМ!$C$39:$C$782,СВЦЭМ!$A$39:$A$782,$A104,СВЦЭМ!$B$39:$B$782,S$83)+'СЕТ СН'!$H$12+СВЦЭМ!$D$10+'СЕТ СН'!$H$5-'СЕТ СН'!$H$20</f>
        <v>3077.2712943400002</v>
      </c>
      <c r="T104" s="36">
        <f>SUMIFS(СВЦЭМ!$C$39:$C$782,СВЦЭМ!$A$39:$A$782,$A104,СВЦЭМ!$B$39:$B$782,T$83)+'СЕТ СН'!$H$12+СВЦЭМ!$D$10+'СЕТ СН'!$H$5-'СЕТ СН'!$H$20</f>
        <v>3061.0443840799999</v>
      </c>
      <c r="U104" s="36">
        <f>SUMIFS(СВЦЭМ!$C$39:$C$782,СВЦЭМ!$A$39:$A$782,$A104,СВЦЭМ!$B$39:$B$782,U$83)+'СЕТ СН'!$H$12+СВЦЭМ!$D$10+'СЕТ СН'!$H$5-'СЕТ СН'!$H$20</f>
        <v>3025.8746367799999</v>
      </c>
      <c r="V104" s="36">
        <f>SUMIFS(СВЦЭМ!$C$39:$C$782,СВЦЭМ!$A$39:$A$782,$A104,СВЦЭМ!$B$39:$B$782,V$83)+'СЕТ СН'!$H$12+СВЦЭМ!$D$10+'СЕТ СН'!$H$5-'СЕТ СН'!$H$20</f>
        <v>2988.7670736999999</v>
      </c>
      <c r="W104" s="36">
        <f>SUMIFS(СВЦЭМ!$C$39:$C$782,СВЦЭМ!$A$39:$A$782,$A104,СВЦЭМ!$B$39:$B$782,W$83)+'СЕТ СН'!$H$12+СВЦЭМ!$D$10+'СЕТ СН'!$H$5-'СЕТ СН'!$H$20</f>
        <v>3010.85774563</v>
      </c>
      <c r="X104" s="36">
        <f>SUMIFS(СВЦЭМ!$C$39:$C$782,СВЦЭМ!$A$39:$A$782,$A104,СВЦЭМ!$B$39:$B$782,X$83)+'СЕТ СН'!$H$12+СВЦЭМ!$D$10+'СЕТ СН'!$H$5-'СЕТ СН'!$H$20</f>
        <v>3039.1472909200002</v>
      </c>
      <c r="Y104" s="36">
        <f>SUMIFS(СВЦЭМ!$C$39:$C$782,СВЦЭМ!$A$39:$A$782,$A104,СВЦЭМ!$B$39:$B$782,Y$83)+'СЕТ СН'!$H$12+СВЦЭМ!$D$10+'СЕТ СН'!$H$5-'СЕТ СН'!$H$20</f>
        <v>3079.6873302900003</v>
      </c>
    </row>
    <row r="105" spans="1:25" ht="15.75" x14ac:dyDescent="0.2">
      <c r="A105" s="35">
        <f t="shared" si="2"/>
        <v>44673</v>
      </c>
      <c r="B105" s="36">
        <f>SUMIFS(СВЦЭМ!$C$39:$C$782,СВЦЭМ!$A$39:$A$782,$A105,СВЦЭМ!$B$39:$B$782,B$83)+'СЕТ СН'!$H$12+СВЦЭМ!$D$10+'СЕТ СН'!$H$5-'СЕТ СН'!$H$20</f>
        <v>3053.0446815400001</v>
      </c>
      <c r="C105" s="36">
        <f>SUMIFS(СВЦЭМ!$C$39:$C$782,СВЦЭМ!$A$39:$A$782,$A105,СВЦЭМ!$B$39:$B$782,C$83)+'СЕТ СН'!$H$12+СВЦЭМ!$D$10+'СЕТ СН'!$H$5-'СЕТ СН'!$H$20</f>
        <v>3077.3202858599998</v>
      </c>
      <c r="D105" s="36">
        <f>SUMIFS(СВЦЭМ!$C$39:$C$782,СВЦЭМ!$A$39:$A$782,$A105,СВЦЭМ!$B$39:$B$782,D$83)+'СЕТ СН'!$H$12+СВЦЭМ!$D$10+'СЕТ СН'!$H$5-'СЕТ СН'!$H$20</f>
        <v>3106.6467216800002</v>
      </c>
      <c r="E105" s="36">
        <f>SUMIFS(СВЦЭМ!$C$39:$C$782,СВЦЭМ!$A$39:$A$782,$A105,СВЦЭМ!$B$39:$B$782,E$83)+'СЕТ СН'!$H$12+СВЦЭМ!$D$10+'СЕТ СН'!$H$5-'СЕТ СН'!$H$20</f>
        <v>3119.2901063700001</v>
      </c>
      <c r="F105" s="36">
        <f>SUMIFS(СВЦЭМ!$C$39:$C$782,СВЦЭМ!$A$39:$A$782,$A105,СВЦЭМ!$B$39:$B$782,F$83)+'СЕТ СН'!$H$12+СВЦЭМ!$D$10+'СЕТ СН'!$H$5-'СЕТ СН'!$H$20</f>
        <v>3125.1659801400001</v>
      </c>
      <c r="G105" s="36">
        <f>SUMIFS(СВЦЭМ!$C$39:$C$782,СВЦЭМ!$A$39:$A$782,$A105,СВЦЭМ!$B$39:$B$782,G$83)+'СЕТ СН'!$H$12+СВЦЭМ!$D$10+'СЕТ СН'!$H$5-'СЕТ СН'!$H$20</f>
        <v>3131.71978786</v>
      </c>
      <c r="H105" s="36">
        <f>SUMIFS(СВЦЭМ!$C$39:$C$782,СВЦЭМ!$A$39:$A$782,$A105,СВЦЭМ!$B$39:$B$782,H$83)+'СЕТ СН'!$H$12+СВЦЭМ!$D$10+'СЕТ СН'!$H$5-'СЕТ СН'!$H$20</f>
        <v>3094.9258225399999</v>
      </c>
      <c r="I105" s="36">
        <f>SUMIFS(СВЦЭМ!$C$39:$C$782,СВЦЭМ!$A$39:$A$782,$A105,СВЦЭМ!$B$39:$B$782,I$83)+'СЕТ СН'!$H$12+СВЦЭМ!$D$10+'СЕТ СН'!$H$5-'СЕТ СН'!$H$20</f>
        <v>3044.6143222199998</v>
      </c>
      <c r="J105" s="36">
        <f>SUMIFS(СВЦЭМ!$C$39:$C$782,СВЦЭМ!$A$39:$A$782,$A105,СВЦЭМ!$B$39:$B$782,J$83)+'СЕТ СН'!$H$12+СВЦЭМ!$D$10+'СЕТ СН'!$H$5-'СЕТ СН'!$H$20</f>
        <v>3009.79162017</v>
      </c>
      <c r="K105" s="36">
        <f>SUMIFS(СВЦЭМ!$C$39:$C$782,СВЦЭМ!$A$39:$A$782,$A105,СВЦЭМ!$B$39:$B$782,K$83)+'СЕТ СН'!$H$12+СВЦЭМ!$D$10+'СЕТ СН'!$H$5-'СЕТ СН'!$H$20</f>
        <v>2998.29540559</v>
      </c>
      <c r="L105" s="36">
        <f>SUMIFS(СВЦЭМ!$C$39:$C$782,СВЦЭМ!$A$39:$A$782,$A105,СВЦЭМ!$B$39:$B$782,L$83)+'СЕТ СН'!$H$12+СВЦЭМ!$D$10+'СЕТ СН'!$H$5-'СЕТ СН'!$H$20</f>
        <v>2994.5419561200001</v>
      </c>
      <c r="M105" s="36">
        <f>SUMIFS(СВЦЭМ!$C$39:$C$782,СВЦЭМ!$A$39:$A$782,$A105,СВЦЭМ!$B$39:$B$782,M$83)+'СЕТ СН'!$H$12+СВЦЭМ!$D$10+'СЕТ СН'!$H$5-'СЕТ СН'!$H$20</f>
        <v>3004.7860702899998</v>
      </c>
      <c r="N105" s="36">
        <f>SUMIFS(СВЦЭМ!$C$39:$C$782,СВЦЭМ!$A$39:$A$782,$A105,СВЦЭМ!$B$39:$B$782,N$83)+'СЕТ СН'!$H$12+СВЦЭМ!$D$10+'СЕТ СН'!$H$5-'СЕТ СН'!$H$20</f>
        <v>3015.8191029999998</v>
      </c>
      <c r="O105" s="36">
        <f>SUMIFS(СВЦЭМ!$C$39:$C$782,СВЦЭМ!$A$39:$A$782,$A105,СВЦЭМ!$B$39:$B$782,O$83)+'СЕТ СН'!$H$12+СВЦЭМ!$D$10+'СЕТ СН'!$H$5-'СЕТ СН'!$H$20</f>
        <v>3028.4845512700003</v>
      </c>
      <c r="P105" s="36">
        <f>SUMIFS(СВЦЭМ!$C$39:$C$782,СВЦЭМ!$A$39:$A$782,$A105,СВЦЭМ!$B$39:$B$782,P$83)+'СЕТ СН'!$H$12+СВЦЭМ!$D$10+'СЕТ СН'!$H$5-'СЕТ СН'!$H$20</f>
        <v>3026.91958239</v>
      </c>
      <c r="Q105" s="36">
        <f>SUMIFS(СВЦЭМ!$C$39:$C$782,СВЦЭМ!$A$39:$A$782,$A105,СВЦЭМ!$B$39:$B$782,Q$83)+'СЕТ СН'!$H$12+СВЦЭМ!$D$10+'СЕТ СН'!$H$5-'СЕТ СН'!$H$20</f>
        <v>3022.3084214299997</v>
      </c>
      <c r="R105" s="36">
        <f>SUMIFS(СВЦЭМ!$C$39:$C$782,СВЦЭМ!$A$39:$A$782,$A105,СВЦЭМ!$B$39:$B$782,R$83)+'СЕТ СН'!$H$12+СВЦЭМ!$D$10+'СЕТ СН'!$H$5-'СЕТ СН'!$H$20</f>
        <v>3037.9404636999998</v>
      </c>
      <c r="S105" s="36">
        <f>SUMIFS(СВЦЭМ!$C$39:$C$782,СВЦЭМ!$A$39:$A$782,$A105,СВЦЭМ!$B$39:$B$782,S$83)+'СЕТ СН'!$H$12+СВЦЭМ!$D$10+'СЕТ СН'!$H$5-'СЕТ СН'!$H$20</f>
        <v>3036.7366641899998</v>
      </c>
      <c r="T105" s="36">
        <f>SUMIFS(СВЦЭМ!$C$39:$C$782,СВЦЭМ!$A$39:$A$782,$A105,СВЦЭМ!$B$39:$B$782,T$83)+'СЕТ СН'!$H$12+СВЦЭМ!$D$10+'СЕТ СН'!$H$5-'СЕТ СН'!$H$20</f>
        <v>3036.6814710899998</v>
      </c>
      <c r="U105" s="36">
        <f>SUMIFS(СВЦЭМ!$C$39:$C$782,СВЦЭМ!$A$39:$A$782,$A105,СВЦЭМ!$B$39:$B$782,U$83)+'СЕТ СН'!$H$12+СВЦЭМ!$D$10+'СЕТ СН'!$H$5-'СЕТ СН'!$H$20</f>
        <v>3010.7269839700002</v>
      </c>
      <c r="V105" s="36">
        <f>SUMIFS(СВЦЭМ!$C$39:$C$782,СВЦЭМ!$A$39:$A$782,$A105,СВЦЭМ!$B$39:$B$782,V$83)+'СЕТ СН'!$H$12+СВЦЭМ!$D$10+'СЕТ СН'!$H$5-'СЕТ СН'!$H$20</f>
        <v>3007.7944897899997</v>
      </c>
      <c r="W105" s="36">
        <f>SUMIFS(СВЦЭМ!$C$39:$C$782,СВЦЭМ!$A$39:$A$782,$A105,СВЦЭМ!$B$39:$B$782,W$83)+'СЕТ СН'!$H$12+СВЦЭМ!$D$10+'СЕТ СН'!$H$5-'СЕТ СН'!$H$20</f>
        <v>3003.7100435800003</v>
      </c>
      <c r="X105" s="36">
        <f>SUMIFS(СВЦЭМ!$C$39:$C$782,СВЦЭМ!$A$39:$A$782,$A105,СВЦЭМ!$B$39:$B$782,X$83)+'СЕТ СН'!$H$12+СВЦЭМ!$D$10+'СЕТ СН'!$H$5-'СЕТ СН'!$H$20</f>
        <v>3012.7607207299998</v>
      </c>
      <c r="Y105" s="36">
        <f>SUMIFS(СВЦЭМ!$C$39:$C$782,СВЦЭМ!$A$39:$A$782,$A105,СВЦЭМ!$B$39:$B$782,Y$83)+'СЕТ СН'!$H$12+СВЦЭМ!$D$10+'СЕТ СН'!$H$5-'СЕТ СН'!$H$20</f>
        <v>3045.3197080099999</v>
      </c>
    </row>
    <row r="106" spans="1:25" ht="15.75" x14ac:dyDescent="0.2">
      <c r="A106" s="35">
        <f t="shared" si="2"/>
        <v>44674</v>
      </c>
      <c r="B106" s="36">
        <f>SUMIFS(СВЦЭМ!$C$39:$C$782,СВЦЭМ!$A$39:$A$782,$A106,СВЦЭМ!$B$39:$B$782,B$83)+'СЕТ СН'!$H$12+СВЦЭМ!$D$10+'СЕТ СН'!$H$5-'СЕТ СН'!$H$20</f>
        <v>3015.1077152500002</v>
      </c>
      <c r="C106" s="36">
        <f>SUMIFS(СВЦЭМ!$C$39:$C$782,СВЦЭМ!$A$39:$A$782,$A106,СВЦЭМ!$B$39:$B$782,C$83)+'СЕТ СН'!$H$12+СВЦЭМ!$D$10+'СЕТ СН'!$H$5-'СЕТ СН'!$H$20</f>
        <v>3033.8403600500001</v>
      </c>
      <c r="D106" s="36">
        <f>SUMIFS(СВЦЭМ!$C$39:$C$782,СВЦЭМ!$A$39:$A$782,$A106,СВЦЭМ!$B$39:$B$782,D$83)+'СЕТ СН'!$H$12+СВЦЭМ!$D$10+'СЕТ СН'!$H$5-'СЕТ СН'!$H$20</f>
        <v>3056.2283072499999</v>
      </c>
      <c r="E106" s="36">
        <f>SUMIFS(СВЦЭМ!$C$39:$C$782,СВЦЭМ!$A$39:$A$782,$A106,СВЦЭМ!$B$39:$B$782,E$83)+'СЕТ СН'!$H$12+СВЦЭМ!$D$10+'СЕТ СН'!$H$5-'СЕТ СН'!$H$20</f>
        <v>3067.1173557800003</v>
      </c>
      <c r="F106" s="36">
        <f>SUMIFS(СВЦЭМ!$C$39:$C$782,СВЦЭМ!$A$39:$A$782,$A106,СВЦЭМ!$B$39:$B$782,F$83)+'СЕТ СН'!$H$12+СВЦЭМ!$D$10+'СЕТ СН'!$H$5-'СЕТ СН'!$H$20</f>
        <v>3073.9415718299997</v>
      </c>
      <c r="G106" s="36">
        <f>SUMIFS(СВЦЭМ!$C$39:$C$782,СВЦЭМ!$A$39:$A$782,$A106,СВЦЭМ!$B$39:$B$782,G$83)+'СЕТ СН'!$H$12+СВЦЭМ!$D$10+'СЕТ СН'!$H$5-'СЕТ СН'!$H$20</f>
        <v>3101.01293996</v>
      </c>
      <c r="H106" s="36">
        <f>SUMIFS(СВЦЭМ!$C$39:$C$782,СВЦЭМ!$A$39:$A$782,$A106,СВЦЭМ!$B$39:$B$782,H$83)+'СЕТ СН'!$H$12+СВЦЭМ!$D$10+'СЕТ СН'!$H$5-'СЕТ СН'!$H$20</f>
        <v>3080.19617862</v>
      </c>
      <c r="I106" s="36">
        <f>SUMIFS(СВЦЭМ!$C$39:$C$782,СВЦЭМ!$A$39:$A$782,$A106,СВЦЭМ!$B$39:$B$782,I$83)+'СЕТ СН'!$H$12+СВЦЭМ!$D$10+'СЕТ СН'!$H$5-'СЕТ СН'!$H$20</f>
        <v>3079.4927321300001</v>
      </c>
      <c r="J106" s="36">
        <f>SUMIFS(СВЦЭМ!$C$39:$C$782,СВЦЭМ!$A$39:$A$782,$A106,СВЦЭМ!$B$39:$B$782,J$83)+'СЕТ СН'!$H$12+СВЦЭМ!$D$10+'СЕТ СН'!$H$5-'СЕТ СН'!$H$20</f>
        <v>3036.72826463</v>
      </c>
      <c r="K106" s="36">
        <f>SUMIFS(СВЦЭМ!$C$39:$C$782,СВЦЭМ!$A$39:$A$782,$A106,СВЦЭМ!$B$39:$B$782,K$83)+'СЕТ СН'!$H$12+СВЦЭМ!$D$10+'СЕТ СН'!$H$5-'СЕТ СН'!$H$20</f>
        <v>2998.1218367500001</v>
      </c>
      <c r="L106" s="36">
        <f>SUMIFS(СВЦЭМ!$C$39:$C$782,СВЦЭМ!$A$39:$A$782,$A106,СВЦЭМ!$B$39:$B$782,L$83)+'СЕТ СН'!$H$12+СВЦЭМ!$D$10+'СЕТ СН'!$H$5-'СЕТ СН'!$H$20</f>
        <v>2988.45776286</v>
      </c>
      <c r="M106" s="36">
        <f>SUMIFS(СВЦЭМ!$C$39:$C$782,СВЦЭМ!$A$39:$A$782,$A106,СВЦЭМ!$B$39:$B$782,M$83)+'СЕТ СН'!$H$12+СВЦЭМ!$D$10+'СЕТ СН'!$H$5-'СЕТ СН'!$H$20</f>
        <v>2982.2303726499999</v>
      </c>
      <c r="N106" s="36">
        <f>SUMIFS(СВЦЭМ!$C$39:$C$782,СВЦЭМ!$A$39:$A$782,$A106,СВЦЭМ!$B$39:$B$782,N$83)+'СЕТ СН'!$H$12+СВЦЭМ!$D$10+'СЕТ СН'!$H$5-'СЕТ СН'!$H$20</f>
        <v>2994.8856757499998</v>
      </c>
      <c r="O106" s="36">
        <f>SUMIFS(СВЦЭМ!$C$39:$C$782,СВЦЭМ!$A$39:$A$782,$A106,СВЦЭМ!$B$39:$B$782,O$83)+'СЕТ СН'!$H$12+СВЦЭМ!$D$10+'СЕТ СН'!$H$5-'СЕТ СН'!$H$20</f>
        <v>3004.1201076899997</v>
      </c>
      <c r="P106" s="36">
        <f>SUMIFS(СВЦЭМ!$C$39:$C$782,СВЦЭМ!$A$39:$A$782,$A106,СВЦЭМ!$B$39:$B$782,P$83)+'СЕТ СН'!$H$12+СВЦЭМ!$D$10+'СЕТ СН'!$H$5-'СЕТ СН'!$H$20</f>
        <v>3021.6535129000004</v>
      </c>
      <c r="Q106" s="36">
        <f>SUMIFS(СВЦЭМ!$C$39:$C$782,СВЦЭМ!$A$39:$A$782,$A106,СВЦЭМ!$B$39:$B$782,Q$83)+'СЕТ СН'!$H$12+СВЦЭМ!$D$10+'СЕТ СН'!$H$5-'СЕТ СН'!$H$20</f>
        <v>3033.4919838300002</v>
      </c>
      <c r="R106" s="36">
        <f>SUMIFS(СВЦЭМ!$C$39:$C$782,СВЦЭМ!$A$39:$A$782,$A106,СВЦЭМ!$B$39:$B$782,R$83)+'СЕТ СН'!$H$12+СВЦЭМ!$D$10+'СЕТ СН'!$H$5-'СЕТ СН'!$H$20</f>
        <v>3034.7104338999998</v>
      </c>
      <c r="S106" s="36">
        <f>SUMIFS(СВЦЭМ!$C$39:$C$782,СВЦЭМ!$A$39:$A$782,$A106,СВЦЭМ!$B$39:$B$782,S$83)+'СЕТ СН'!$H$12+СВЦЭМ!$D$10+'СЕТ СН'!$H$5-'СЕТ СН'!$H$20</f>
        <v>3038.8337345800001</v>
      </c>
      <c r="T106" s="36">
        <f>SUMIFS(СВЦЭМ!$C$39:$C$782,СВЦЭМ!$A$39:$A$782,$A106,СВЦЭМ!$B$39:$B$782,T$83)+'СЕТ СН'!$H$12+СВЦЭМ!$D$10+'СЕТ СН'!$H$5-'СЕТ СН'!$H$20</f>
        <v>3018.5990653999997</v>
      </c>
      <c r="U106" s="36">
        <f>SUMIFS(СВЦЭМ!$C$39:$C$782,СВЦЭМ!$A$39:$A$782,$A106,СВЦЭМ!$B$39:$B$782,U$83)+'СЕТ СН'!$H$12+СВЦЭМ!$D$10+'СЕТ СН'!$H$5-'СЕТ СН'!$H$20</f>
        <v>3002.1810191300001</v>
      </c>
      <c r="V106" s="36">
        <f>SUMIFS(СВЦЭМ!$C$39:$C$782,СВЦЭМ!$A$39:$A$782,$A106,СВЦЭМ!$B$39:$B$782,V$83)+'СЕТ СН'!$H$12+СВЦЭМ!$D$10+'СЕТ СН'!$H$5-'СЕТ СН'!$H$20</f>
        <v>2984.48076257</v>
      </c>
      <c r="W106" s="36">
        <f>SUMIFS(СВЦЭМ!$C$39:$C$782,СВЦЭМ!$A$39:$A$782,$A106,СВЦЭМ!$B$39:$B$782,W$83)+'СЕТ СН'!$H$12+СВЦЭМ!$D$10+'СЕТ СН'!$H$5-'СЕТ СН'!$H$20</f>
        <v>2969.9260599600002</v>
      </c>
      <c r="X106" s="36">
        <f>SUMIFS(СВЦЭМ!$C$39:$C$782,СВЦЭМ!$A$39:$A$782,$A106,СВЦЭМ!$B$39:$B$782,X$83)+'СЕТ СН'!$H$12+СВЦЭМ!$D$10+'СЕТ СН'!$H$5-'СЕТ СН'!$H$20</f>
        <v>2997.3391639399997</v>
      </c>
      <c r="Y106" s="36">
        <f>SUMIFS(СВЦЭМ!$C$39:$C$782,СВЦЭМ!$A$39:$A$782,$A106,СВЦЭМ!$B$39:$B$782,Y$83)+'СЕТ СН'!$H$12+СВЦЭМ!$D$10+'СЕТ СН'!$H$5-'СЕТ СН'!$H$20</f>
        <v>3024.2786094600001</v>
      </c>
    </row>
    <row r="107" spans="1:25" ht="15.75" x14ac:dyDescent="0.2">
      <c r="A107" s="35">
        <f t="shared" si="2"/>
        <v>44675</v>
      </c>
      <c r="B107" s="36">
        <f>SUMIFS(СВЦЭМ!$C$39:$C$782,СВЦЭМ!$A$39:$A$782,$A107,СВЦЭМ!$B$39:$B$782,B$83)+'СЕТ СН'!$H$12+СВЦЭМ!$D$10+'СЕТ СН'!$H$5-'СЕТ СН'!$H$20</f>
        <v>3074.1273888699998</v>
      </c>
      <c r="C107" s="36">
        <f>SUMIFS(СВЦЭМ!$C$39:$C$782,СВЦЭМ!$A$39:$A$782,$A107,СВЦЭМ!$B$39:$B$782,C$83)+'СЕТ СН'!$H$12+СВЦЭМ!$D$10+'СЕТ СН'!$H$5-'СЕТ СН'!$H$20</f>
        <v>3086.7957106200001</v>
      </c>
      <c r="D107" s="36">
        <f>SUMIFS(СВЦЭМ!$C$39:$C$782,СВЦЭМ!$A$39:$A$782,$A107,СВЦЭМ!$B$39:$B$782,D$83)+'СЕТ СН'!$H$12+СВЦЭМ!$D$10+'СЕТ СН'!$H$5-'СЕТ СН'!$H$20</f>
        <v>3107.86418955</v>
      </c>
      <c r="E107" s="36">
        <f>SUMIFS(СВЦЭМ!$C$39:$C$782,СВЦЭМ!$A$39:$A$782,$A107,СВЦЭМ!$B$39:$B$782,E$83)+'СЕТ СН'!$H$12+СВЦЭМ!$D$10+'СЕТ СН'!$H$5-'СЕТ СН'!$H$20</f>
        <v>3119.3685790500003</v>
      </c>
      <c r="F107" s="36">
        <f>SUMIFS(СВЦЭМ!$C$39:$C$782,СВЦЭМ!$A$39:$A$782,$A107,СВЦЭМ!$B$39:$B$782,F$83)+'СЕТ СН'!$H$12+СВЦЭМ!$D$10+'СЕТ СН'!$H$5-'СЕТ СН'!$H$20</f>
        <v>3124.7720126499999</v>
      </c>
      <c r="G107" s="36">
        <f>SUMIFS(СВЦЭМ!$C$39:$C$782,СВЦЭМ!$A$39:$A$782,$A107,СВЦЭМ!$B$39:$B$782,G$83)+'СЕТ СН'!$H$12+СВЦЭМ!$D$10+'СЕТ СН'!$H$5-'СЕТ СН'!$H$20</f>
        <v>3131.6015052299999</v>
      </c>
      <c r="H107" s="36">
        <f>SUMIFS(СВЦЭМ!$C$39:$C$782,СВЦЭМ!$A$39:$A$782,$A107,СВЦЭМ!$B$39:$B$782,H$83)+'СЕТ СН'!$H$12+СВЦЭМ!$D$10+'СЕТ СН'!$H$5-'СЕТ СН'!$H$20</f>
        <v>3158.0507857900002</v>
      </c>
      <c r="I107" s="36">
        <f>SUMIFS(СВЦЭМ!$C$39:$C$782,СВЦЭМ!$A$39:$A$782,$A107,СВЦЭМ!$B$39:$B$782,I$83)+'СЕТ СН'!$H$12+СВЦЭМ!$D$10+'СЕТ СН'!$H$5-'СЕТ СН'!$H$20</f>
        <v>3159.7397728999999</v>
      </c>
      <c r="J107" s="36">
        <f>SUMIFS(СВЦЭМ!$C$39:$C$782,СВЦЭМ!$A$39:$A$782,$A107,СВЦЭМ!$B$39:$B$782,J$83)+'СЕТ СН'!$H$12+СВЦЭМ!$D$10+'СЕТ СН'!$H$5-'СЕТ СН'!$H$20</f>
        <v>3107.1947111199997</v>
      </c>
      <c r="K107" s="36">
        <f>SUMIFS(СВЦЭМ!$C$39:$C$782,СВЦЭМ!$A$39:$A$782,$A107,СВЦЭМ!$B$39:$B$782,K$83)+'СЕТ СН'!$H$12+СВЦЭМ!$D$10+'СЕТ СН'!$H$5-'СЕТ СН'!$H$20</f>
        <v>3062.8452606600003</v>
      </c>
      <c r="L107" s="36">
        <f>SUMIFS(СВЦЭМ!$C$39:$C$782,СВЦЭМ!$A$39:$A$782,$A107,СВЦЭМ!$B$39:$B$782,L$83)+'СЕТ СН'!$H$12+СВЦЭМ!$D$10+'СЕТ СН'!$H$5-'СЕТ СН'!$H$20</f>
        <v>3039.6086757200001</v>
      </c>
      <c r="M107" s="36">
        <f>SUMIFS(СВЦЭМ!$C$39:$C$782,СВЦЭМ!$A$39:$A$782,$A107,СВЦЭМ!$B$39:$B$782,M$83)+'СЕТ СН'!$H$12+СВЦЭМ!$D$10+'СЕТ СН'!$H$5-'СЕТ СН'!$H$20</f>
        <v>3035.2095378200002</v>
      </c>
      <c r="N107" s="36">
        <f>SUMIFS(СВЦЭМ!$C$39:$C$782,СВЦЭМ!$A$39:$A$782,$A107,СВЦЭМ!$B$39:$B$782,N$83)+'СЕТ СН'!$H$12+СВЦЭМ!$D$10+'СЕТ СН'!$H$5-'СЕТ СН'!$H$20</f>
        <v>3038.4781719000002</v>
      </c>
      <c r="O107" s="36">
        <f>SUMIFS(СВЦЭМ!$C$39:$C$782,СВЦЭМ!$A$39:$A$782,$A107,СВЦЭМ!$B$39:$B$782,O$83)+'СЕТ СН'!$H$12+СВЦЭМ!$D$10+'СЕТ СН'!$H$5-'СЕТ СН'!$H$20</f>
        <v>3046.4634471999998</v>
      </c>
      <c r="P107" s="36">
        <f>SUMIFS(СВЦЭМ!$C$39:$C$782,СВЦЭМ!$A$39:$A$782,$A107,СВЦЭМ!$B$39:$B$782,P$83)+'СЕТ СН'!$H$12+СВЦЭМ!$D$10+'СЕТ СН'!$H$5-'СЕТ СН'!$H$20</f>
        <v>3056.2548261299999</v>
      </c>
      <c r="Q107" s="36">
        <f>SUMIFS(СВЦЭМ!$C$39:$C$782,СВЦЭМ!$A$39:$A$782,$A107,СВЦЭМ!$B$39:$B$782,Q$83)+'СЕТ СН'!$H$12+СВЦЭМ!$D$10+'СЕТ СН'!$H$5-'СЕТ СН'!$H$20</f>
        <v>3062.1434206399999</v>
      </c>
      <c r="R107" s="36">
        <f>SUMIFS(СВЦЭМ!$C$39:$C$782,СВЦЭМ!$A$39:$A$782,$A107,СВЦЭМ!$B$39:$B$782,R$83)+'СЕТ СН'!$H$12+СВЦЭМ!$D$10+'СЕТ СН'!$H$5-'СЕТ СН'!$H$20</f>
        <v>3064.7519592799999</v>
      </c>
      <c r="S107" s="36">
        <f>SUMIFS(СВЦЭМ!$C$39:$C$782,СВЦЭМ!$A$39:$A$782,$A107,СВЦЭМ!$B$39:$B$782,S$83)+'СЕТ СН'!$H$12+СВЦЭМ!$D$10+'СЕТ СН'!$H$5-'СЕТ СН'!$H$20</f>
        <v>3051.49656594</v>
      </c>
      <c r="T107" s="36">
        <f>SUMIFS(СВЦЭМ!$C$39:$C$782,СВЦЭМ!$A$39:$A$782,$A107,СВЦЭМ!$B$39:$B$782,T$83)+'СЕТ СН'!$H$12+СВЦЭМ!$D$10+'СЕТ СН'!$H$5-'СЕТ СН'!$H$20</f>
        <v>3036.9345642400003</v>
      </c>
      <c r="U107" s="36">
        <f>SUMIFS(СВЦЭМ!$C$39:$C$782,СВЦЭМ!$A$39:$A$782,$A107,СВЦЭМ!$B$39:$B$782,U$83)+'СЕТ СН'!$H$12+СВЦЭМ!$D$10+'СЕТ СН'!$H$5-'СЕТ СН'!$H$20</f>
        <v>3034.8308166799998</v>
      </c>
      <c r="V107" s="36">
        <f>SUMIFS(СВЦЭМ!$C$39:$C$782,СВЦЭМ!$A$39:$A$782,$A107,СВЦЭМ!$B$39:$B$782,V$83)+'СЕТ СН'!$H$12+СВЦЭМ!$D$10+'СЕТ СН'!$H$5-'СЕТ СН'!$H$20</f>
        <v>3007.0214607299999</v>
      </c>
      <c r="W107" s="36">
        <f>SUMIFS(СВЦЭМ!$C$39:$C$782,СВЦЭМ!$A$39:$A$782,$A107,СВЦЭМ!$B$39:$B$782,W$83)+'СЕТ СН'!$H$12+СВЦЭМ!$D$10+'СЕТ СН'!$H$5-'СЕТ СН'!$H$20</f>
        <v>3002.9896744500002</v>
      </c>
      <c r="X107" s="36">
        <f>SUMIFS(СВЦЭМ!$C$39:$C$782,СВЦЭМ!$A$39:$A$782,$A107,СВЦЭМ!$B$39:$B$782,X$83)+'СЕТ СН'!$H$12+СВЦЭМ!$D$10+'СЕТ СН'!$H$5-'СЕТ СН'!$H$20</f>
        <v>3035.7979361299999</v>
      </c>
      <c r="Y107" s="36">
        <f>SUMIFS(СВЦЭМ!$C$39:$C$782,СВЦЭМ!$A$39:$A$782,$A107,СВЦЭМ!$B$39:$B$782,Y$83)+'СЕТ СН'!$H$12+СВЦЭМ!$D$10+'СЕТ СН'!$H$5-'СЕТ СН'!$H$20</f>
        <v>3070.0903423099999</v>
      </c>
    </row>
    <row r="108" spans="1:25" ht="15.75" x14ac:dyDescent="0.2">
      <c r="A108" s="35">
        <f t="shared" si="2"/>
        <v>44676</v>
      </c>
      <c r="B108" s="36">
        <f>SUMIFS(СВЦЭМ!$C$39:$C$782,СВЦЭМ!$A$39:$A$782,$A108,СВЦЭМ!$B$39:$B$782,B$83)+'СЕТ СН'!$H$12+СВЦЭМ!$D$10+'СЕТ СН'!$H$5-'СЕТ СН'!$H$20</f>
        <v>3184.3544306000003</v>
      </c>
      <c r="C108" s="36">
        <f>SUMIFS(СВЦЭМ!$C$39:$C$782,СВЦЭМ!$A$39:$A$782,$A108,СВЦЭМ!$B$39:$B$782,C$83)+'СЕТ СН'!$H$12+СВЦЭМ!$D$10+'СЕТ СН'!$H$5-'СЕТ СН'!$H$20</f>
        <v>3189.34179249</v>
      </c>
      <c r="D108" s="36">
        <f>SUMIFS(СВЦЭМ!$C$39:$C$782,СВЦЭМ!$A$39:$A$782,$A108,СВЦЭМ!$B$39:$B$782,D$83)+'СЕТ СН'!$H$12+СВЦЭМ!$D$10+'СЕТ СН'!$H$5-'СЕТ СН'!$H$20</f>
        <v>3215.9481471199997</v>
      </c>
      <c r="E108" s="36">
        <f>SUMIFS(СВЦЭМ!$C$39:$C$782,СВЦЭМ!$A$39:$A$782,$A108,СВЦЭМ!$B$39:$B$782,E$83)+'СЕТ СН'!$H$12+СВЦЭМ!$D$10+'СЕТ СН'!$H$5-'СЕТ СН'!$H$20</f>
        <v>3252.59055227</v>
      </c>
      <c r="F108" s="36">
        <f>SUMIFS(СВЦЭМ!$C$39:$C$782,СВЦЭМ!$A$39:$A$782,$A108,СВЦЭМ!$B$39:$B$782,F$83)+'СЕТ СН'!$H$12+СВЦЭМ!$D$10+'СЕТ СН'!$H$5-'СЕТ СН'!$H$20</f>
        <v>3243.51491876</v>
      </c>
      <c r="G108" s="36">
        <f>SUMIFS(СВЦЭМ!$C$39:$C$782,СВЦЭМ!$A$39:$A$782,$A108,СВЦЭМ!$B$39:$B$782,G$83)+'СЕТ СН'!$H$12+СВЦЭМ!$D$10+'СЕТ СН'!$H$5-'СЕТ СН'!$H$20</f>
        <v>3231.6113868399998</v>
      </c>
      <c r="H108" s="36">
        <f>SUMIFS(СВЦЭМ!$C$39:$C$782,СВЦЭМ!$A$39:$A$782,$A108,СВЦЭМ!$B$39:$B$782,H$83)+'СЕТ СН'!$H$12+СВЦЭМ!$D$10+'СЕТ СН'!$H$5-'СЕТ СН'!$H$20</f>
        <v>3163.6968098300003</v>
      </c>
      <c r="I108" s="36">
        <f>SUMIFS(СВЦЭМ!$C$39:$C$782,СВЦЭМ!$A$39:$A$782,$A108,СВЦЭМ!$B$39:$B$782,I$83)+'СЕТ СН'!$H$12+СВЦЭМ!$D$10+'СЕТ СН'!$H$5-'СЕТ СН'!$H$20</f>
        <v>3130.7652927500003</v>
      </c>
      <c r="J108" s="36">
        <f>SUMIFS(СВЦЭМ!$C$39:$C$782,СВЦЭМ!$A$39:$A$782,$A108,СВЦЭМ!$B$39:$B$782,J$83)+'СЕТ СН'!$H$12+СВЦЭМ!$D$10+'СЕТ СН'!$H$5-'СЕТ СН'!$H$20</f>
        <v>3105.6343449000001</v>
      </c>
      <c r="K108" s="36">
        <f>SUMIFS(СВЦЭМ!$C$39:$C$782,СВЦЭМ!$A$39:$A$782,$A108,СВЦЭМ!$B$39:$B$782,K$83)+'СЕТ СН'!$H$12+СВЦЭМ!$D$10+'СЕТ СН'!$H$5-'СЕТ СН'!$H$20</f>
        <v>3091.6739318800001</v>
      </c>
      <c r="L108" s="36">
        <f>SUMIFS(СВЦЭМ!$C$39:$C$782,СВЦЭМ!$A$39:$A$782,$A108,СВЦЭМ!$B$39:$B$782,L$83)+'СЕТ СН'!$H$12+СВЦЭМ!$D$10+'СЕТ СН'!$H$5-'СЕТ СН'!$H$20</f>
        <v>3081.82280283</v>
      </c>
      <c r="M108" s="36">
        <f>SUMIFS(СВЦЭМ!$C$39:$C$782,СВЦЭМ!$A$39:$A$782,$A108,СВЦЭМ!$B$39:$B$782,M$83)+'СЕТ СН'!$H$12+СВЦЭМ!$D$10+'СЕТ СН'!$H$5-'СЕТ СН'!$H$20</f>
        <v>3085.1342909</v>
      </c>
      <c r="N108" s="36">
        <f>SUMIFS(СВЦЭМ!$C$39:$C$782,СВЦЭМ!$A$39:$A$782,$A108,СВЦЭМ!$B$39:$B$782,N$83)+'СЕТ СН'!$H$12+СВЦЭМ!$D$10+'СЕТ СН'!$H$5-'СЕТ СН'!$H$20</f>
        <v>3102.5516423099998</v>
      </c>
      <c r="O108" s="36">
        <f>SUMIFS(СВЦЭМ!$C$39:$C$782,СВЦЭМ!$A$39:$A$782,$A108,СВЦЭМ!$B$39:$B$782,O$83)+'СЕТ СН'!$H$12+СВЦЭМ!$D$10+'СЕТ СН'!$H$5-'СЕТ СН'!$H$20</f>
        <v>3108.8898147700002</v>
      </c>
      <c r="P108" s="36">
        <f>SUMIFS(СВЦЭМ!$C$39:$C$782,СВЦЭМ!$A$39:$A$782,$A108,СВЦЭМ!$B$39:$B$782,P$83)+'СЕТ СН'!$H$12+СВЦЭМ!$D$10+'СЕТ СН'!$H$5-'СЕТ СН'!$H$20</f>
        <v>3120.76431843</v>
      </c>
      <c r="Q108" s="36">
        <f>SUMIFS(СВЦЭМ!$C$39:$C$782,СВЦЭМ!$A$39:$A$782,$A108,СВЦЭМ!$B$39:$B$782,Q$83)+'СЕТ СН'!$H$12+СВЦЭМ!$D$10+'СЕТ СН'!$H$5-'СЕТ СН'!$H$20</f>
        <v>3130.68828889</v>
      </c>
      <c r="R108" s="36">
        <f>SUMIFS(СВЦЭМ!$C$39:$C$782,СВЦЭМ!$A$39:$A$782,$A108,СВЦЭМ!$B$39:$B$782,R$83)+'СЕТ СН'!$H$12+СВЦЭМ!$D$10+'СЕТ СН'!$H$5-'СЕТ СН'!$H$20</f>
        <v>3134.6249578500001</v>
      </c>
      <c r="S108" s="36">
        <f>SUMIFS(СВЦЭМ!$C$39:$C$782,СВЦЭМ!$A$39:$A$782,$A108,СВЦЭМ!$B$39:$B$782,S$83)+'СЕТ СН'!$H$12+СВЦЭМ!$D$10+'СЕТ СН'!$H$5-'СЕТ СН'!$H$20</f>
        <v>3159.7669709299998</v>
      </c>
      <c r="T108" s="36">
        <f>SUMIFS(СВЦЭМ!$C$39:$C$782,СВЦЭМ!$A$39:$A$782,$A108,СВЦЭМ!$B$39:$B$782,T$83)+'СЕТ СН'!$H$12+СВЦЭМ!$D$10+'СЕТ СН'!$H$5-'СЕТ СН'!$H$20</f>
        <v>3128.09656219</v>
      </c>
      <c r="U108" s="36">
        <f>SUMIFS(СВЦЭМ!$C$39:$C$782,СВЦЭМ!$A$39:$A$782,$A108,СВЦЭМ!$B$39:$B$782,U$83)+'СЕТ СН'!$H$12+СВЦЭМ!$D$10+'СЕТ СН'!$H$5-'СЕТ СН'!$H$20</f>
        <v>3073.14678792</v>
      </c>
      <c r="V108" s="36">
        <f>SUMIFS(СВЦЭМ!$C$39:$C$782,СВЦЭМ!$A$39:$A$782,$A108,СВЦЭМ!$B$39:$B$782,V$83)+'СЕТ СН'!$H$12+СВЦЭМ!$D$10+'СЕТ СН'!$H$5-'СЕТ СН'!$H$20</f>
        <v>3068.0065467100003</v>
      </c>
      <c r="W108" s="36">
        <f>SUMIFS(СВЦЭМ!$C$39:$C$782,СВЦЭМ!$A$39:$A$782,$A108,СВЦЭМ!$B$39:$B$782,W$83)+'СЕТ СН'!$H$12+СВЦЭМ!$D$10+'СЕТ СН'!$H$5-'СЕТ СН'!$H$20</f>
        <v>3085.8668291200001</v>
      </c>
      <c r="X108" s="36">
        <f>SUMIFS(СВЦЭМ!$C$39:$C$782,СВЦЭМ!$A$39:$A$782,$A108,СВЦЭМ!$B$39:$B$782,X$83)+'СЕТ СН'!$H$12+СВЦЭМ!$D$10+'СЕТ СН'!$H$5-'СЕТ СН'!$H$20</f>
        <v>3094.226353</v>
      </c>
      <c r="Y108" s="36">
        <f>SUMIFS(СВЦЭМ!$C$39:$C$782,СВЦЭМ!$A$39:$A$782,$A108,СВЦЭМ!$B$39:$B$782,Y$83)+'СЕТ СН'!$H$12+СВЦЭМ!$D$10+'СЕТ СН'!$H$5-'СЕТ СН'!$H$20</f>
        <v>3155.3307756700001</v>
      </c>
    </row>
    <row r="109" spans="1:25" ht="15.75" x14ac:dyDescent="0.2">
      <c r="A109" s="35">
        <f t="shared" si="2"/>
        <v>44677</v>
      </c>
      <c r="B109" s="36">
        <f>SUMIFS(СВЦЭМ!$C$39:$C$782,СВЦЭМ!$A$39:$A$782,$A109,СВЦЭМ!$B$39:$B$782,B$83)+'СЕТ СН'!$H$12+СВЦЭМ!$D$10+'СЕТ СН'!$H$5-'СЕТ СН'!$H$20</f>
        <v>3135.2306700700001</v>
      </c>
      <c r="C109" s="36">
        <f>SUMIFS(СВЦЭМ!$C$39:$C$782,СВЦЭМ!$A$39:$A$782,$A109,СВЦЭМ!$B$39:$B$782,C$83)+'СЕТ СН'!$H$12+СВЦЭМ!$D$10+'СЕТ СН'!$H$5-'СЕТ СН'!$H$20</f>
        <v>3157.9719287899998</v>
      </c>
      <c r="D109" s="36">
        <f>SUMIFS(СВЦЭМ!$C$39:$C$782,СВЦЭМ!$A$39:$A$782,$A109,СВЦЭМ!$B$39:$B$782,D$83)+'СЕТ СН'!$H$12+СВЦЭМ!$D$10+'СЕТ СН'!$H$5-'СЕТ СН'!$H$20</f>
        <v>3183.6652660899999</v>
      </c>
      <c r="E109" s="36">
        <f>SUMIFS(СВЦЭМ!$C$39:$C$782,СВЦЭМ!$A$39:$A$782,$A109,СВЦЭМ!$B$39:$B$782,E$83)+'СЕТ СН'!$H$12+СВЦЭМ!$D$10+'СЕТ СН'!$H$5-'СЕТ СН'!$H$20</f>
        <v>3248.1821914299999</v>
      </c>
      <c r="F109" s="36">
        <f>SUMIFS(СВЦЭМ!$C$39:$C$782,СВЦЭМ!$A$39:$A$782,$A109,СВЦЭМ!$B$39:$B$782,F$83)+'СЕТ СН'!$H$12+СВЦЭМ!$D$10+'СЕТ СН'!$H$5-'СЕТ СН'!$H$20</f>
        <v>3247.7138583599999</v>
      </c>
      <c r="G109" s="36">
        <f>SUMIFS(СВЦЭМ!$C$39:$C$782,СВЦЭМ!$A$39:$A$782,$A109,СВЦЭМ!$B$39:$B$782,G$83)+'СЕТ СН'!$H$12+СВЦЭМ!$D$10+'СЕТ СН'!$H$5-'СЕТ СН'!$H$20</f>
        <v>3266.5996537000001</v>
      </c>
      <c r="H109" s="36">
        <f>SUMIFS(СВЦЭМ!$C$39:$C$782,СВЦЭМ!$A$39:$A$782,$A109,СВЦЭМ!$B$39:$B$782,H$83)+'СЕТ СН'!$H$12+СВЦЭМ!$D$10+'СЕТ СН'!$H$5-'СЕТ СН'!$H$20</f>
        <v>3214.9984824499998</v>
      </c>
      <c r="I109" s="36">
        <f>SUMIFS(СВЦЭМ!$C$39:$C$782,СВЦЭМ!$A$39:$A$782,$A109,СВЦЭМ!$B$39:$B$782,I$83)+'СЕТ СН'!$H$12+СВЦЭМ!$D$10+'СЕТ СН'!$H$5-'СЕТ СН'!$H$20</f>
        <v>3168.5421864199998</v>
      </c>
      <c r="J109" s="36">
        <f>SUMIFS(СВЦЭМ!$C$39:$C$782,СВЦЭМ!$A$39:$A$782,$A109,СВЦЭМ!$B$39:$B$782,J$83)+'СЕТ СН'!$H$12+СВЦЭМ!$D$10+'СЕТ СН'!$H$5-'СЕТ СН'!$H$20</f>
        <v>3106.7623738500001</v>
      </c>
      <c r="K109" s="36">
        <f>SUMIFS(СВЦЭМ!$C$39:$C$782,СВЦЭМ!$A$39:$A$782,$A109,СВЦЭМ!$B$39:$B$782,K$83)+'СЕТ СН'!$H$12+СВЦЭМ!$D$10+'СЕТ СН'!$H$5-'СЕТ СН'!$H$20</f>
        <v>3047.1211333800002</v>
      </c>
      <c r="L109" s="36">
        <f>SUMIFS(СВЦЭМ!$C$39:$C$782,СВЦЭМ!$A$39:$A$782,$A109,СВЦЭМ!$B$39:$B$782,L$83)+'СЕТ СН'!$H$12+СВЦЭМ!$D$10+'СЕТ СН'!$H$5-'СЕТ СН'!$H$20</f>
        <v>3050.3106944700003</v>
      </c>
      <c r="M109" s="36">
        <f>SUMIFS(СВЦЭМ!$C$39:$C$782,СВЦЭМ!$A$39:$A$782,$A109,СВЦЭМ!$B$39:$B$782,M$83)+'СЕТ СН'!$H$12+СВЦЭМ!$D$10+'СЕТ СН'!$H$5-'СЕТ СН'!$H$20</f>
        <v>3045.73720035</v>
      </c>
      <c r="N109" s="36">
        <f>SUMIFS(СВЦЭМ!$C$39:$C$782,СВЦЭМ!$A$39:$A$782,$A109,СВЦЭМ!$B$39:$B$782,N$83)+'СЕТ СН'!$H$12+СВЦЭМ!$D$10+'СЕТ СН'!$H$5-'СЕТ СН'!$H$20</f>
        <v>3046.3609078500003</v>
      </c>
      <c r="O109" s="36">
        <f>SUMIFS(СВЦЭМ!$C$39:$C$782,СВЦЭМ!$A$39:$A$782,$A109,СВЦЭМ!$B$39:$B$782,O$83)+'СЕТ СН'!$H$12+СВЦЭМ!$D$10+'СЕТ СН'!$H$5-'СЕТ СН'!$H$20</f>
        <v>3065.7680453100002</v>
      </c>
      <c r="P109" s="36">
        <f>SUMIFS(СВЦЭМ!$C$39:$C$782,СВЦЭМ!$A$39:$A$782,$A109,СВЦЭМ!$B$39:$B$782,P$83)+'СЕТ СН'!$H$12+СВЦЭМ!$D$10+'СЕТ СН'!$H$5-'СЕТ СН'!$H$20</f>
        <v>3069.6966098000003</v>
      </c>
      <c r="Q109" s="36">
        <f>SUMIFS(СВЦЭМ!$C$39:$C$782,СВЦЭМ!$A$39:$A$782,$A109,СВЦЭМ!$B$39:$B$782,Q$83)+'СЕТ СН'!$H$12+СВЦЭМ!$D$10+'СЕТ СН'!$H$5-'СЕТ СН'!$H$20</f>
        <v>3071.9525027600002</v>
      </c>
      <c r="R109" s="36">
        <f>SUMIFS(СВЦЭМ!$C$39:$C$782,СВЦЭМ!$A$39:$A$782,$A109,СВЦЭМ!$B$39:$B$782,R$83)+'СЕТ СН'!$H$12+СВЦЭМ!$D$10+'СЕТ СН'!$H$5-'СЕТ СН'!$H$20</f>
        <v>3055.94604544</v>
      </c>
      <c r="S109" s="36">
        <f>SUMIFS(СВЦЭМ!$C$39:$C$782,СВЦЭМ!$A$39:$A$782,$A109,СВЦЭМ!$B$39:$B$782,S$83)+'СЕТ СН'!$H$12+СВЦЭМ!$D$10+'СЕТ СН'!$H$5-'СЕТ СН'!$H$20</f>
        <v>3069.48249902</v>
      </c>
      <c r="T109" s="36">
        <f>SUMIFS(СВЦЭМ!$C$39:$C$782,СВЦЭМ!$A$39:$A$782,$A109,СВЦЭМ!$B$39:$B$782,T$83)+'СЕТ СН'!$H$12+СВЦЭМ!$D$10+'СЕТ СН'!$H$5-'СЕТ СН'!$H$20</f>
        <v>3035.5511366299997</v>
      </c>
      <c r="U109" s="36">
        <f>SUMIFS(СВЦЭМ!$C$39:$C$782,СВЦЭМ!$A$39:$A$782,$A109,СВЦЭМ!$B$39:$B$782,U$83)+'СЕТ СН'!$H$12+СВЦЭМ!$D$10+'СЕТ СН'!$H$5-'СЕТ СН'!$H$20</f>
        <v>3004.4376062700003</v>
      </c>
      <c r="V109" s="36">
        <f>SUMIFS(СВЦЭМ!$C$39:$C$782,СВЦЭМ!$A$39:$A$782,$A109,СВЦЭМ!$B$39:$B$782,V$83)+'СЕТ СН'!$H$12+СВЦЭМ!$D$10+'СЕТ СН'!$H$5-'СЕТ СН'!$H$20</f>
        <v>2980.3218945500003</v>
      </c>
      <c r="W109" s="36">
        <f>SUMIFS(СВЦЭМ!$C$39:$C$782,СВЦЭМ!$A$39:$A$782,$A109,СВЦЭМ!$B$39:$B$782,W$83)+'СЕТ СН'!$H$12+СВЦЭМ!$D$10+'СЕТ СН'!$H$5-'СЕТ СН'!$H$20</f>
        <v>2987.5326147999999</v>
      </c>
      <c r="X109" s="36">
        <f>SUMIFS(СВЦЭМ!$C$39:$C$782,СВЦЭМ!$A$39:$A$782,$A109,СВЦЭМ!$B$39:$B$782,X$83)+'СЕТ СН'!$H$12+СВЦЭМ!$D$10+'СЕТ СН'!$H$5-'СЕТ СН'!$H$20</f>
        <v>3032.7716403300001</v>
      </c>
      <c r="Y109" s="36">
        <f>SUMIFS(СВЦЭМ!$C$39:$C$782,СВЦЭМ!$A$39:$A$782,$A109,СВЦЭМ!$B$39:$B$782,Y$83)+'СЕТ СН'!$H$12+СВЦЭМ!$D$10+'СЕТ СН'!$H$5-'СЕТ СН'!$H$20</f>
        <v>3073.6539141000003</v>
      </c>
    </row>
    <row r="110" spans="1:25" ht="15.75" x14ac:dyDescent="0.2">
      <c r="A110" s="35">
        <f t="shared" si="2"/>
        <v>44678</v>
      </c>
      <c r="B110" s="36">
        <f>SUMIFS(СВЦЭМ!$C$39:$C$782,СВЦЭМ!$A$39:$A$782,$A110,СВЦЭМ!$B$39:$B$782,B$83)+'СЕТ СН'!$H$12+СВЦЭМ!$D$10+'СЕТ СН'!$H$5-'СЕТ СН'!$H$20</f>
        <v>3153.7445826900002</v>
      </c>
      <c r="C110" s="36">
        <f>SUMIFS(СВЦЭМ!$C$39:$C$782,СВЦЭМ!$A$39:$A$782,$A110,СВЦЭМ!$B$39:$B$782,C$83)+'СЕТ СН'!$H$12+СВЦЭМ!$D$10+'СЕТ СН'!$H$5-'СЕТ СН'!$H$20</f>
        <v>3169.9756439100001</v>
      </c>
      <c r="D110" s="36">
        <f>SUMIFS(СВЦЭМ!$C$39:$C$782,СВЦЭМ!$A$39:$A$782,$A110,СВЦЭМ!$B$39:$B$782,D$83)+'СЕТ СН'!$H$12+СВЦЭМ!$D$10+'СЕТ СН'!$H$5-'СЕТ СН'!$H$20</f>
        <v>3187.96201578</v>
      </c>
      <c r="E110" s="36">
        <f>SUMIFS(СВЦЭМ!$C$39:$C$782,СВЦЭМ!$A$39:$A$782,$A110,СВЦЭМ!$B$39:$B$782,E$83)+'СЕТ СН'!$H$12+СВЦЭМ!$D$10+'СЕТ СН'!$H$5-'СЕТ СН'!$H$20</f>
        <v>3244.8832654099997</v>
      </c>
      <c r="F110" s="36">
        <f>SUMIFS(СВЦЭМ!$C$39:$C$782,СВЦЭМ!$A$39:$A$782,$A110,СВЦЭМ!$B$39:$B$782,F$83)+'СЕТ СН'!$H$12+СВЦЭМ!$D$10+'СЕТ СН'!$H$5-'СЕТ СН'!$H$20</f>
        <v>3245.72214927</v>
      </c>
      <c r="G110" s="36">
        <f>SUMIFS(СВЦЭМ!$C$39:$C$782,СВЦЭМ!$A$39:$A$782,$A110,СВЦЭМ!$B$39:$B$782,G$83)+'СЕТ СН'!$H$12+СВЦЭМ!$D$10+'СЕТ СН'!$H$5-'СЕТ СН'!$H$20</f>
        <v>3238.3750351799999</v>
      </c>
      <c r="H110" s="36">
        <f>SUMIFS(СВЦЭМ!$C$39:$C$782,СВЦЭМ!$A$39:$A$782,$A110,СВЦЭМ!$B$39:$B$782,H$83)+'СЕТ СН'!$H$12+СВЦЭМ!$D$10+'СЕТ СН'!$H$5-'СЕТ СН'!$H$20</f>
        <v>3189.4417074499997</v>
      </c>
      <c r="I110" s="36">
        <f>SUMIFS(СВЦЭМ!$C$39:$C$782,СВЦЭМ!$A$39:$A$782,$A110,СВЦЭМ!$B$39:$B$782,I$83)+'СЕТ СН'!$H$12+СВЦЭМ!$D$10+'СЕТ СН'!$H$5-'СЕТ СН'!$H$20</f>
        <v>3153.5948611499998</v>
      </c>
      <c r="J110" s="36">
        <f>SUMIFS(СВЦЭМ!$C$39:$C$782,СВЦЭМ!$A$39:$A$782,$A110,СВЦЭМ!$B$39:$B$782,J$83)+'СЕТ СН'!$H$12+СВЦЭМ!$D$10+'СЕТ СН'!$H$5-'СЕТ СН'!$H$20</f>
        <v>3122.1259838799997</v>
      </c>
      <c r="K110" s="36">
        <f>SUMIFS(СВЦЭМ!$C$39:$C$782,СВЦЭМ!$A$39:$A$782,$A110,СВЦЭМ!$B$39:$B$782,K$83)+'СЕТ СН'!$H$12+СВЦЭМ!$D$10+'СЕТ СН'!$H$5-'СЕТ СН'!$H$20</f>
        <v>3110.1617197599999</v>
      </c>
      <c r="L110" s="36">
        <f>SUMIFS(СВЦЭМ!$C$39:$C$782,СВЦЭМ!$A$39:$A$782,$A110,СВЦЭМ!$B$39:$B$782,L$83)+'СЕТ СН'!$H$12+СВЦЭМ!$D$10+'СЕТ СН'!$H$5-'СЕТ СН'!$H$20</f>
        <v>3102.2368971400001</v>
      </c>
      <c r="M110" s="36">
        <f>SUMIFS(СВЦЭМ!$C$39:$C$782,СВЦЭМ!$A$39:$A$782,$A110,СВЦЭМ!$B$39:$B$782,M$83)+'СЕТ СН'!$H$12+СВЦЭМ!$D$10+'СЕТ СН'!$H$5-'СЕТ СН'!$H$20</f>
        <v>3097.4364946699998</v>
      </c>
      <c r="N110" s="36">
        <f>SUMIFS(СВЦЭМ!$C$39:$C$782,СВЦЭМ!$A$39:$A$782,$A110,СВЦЭМ!$B$39:$B$782,N$83)+'СЕТ СН'!$H$12+СВЦЭМ!$D$10+'СЕТ СН'!$H$5-'СЕТ СН'!$H$20</f>
        <v>3108.6140472400002</v>
      </c>
      <c r="O110" s="36">
        <f>SUMIFS(СВЦЭМ!$C$39:$C$782,СВЦЭМ!$A$39:$A$782,$A110,СВЦЭМ!$B$39:$B$782,O$83)+'СЕТ СН'!$H$12+СВЦЭМ!$D$10+'СЕТ СН'!$H$5-'СЕТ СН'!$H$20</f>
        <v>3132.92965538</v>
      </c>
      <c r="P110" s="36">
        <f>SUMIFS(СВЦЭМ!$C$39:$C$782,СВЦЭМ!$A$39:$A$782,$A110,СВЦЭМ!$B$39:$B$782,P$83)+'СЕТ СН'!$H$12+СВЦЭМ!$D$10+'СЕТ СН'!$H$5-'СЕТ СН'!$H$20</f>
        <v>3132.5759654399999</v>
      </c>
      <c r="Q110" s="36">
        <f>SUMIFS(СВЦЭМ!$C$39:$C$782,СВЦЭМ!$A$39:$A$782,$A110,СВЦЭМ!$B$39:$B$782,Q$83)+'СЕТ СН'!$H$12+СВЦЭМ!$D$10+'СЕТ СН'!$H$5-'СЕТ СН'!$H$20</f>
        <v>3128.9478902999999</v>
      </c>
      <c r="R110" s="36">
        <f>SUMIFS(СВЦЭМ!$C$39:$C$782,СВЦЭМ!$A$39:$A$782,$A110,СВЦЭМ!$B$39:$B$782,R$83)+'СЕТ СН'!$H$12+СВЦЭМ!$D$10+'СЕТ СН'!$H$5-'СЕТ СН'!$H$20</f>
        <v>3130.0891222600003</v>
      </c>
      <c r="S110" s="36">
        <f>SUMIFS(СВЦЭМ!$C$39:$C$782,СВЦЭМ!$A$39:$A$782,$A110,СВЦЭМ!$B$39:$B$782,S$83)+'СЕТ СН'!$H$12+СВЦЭМ!$D$10+'СЕТ СН'!$H$5-'СЕТ СН'!$H$20</f>
        <v>3126.3958336200003</v>
      </c>
      <c r="T110" s="36">
        <f>SUMIFS(СВЦЭМ!$C$39:$C$782,СВЦЭМ!$A$39:$A$782,$A110,СВЦЭМ!$B$39:$B$782,T$83)+'СЕТ СН'!$H$12+СВЦЭМ!$D$10+'СЕТ СН'!$H$5-'СЕТ СН'!$H$20</f>
        <v>3119.8334027000001</v>
      </c>
      <c r="U110" s="36">
        <f>SUMIFS(СВЦЭМ!$C$39:$C$782,СВЦЭМ!$A$39:$A$782,$A110,СВЦЭМ!$B$39:$B$782,U$83)+'СЕТ СН'!$H$12+СВЦЭМ!$D$10+'СЕТ СН'!$H$5-'СЕТ СН'!$H$20</f>
        <v>3111.0212262599998</v>
      </c>
      <c r="V110" s="36">
        <f>SUMIFS(СВЦЭМ!$C$39:$C$782,СВЦЭМ!$A$39:$A$782,$A110,СВЦЭМ!$B$39:$B$782,V$83)+'СЕТ СН'!$H$12+СВЦЭМ!$D$10+'СЕТ СН'!$H$5-'СЕТ СН'!$H$20</f>
        <v>3083.7347407300003</v>
      </c>
      <c r="W110" s="36">
        <f>SUMIFS(СВЦЭМ!$C$39:$C$782,СВЦЭМ!$A$39:$A$782,$A110,СВЦЭМ!$B$39:$B$782,W$83)+'СЕТ СН'!$H$12+СВЦЭМ!$D$10+'СЕТ СН'!$H$5-'СЕТ СН'!$H$20</f>
        <v>3062.6246916099999</v>
      </c>
      <c r="X110" s="36">
        <f>SUMIFS(СВЦЭМ!$C$39:$C$782,СВЦЭМ!$A$39:$A$782,$A110,СВЦЭМ!$B$39:$B$782,X$83)+'СЕТ СН'!$H$12+СВЦЭМ!$D$10+'СЕТ СН'!$H$5-'СЕТ СН'!$H$20</f>
        <v>3103.3352323600002</v>
      </c>
      <c r="Y110" s="36">
        <f>SUMIFS(СВЦЭМ!$C$39:$C$782,СВЦЭМ!$A$39:$A$782,$A110,СВЦЭМ!$B$39:$B$782,Y$83)+'СЕТ СН'!$H$12+СВЦЭМ!$D$10+'СЕТ СН'!$H$5-'СЕТ СН'!$H$20</f>
        <v>3143.78592716</v>
      </c>
    </row>
    <row r="111" spans="1:25" ht="15.75" x14ac:dyDescent="0.2">
      <c r="A111" s="35">
        <f t="shared" si="2"/>
        <v>44679</v>
      </c>
      <c r="B111" s="36">
        <f>SUMIFS(СВЦЭМ!$C$39:$C$782,СВЦЭМ!$A$39:$A$782,$A111,СВЦЭМ!$B$39:$B$782,B$83)+'СЕТ СН'!$H$12+СВЦЭМ!$D$10+'СЕТ СН'!$H$5-'СЕТ СН'!$H$20</f>
        <v>3250.77534173</v>
      </c>
      <c r="C111" s="36">
        <f>SUMIFS(СВЦЭМ!$C$39:$C$782,СВЦЭМ!$A$39:$A$782,$A111,СВЦЭМ!$B$39:$B$782,C$83)+'СЕТ СН'!$H$12+СВЦЭМ!$D$10+'СЕТ СН'!$H$5-'СЕТ СН'!$H$20</f>
        <v>3229.5776631999997</v>
      </c>
      <c r="D111" s="36">
        <f>SUMIFS(СВЦЭМ!$C$39:$C$782,СВЦЭМ!$A$39:$A$782,$A111,СВЦЭМ!$B$39:$B$782,D$83)+'СЕТ СН'!$H$12+СВЦЭМ!$D$10+'СЕТ СН'!$H$5-'СЕТ СН'!$H$20</f>
        <v>3258.1649161300002</v>
      </c>
      <c r="E111" s="36">
        <f>SUMIFS(СВЦЭМ!$C$39:$C$782,СВЦЭМ!$A$39:$A$782,$A111,СВЦЭМ!$B$39:$B$782,E$83)+'СЕТ СН'!$H$12+СВЦЭМ!$D$10+'СЕТ СН'!$H$5-'СЕТ СН'!$H$20</f>
        <v>3250.8979120599997</v>
      </c>
      <c r="F111" s="36">
        <f>SUMIFS(СВЦЭМ!$C$39:$C$782,СВЦЭМ!$A$39:$A$782,$A111,СВЦЭМ!$B$39:$B$782,F$83)+'СЕТ СН'!$H$12+СВЦЭМ!$D$10+'СЕТ СН'!$H$5-'СЕТ СН'!$H$20</f>
        <v>3268.8742299300002</v>
      </c>
      <c r="G111" s="36">
        <f>SUMIFS(СВЦЭМ!$C$39:$C$782,СВЦЭМ!$A$39:$A$782,$A111,СВЦЭМ!$B$39:$B$782,G$83)+'СЕТ СН'!$H$12+СВЦЭМ!$D$10+'СЕТ СН'!$H$5-'СЕТ СН'!$H$20</f>
        <v>3253.7631231599999</v>
      </c>
      <c r="H111" s="36">
        <f>SUMIFS(СВЦЭМ!$C$39:$C$782,СВЦЭМ!$A$39:$A$782,$A111,СВЦЭМ!$B$39:$B$782,H$83)+'СЕТ СН'!$H$12+СВЦЭМ!$D$10+'СЕТ СН'!$H$5-'СЕТ СН'!$H$20</f>
        <v>3186.3327556700001</v>
      </c>
      <c r="I111" s="36">
        <f>SUMIFS(СВЦЭМ!$C$39:$C$782,СВЦЭМ!$A$39:$A$782,$A111,СВЦЭМ!$B$39:$B$782,I$83)+'СЕТ СН'!$H$12+СВЦЭМ!$D$10+'СЕТ СН'!$H$5-'СЕТ СН'!$H$20</f>
        <v>3116.0244140100003</v>
      </c>
      <c r="J111" s="36">
        <f>SUMIFS(СВЦЭМ!$C$39:$C$782,СВЦЭМ!$A$39:$A$782,$A111,СВЦЭМ!$B$39:$B$782,J$83)+'СЕТ СН'!$H$12+СВЦЭМ!$D$10+'СЕТ СН'!$H$5-'СЕТ СН'!$H$20</f>
        <v>3115.3188229300004</v>
      </c>
      <c r="K111" s="36">
        <f>SUMIFS(СВЦЭМ!$C$39:$C$782,СВЦЭМ!$A$39:$A$782,$A111,СВЦЭМ!$B$39:$B$782,K$83)+'СЕТ СН'!$H$12+СВЦЭМ!$D$10+'СЕТ СН'!$H$5-'СЕТ СН'!$H$20</f>
        <v>3128.2086472000001</v>
      </c>
      <c r="L111" s="36">
        <f>SUMIFS(СВЦЭМ!$C$39:$C$782,СВЦЭМ!$A$39:$A$782,$A111,СВЦЭМ!$B$39:$B$782,L$83)+'СЕТ СН'!$H$12+СВЦЭМ!$D$10+'СЕТ СН'!$H$5-'СЕТ СН'!$H$20</f>
        <v>3134.1863379799997</v>
      </c>
      <c r="M111" s="36">
        <f>SUMIFS(СВЦЭМ!$C$39:$C$782,СВЦЭМ!$A$39:$A$782,$A111,СВЦЭМ!$B$39:$B$782,M$83)+'СЕТ СН'!$H$12+СВЦЭМ!$D$10+'СЕТ СН'!$H$5-'СЕТ СН'!$H$20</f>
        <v>3166.4028031400003</v>
      </c>
      <c r="N111" s="36">
        <f>SUMIFS(СВЦЭМ!$C$39:$C$782,СВЦЭМ!$A$39:$A$782,$A111,СВЦЭМ!$B$39:$B$782,N$83)+'СЕТ СН'!$H$12+СВЦЭМ!$D$10+'СЕТ СН'!$H$5-'СЕТ СН'!$H$20</f>
        <v>3115.32554097</v>
      </c>
      <c r="O111" s="36">
        <f>SUMIFS(СВЦЭМ!$C$39:$C$782,СВЦЭМ!$A$39:$A$782,$A111,СВЦЭМ!$B$39:$B$782,O$83)+'СЕТ СН'!$H$12+СВЦЭМ!$D$10+'СЕТ СН'!$H$5-'СЕТ СН'!$H$20</f>
        <v>3086.58751631</v>
      </c>
      <c r="P111" s="36">
        <f>SUMIFS(СВЦЭМ!$C$39:$C$782,СВЦЭМ!$A$39:$A$782,$A111,СВЦЭМ!$B$39:$B$782,P$83)+'СЕТ СН'!$H$12+СВЦЭМ!$D$10+'СЕТ СН'!$H$5-'СЕТ СН'!$H$20</f>
        <v>3086.8335585599998</v>
      </c>
      <c r="Q111" s="36">
        <f>SUMIFS(СВЦЭМ!$C$39:$C$782,СВЦЭМ!$A$39:$A$782,$A111,СВЦЭМ!$B$39:$B$782,Q$83)+'СЕТ СН'!$H$12+СВЦЭМ!$D$10+'СЕТ СН'!$H$5-'СЕТ СН'!$H$20</f>
        <v>3107.3982436599999</v>
      </c>
      <c r="R111" s="36">
        <f>SUMIFS(СВЦЭМ!$C$39:$C$782,СВЦЭМ!$A$39:$A$782,$A111,СВЦЭМ!$B$39:$B$782,R$83)+'СЕТ СН'!$H$12+СВЦЭМ!$D$10+'СЕТ СН'!$H$5-'СЕТ СН'!$H$20</f>
        <v>3178.4753109499998</v>
      </c>
      <c r="S111" s="36">
        <f>SUMIFS(СВЦЭМ!$C$39:$C$782,СВЦЭМ!$A$39:$A$782,$A111,СВЦЭМ!$B$39:$B$782,S$83)+'СЕТ СН'!$H$12+СВЦЭМ!$D$10+'СЕТ СН'!$H$5-'СЕТ СН'!$H$20</f>
        <v>3235.8733200500001</v>
      </c>
      <c r="T111" s="36">
        <f>SUMIFS(СВЦЭМ!$C$39:$C$782,СВЦЭМ!$A$39:$A$782,$A111,СВЦЭМ!$B$39:$B$782,T$83)+'СЕТ СН'!$H$12+СВЦЭМ!$D$10+'СЕТ СН'!$H$5-'СЕТ СН'!$H$20</f>
        <v>3215.8203154900002</v>
      </c>
      <c r="U111" s="36">
        <f>SUMIFS(СВЦЭМ!$C$39:$C$782,СВЦЭМ!$A$39:$A$782,$A111,СВЦЭМ!$B$39:$B$782,U$83)+'СЕТ СН'!$H$12+СВЦЭМ!$D$10+'СЕТ СН'!$H$5-'СЕТ СН'!$H$20</f>
        <v>3160.6682124500003</v>
      </c>
      <c r="V111" s="36">
        <f>SUMIFS(СВЦЭМ!$C$39:$C$782,СВЦЭМ!$A$39:$A$782,$A111,СВЦЭМ!$B$39:$B$782,V$83)+'СЕТ СН'!$H$12+СВЦЭМ!$D$10+'СЕТ СН'!$H$5-'СЕТ СН'!$H$20</f>
        <v>3173.1416617899999</v>
      </c>
      <c r="W111" s="36">
        <f>SUMIFS(СВЦЭМ!$C$39:$C$782,СВЦЭМ!$A$39:$A$782,$A111,СВЦЭМ!$B$39:$B$782,W$83)+'СЕТ СН'!$H$12+СВЦЭМ!$D$10+'СЕТ СН'!$H$5-'СЕТ СН'!$H$20</f>
        <v>3166.4361702599999</v>
      </c>
      <c r="X111" s="36">
        <f>SUMIFS(СВЦЭМ!$C$39:$C$782,СВЦЭМ!$A$39:$A$782,$A111,СВЦЭМ!$B$39:$B$782,X$83)+'СЕТ СН'!$H$12+СВЦЭМ!$D$10+'СЕТ СН'!$H$5-'СЕТ СН'!$H$20</f>
        <v>3214.12500959</v>
      </c>
      <c r="Y111" s="36">
        <f>SUMIFS(СВЦЭМ!$C$39:$C$782,СВЦЭМ!$A$39:$A$782,$A111,СВЦЭМ!$B$39:$B$782,Y$83)+'СЕТ СН'!$H$12+СВЦЭМ!$D$10+'СЕТ СН'!$H$5-'СЕТ СН'!$H$20</f>
        <v>3261.3217982200003</v>
      </c>
    </row>
    <row r="112" spans="1:25" ht="15.75" x14ac:dyDescent="0.2">
      <c r="A112" s="35">
        <f t="shared" si="2"/>
        <v>44680</v>
      </c>
      <c r="B112" s="36">
        <f>SUMIFS(СВЦЭМ!$C$39:$C$782,СВЦЭМ!$A$39:$A$782,$A112,СВЦЭМ!$B$39:$B$782,B$83)+'СЕТ СН'!$H$12+СВЦЭМ!$D$10+'СЕТ СН'!$H$5-'СЕТ СН'!$H$20</f>
        <v>3224.1938568699998</v>
      </c>
      <c r="C112" s="36">
        <f>SUMIFS(СВЦЭМ!$C$39:$C$782,СВЦЭМ!$A$39:$A$782,$A112,СВЦЭМ!$B$39:$B$782,C$83)+'СЕТ СН'!$H$12+СВЦЭМ!$D$10+'СЕТ СН'!$H$5-'СЕТ СН'!$H$20</f>
        <v>3247.2098430200003</v>
      </c>
      <c r="D112" s="36">
        <f>SUMIFS(СВЦЭМ!$C$39:$C$782,СВЦЭМ!$A$39:$A$782,$A112,СВЦЭМ!$B$39:$B$782,D$83)+'СЕТ СН'!$H$12+СВЦЭМ!$D$10+'СЕТ СН'!$H$5-'СЕТ СН'!$H$20</f>
        <v>3258.40591524</v>
      </c>
      <c r="E112" s="36">
        <f>SUMIFS(СВЦЭМ!$C$39:$C$782,СВЦЭМ!$A$39:$A$782,$A112,СВЦЭМ!$B$39:$B$782,E$83)+'СЕТ СН'!$H$12+СВЦЭМ!$D$10+'СЕТ СН'!$H$5-'СЕТ СН'!$H$20</f>
        <v>3260.6220745299997</v>
      </c>
      <c r="F112" s="36">
        <f>SUMIFS(СВЦЭМ!$C$39:$C$782,СВЦЭМ!$A$39:$A$782,$A112,СВЦЭМ!$B$39:$B$782,F$83)+'СЕТ СН'!$H$12+СВЦЭМ!$D$10+'СЕТ СН'!$H$5-'СЕТ СН'!$H$20</f>
        <v>3254.3043586000003</v>
      </c>
      <c r="G112" s="36">
        <f>SUMIFS(СВЦЭМ!$C$39:$C$782,СВЦЭМ!$A$39:$A$782,$A112,СВЦЭМ!$B$39:$B$782,G$83)+'СЕТ СН'!$H$12+СВЦЭМ!$D$10+'СЕТ СН'!$H$5-'СЕТ СН'!$H$20</f>
        <v>3227.5632857299997</v>
      </c>
      <c r="H112" s="36">
        <f>SUMIFS(СВЦЭМ!$C$39:$C$782,СВЦЭМ!$A$39:$A$782,$A112,СВЦЭМ!$B$39:$B$782,H$83)+'СЕТ СН'!$H$12+СВЦЭМ!$D$10+'СЕТ СН'!$H$5-'СЕТ СН'!$H$20</f>
        <v>3178.5493194299997</v>
      </c>
      <c r="I112" s="36">
        <f>SUMIFS(СВЦЭМ!$C$39:$C$782,СВЦЭМ!$A$39:$A$782,$A112,СВЦЭМ!$B$39:$B$782,I$83)+'СЕТ СН'!$H$12+СВЦЭМ!$D$10+'СЕТ СН'!$H$5-'СЕТ СН'!$H$20</f>
        <v>3133.5937818299999</v>
      </c>
      <c r="J112" s="36">
        <f>SUMIFS(СВЦЭМ!$C$39:$C$782,СВЦЭМ!$A$39:$A$782,$A112,СВЦЭМ!$B$39:$B$782,J$83)+'СЕТ СН'!$H$12+СВЦЭМ!$D$10+'СЕТ СН'!$H$5-'СЕТ СН'!$H$20</f>
        <v>3101.4978222600002</v>
      </c>
      <c r="K112" s="36">
        <f>SUMIFS(СВЦЭМ!$C$39:$C$782,СВЦЭМ!$A$39:$A$782,$A112,СВЦЭМ!$B$39:$B$782,K$83)+'СЕТ СН'!$H$12+СВЦЭМ!$D$10+'СЕТ СН'!$H$5-'СЕТ СН'!$H$20</f>
        <v>3100.8181944099997</v>
      </c>
      <c r="L112" s="36">
        <f>SUMIFS(СВЦЭМ!$C$39:$C$782,СВЦЭМ!$A$39:$A$782,$A112,СВЦЭМ!$B$39:$B$782,L$83)+'СЕТ СН'!$H$12+СВЦЭМ!$D$10+'СЕТ СН'!$H$5-'СЕТ СН'!$H$20</f>
        <v>3110.28884917</v>
      </c>
      <c r="M112" s="36">
        <f>SUMIFS(СВЦЭМ!$C$39:$C$782,СВЦЭМ!$A$39:$A$782,$A112,СВЦЭМ!$B$39:$B$782,M$83)+'СЕТ СН'!$H$12+СВЦЭМ!$D$10+'СЕТ СН'!$H$5-'СЕТ СН'!$H$20</f>
        <v>3139.7428359699998</v>
      </c>
      <c r="N112" s="36">
        <f>SUMIFS(СВЦЭМ!$C$39:$C$782,СВЦЭМ!$A$39:$A$782,$A112,СВЦЭМ!$B$39:$B$782,N$83)+'СЕТ СН'!$H$12+СВЦЭМ!$D$10+'СЕТ СН'!$H$5-'СЕТ СН'!$H$20</f>
        <v>3164.4813884</v>
      </c>
      <c r="O112" s="36">
        <f>SUMIFS(СВЦЭМ!$C$39:$C$782,СВЦЭМ!$A$39:$A$782,$A112,СВЦЭМ!$B$39:$B$782,O$83)+'СЕТ СН'!$H$12+СВЦЭМ!$D$10+'СЕТ СН'!$H$5-'СЕТ СН'!$H$20</f>
        <v>3133.7800530200002</v>
      </c>
      <c r="P112" s="36">
        <f>SUMIFS(СВЦЭМ!$C$39:$C$782,СВЦЭМ!$A$39:$A$782,$A112,СВЦЭМ!$B$39:$B$782,P$83)+'СЕТ СН'!$H$12+СВЦЭМ!$D$10+'СЕТ СН'!$H$5-'СЕТ СН'!$H$20</f>
        <v>3151.4263078100003</v>
      </c>
      <c r="Q112" s="36">
        <f>SUMIFS(СВЦЭМ!$C$39:$C$782,СВЦЭМ!$A$39:$A$782,$A112,СВЦЭМ!$B$39:$B$782,Q$83)+'СЕТ СН'!$H$12+СВЦЭМ!$D$10+'СЕТ СН'!$H$5-'СЕТ СН'!$H$20</f>
        <v>3172.5770627100001</v>
      </c>
      <c r="R112" s="36">
        <f>SUMIFS(СВЦЭМ!$C$39:$C$782,СВЦЭМ!$A$39:$A$782,$A112,СВЦЭМ!$B$39:$B$782,R$83)+'СЕТ СН'!$H$12+СВЦЭМ!$D$10+'СЕТ СН'!$H$5-'СЕТ СН'!$H$20</f>
        <v>3154.2481307400003</v>
      </c>
      <c r="S112" s="36">
        <f>SUMIFS(СВЦЭМ!$C$39:$C$782,СВЦЭМ!$A$39:$A$782,$A112,СВЦЭМ!$B$39:$B$782,S$83)+'СЕТ СН'!$H$12+СВЦЭМ!$D$10+'СЕТ СН'!$H$5-'СЕТ СН'!$H$20</f>
        <v>3169.42877576</v>
      </c>
      <c r="T112" s="36">
        <f>SUMIFS(СВЦЭМ!$C$39:$C$782,СВЦЭМ!$A$39:$A$782,$A112,СВЦЭМ!$B$39:$B$782,T$83)+'СЕТ СН'!$H$12+СВЦЭМ!$D$10+'СЕТ СН'!$H$5-'СЕТ СН'!$H$20</f>
        <v>3125.6617160699998</v>
      </c>
      <c r="U112" s="36">
        <f>SUMIFS(СВЦЭМ!$C$39:$C$782,СВЦЭМ!$A$39:$A$782,$A112,СВЦЭМ!$B$39:$B$782,U$83)+'СЕТ СН'!$H$12+СВЦЭМ!$D$10+'СЕТ СН'!$H$5-'СЕТ СН'!$H$20</f>
        <v>3113.3692766499998</v>
      </c>
      <c r="V112" s="36">
        <f>SUMIFS(СВЦЭМ!$C$39:$C$782,СВЦЭМ!$A$39:$A$782,$A112,СВЦЭМ!$B$39:$B$782,V$83)+'СЕТ СН'!$H$12+СВЦЭМ!$D$10+'СЕТ СН'!$H$5-'СЕТ СН'!$H$20</f>
        <v>3090.05544547</v>
      </c>
      <c r="W112" s="36">
        <f>SUMIFS(СВЦЭМ!$C$39:$C$782,СВЦЭМ!$A$39:$A$782,$A112,СВЦЭМ!$B$39:$B$782,W$83)+'СЕТ СН'!$H$12+СВЦЭМ!$D$10+'СЕТ СН'!$H$5-'СЕТ СН'!$H$20</f>
        <v>3120.7986646300001</v>
      </c>
      <c r="X112" s="36">
        <f>SUMIFS(СВЦЭМ!$C$39:$C$782,СВЦЭМ!$A$39:$A$782,$A112,СВЦЭМ!$B$39:$B$782,X$83)+'СЕТ СН'!$H$12+СВЦЭМ!$D$10+'СЕТ СН'!$H$5-'СЕТ СН'!$H$20</f>
        <v>3143.11786738</v>
      </c>
      <c r="Y112" s="36">
        <f>SUMIFS(СВЦЭМ!$C$39:$C$782,СВЦЭМ!$A$39:$A$782,$A112,СВЦЭМ!$B$39:$B$782,Y$83)+'СЕТ СН'!$H$12+СВЦЭМ!$D$10+'СЕТ СН'!$H$5-'СЕТ СН'!$H$20</f>
        <v>3191.34993257</v>
      </c>
    </row>
    <row r="113" spans="1:27" ht="15.75" x14ac:dyDescent="0.2">
      <c r="A113" s="35">
        <f t="shared" si="2"/>
        <v>44681</v>
      </c>
      <c r="B113" s="36">
        <f>SUMIFS(СВЦЭМ!$C$39:$C$782,СВЦЭМ!$A$39:$A$782,$A113,СВЦЭМ!$B$39:$B$782,B$83)+'СЕТ СН'!$H$12+СВЦЭМ!$D$10+'СЕТ СН'!$H$5-'СЕТ СН'!$H$20</f>
        <v>3230.8268573599998</v>
      </c>
      <c r="C113" s="36">
        <f>SUMIFS(СВЦЭМ!$C$39:$C$782,СВЦЭМ!$A$39:$A$782,$A113,СВЦЭМ!$B$39:$B$782,C$83)+'СЕТ СН'!$H$12+СВЦЭМ!$D$10+'СЕТ СН'!$H$5-'СЕТ СН'!$H$20</f>
        <v>3177.7423885799999</v>
      </c>
      <c r="D113" s="36">
        <f>SUMIFS(СВЦЭМ!$C$39:$C$782,СВЦЭМ!$A$39:$A$782,$A113,СВЦЭМ!$B$39:$B$782,D$83)+'СЕТ СН'!$H$12+СВЦЭМ!$D$10+'СЕТ СН'!$H$5-'СЕТ СН'!$H$20</f>
        <v>3220.4806205100003</v>
      </c>
      <c r="E113" s="36">
        <f>SUMIFS(СВЦЭМ!$C$39:$C$782,СВЦЭМ!$A$39:$A$782,$A113,СВЦЭМ!$B$39:$B$782,E$83)+'СЕТ СН'!$H$12+СВЦЭМ!$D$10+'СЕТ СН'!$H$5-'СЕТ СН'!$H$20</f>
        <v>3244.5516818200003</v>
      </c>
      <c r="F113" s="36">
        <f>SUMIFS(СВЦЭМ!$C$39:$C$782,СВЦЭМ!$A$39:$A$782,$A113,СВЦЭМ!$B$39:$B$782,F$83)+'СЕТ СН'!$H$12+СВЦЭМ!$D$10+'СЕТ СН'!$H$5-'СЕТ СН'!$H$20</f>
        <v>3258.6334408100001</v>
      </c>
      <c r="G113" s="36">
        <f>SUMIFS(СВЦЭМ!$C$39:$C$782,СВЦЭМ!$A$39:$A$782,$A113,СВЦЭМ!$B$39:$B$782,G$83)+'СЕТ СН'!$H$12+СВЦЭМ!$D$10+'СЕТ СН'!$H$5-'СЕТ СН'!$H$20</f>
        <v>3269.3076590400001</v>
      </c>
      <c r="H113" s="36">
        <f>SUMIFS(СВЦЭМ!$C$39:$C$782,СВЦЭМ!$A$39:$A$782,$A113,СВЦЭМ!$B$39:$B$782,H$83)+'СЕТ СН'!$H$12+СВЦЭМ!$D$10+'СЕТ СН'!$H$5-'СЕТ СН'!$H$20</f>
        <v>3241.4222319400001</v>
      </c>
      <c r="I113" s="36">
        <f>SUMIFS(СВЦЭМ!$C$39:$C$782,СВЦЭМ!$A$39:$A$782,$A113,СВЦЭМ!$B$39:$B$782,I$83)+'СЕТ СН'!$H$12+СВЦЭМ!$D$10+'СЕТ СН'!$H$5-'СЕТ СН'!$H$20</f>
        <v>3215.0969032499997</v>
      </c>
      <c r="J113" s="36">
        <f>SUMIFS(СВЦЭМ!$C$39:$C$782,СВЦЭМ!$A$39:$A$782,$A113,СВЦЭМ!$B$39:$B$782,J$83)+'СЕТ СН'!$H$12+СВЦЭМ!$D$10+'СЕТ СН'!$H$5-'СЕТ СН'!$H$20</f>
        <v>3169.2936706600003</v>
      </c>
      <c r="K113" s="36">
        <f>SUMIFS(СВЦЭМ!$C$39:$C$782,СВЦЭМ!$A$39:$A$782,$A113,СВЦЭМ!$B$39:$B$782,K$83)+'СЕТ СН'!$H$12+СВЦЭМ!$D$10+'СЕТ СН'!$H$5-'СЕТ СН'!$H$20</f>
        <v>3131.4693872799999</v>
      </c>
      <c r="L113" s="36">
        <f>SUMIFS(СВЦЭМ!$C$39:$C$782,СВЦЭМ!$A$39:$A$782,$A113,СВЦЭМ!$B$39:$B$782,L$83)+'СЕТ СН'!$H$12+СВЦЭМ!$D$10+'СЕТ СН'!$H$5-'СЕТ СН'!$H$20</f>
        <v>3107.5676461000003</v>
      </c>
      <c r="M113" s="36">
        <f>SUMIFS(СВЦЭМ!$C$39:$C$782,СВЦЭМ!$A$39:$A$782,$A113,СВЦЭМ!$B$39:$B$782,M$83)+'СЕТ СН'!$H$12+СВЦЭМ!$D$10+'СЕТ СН'!$H$5-'СЕТ СН'!$H$20</f>
        <v>3124.4417049799999</v>
      </c>
      <c r="N113" s="36">
        <f>SUMIFS(СВЦЭМ!$C$39:$C$782,СВЦЭМ!$A$39:$A$782,$A113,СВЦЭМ!$B$39:$B$782,N$83)+'СЕТ СН'!$H$12+СВЦЭМ!$D$10+'СЕТ СН'!$H$5-'СЕТ СН'!$H$20</f>
        <v>3129.3119973299999</v>
      </c>
      <c r="O113" s="36">
        <f>SUMIFS(СВЦЭМ!$C$39:$C$782,СВЦЭМ!$A$39:$A$782,$A113,СВЦЭМ!$B$39:$B$782,O$83)+'СЕТ СН'!$H$12+СВЦЭМ!$D$10+'СЕТ СН'!$H$5-'СЕТ СН'!$H$20</f>
        <v>3133.0640463500004</v>
      </c>
      <c r="P113" s="36">
        <f>SUMIFS(СВЦЭМ!$C$39:$C$782,СВЦЭМ!$A$39:$A$782,$A113,СВЦЭМ!$B$39:$B$782,P$83)+'СЕТ СН'!$H$12+СВЦЭМ!$D$10+'СЕТ СН'!$H$5-'СЕТ СН'!$H$20</f>
        <v>3128.4086601999998</v>
      </c>
      <c r="Q113" s="36">
        <f>SUMIFS(СВЦЭМ!$C$39:$C$782,СВЦЭМ!$A$39:$A$782,$A113,СВЦЭМ!$B$39:$B$782,Q$83)+'СЕТ СН'!$H$12+СВЦЭМ!$D$10+'СЕТ СН'!$H$5-'СЕТ СН'!$H$20</f>
        <v>3142.8207105900001</v>
      </c>
      <c r="R113" s="36">
        <f>SUMIFS(СВЦЭМ!$C$39:$C$782,СВЦЭМ!$A$39:$A$782,$A113,СВЦЭМ!$B$39:$B$782,R$83)+'СЕТ СН'!$H$12+СВЦЭМ!$D$10+'СЕТ СН'!$H$5-'СЕТ СН'!$H$20</f>
        <v>3150.76588451</v>
      </c>
      <c r="S113" s="36">
        <f>SUMIFS(СВЦЭМ!$C$39:$C$782,СВЦЭМ!$A$39:$A$782,$A113,СВЦЭМ!$B$39:$B$782,S$83)+'СЕТ СН'!$H$12+СВЦЭМ!$D$10+'СЕТ СН'!$H$5-'СЕТ СН'!$H$20</f>
        <v>3133.7017894199998</v>
      </c>
      <c r="T113" s="36">
        <f>SUMIFS(СВЦЭМ!$C$39:$C$782,СВЦЭМ!$A$39:$A$782,$A113,СВЦЭМ!$B$39:$B$782,T$83)+'СЕТ СН'!$H$12+СВЦЭМ!$D$10+'СЕТ СН'!$H$5-'СЕТ СН'!$H$20</f>
        <v>3114.2026616100002</v>
      </c>
      <c r="U113" s="36">
        <f>SUMIFS(СВЦЭМ!$C$39:$C$782,СВЦЭМ!$A$39:$A$782,$A113,СВЦЭМ!$B$39:$B$782,U$83)+'СЕТ СН'!$H$12+СВЦЭМ!$D$10+'СЕТ СН'!$H$5-'СЕТ СН'!$H$20</f>
        <v>3122.50097805</v>
      </c>
      <c r="V113" s="36">
        <f>SUMIFS(СВЦЭМ!$C$39:$C$782,СВЦЭМ!$A$39:$A$782,$A113,СВЦЭМ!$B$39:$B$782,V$83)+'СЕТ СН'!$H$12+СВЦЭМ!$D$10+'СЕТ СН'!$H$5-'СЕТ СН'!$H$20</f>
        <v>3128.42458721</v>
      </c>
      <c r="W113" s="36">
        <f>SUMIFS(СВЦЭМ!$C$39:$C$782,СВЦЭМ!$A$39:$A$782,$A113,СВЦЭМ!$B$39:$B$782,W$83)+'СЕТ СН'!$H$12+СВЦЭМ!$D$10+'СЕТ СН'!$H$5-'СЕТ СН'!$H$20</f>
        <v>3105.1754035100003</v>
      </c>
      <c r="X113" s="36">
        <f>SUMIFS(СВЦЭМ!$C$39:$C$782,СВЦЭМ!$A$39:$A$782,$A113,СВЦЭМ!$B$39:$B$782,X$83)+'СЕТ СН'!$H$12+СВЦЭМ!$D$10+'СЕТ СН'!$H$5-'СЕТ СН'!$H$20</f>
        <v>3142.0228262299997</v>
      </c>
      <c r="Y113" s="36">
        <f>SUMIFS(СВЦЭМ!$C$39:$C$782,СВЦЭМ!$A$39:$A$782,$A113,СВЦЭМ!$B$39:$B$782,Y$83)+'СЕТ СН'!$H$12+СВЦЭМ!$D$10+'СЕТ СН'!$H$5-'СЕТ СН'!$H$20</f>
        <v>3148.45586409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СН'!$I$12+СВЦЭМ!$D$10+'СЕТ СН'!$I$5-'СЕТ СН'!$I$20</f>
        <v>3639.5912198099995</v>
      </c>
      <c r="C120" s="36">
        <f>SUMIFS(СВЦЭМ!$C$39:$C$782,СВЦЭМ!$A$39:$A$782,$A120,СВЦЭМ!$B$39:$B$782,C$119)+'СЕТ СН'!$I$12+СВЦЭМ!$D$10+'СЕТ СН'!$I$5-'СЕТ СН'!$I$20</f>
        <v>3643.1326843299998</v>
      </c>
      <c r="D120" s="36">
        <f>SUMIFS(СВЦЭМ!$C$39:$C$782,СВЦЭМ!$A$39:$A$782,$A120,СВЦЭМ!$B$39:$B$782,D$119)+'СЕТ СН'!$I$12+СВЦЭМ!$D$10+'СЕТ СН'!$I$5-'СЕТ СН'!$I$20</f>
        <v>3674.5294206499998</v>
      </c>
      <c r="E120" s="36">
        <f>SUMIFS(СВЦЭМ!$C$39:$C$782,СВЦЭМ!$A$39:$A$782,$A120,СВЦЭМ!$B$39:$B$782,E$119)+'СЕТ СН'!$I$12+СВЦЭМ!$D$10+'СЕТ СН'!$I$5-'СЕТ СН'!$I$20</f>
        <v>3689.0944485599998</v>
      </c>
      <c r="F120" s="36">
        <f>SUMIFS(СВЦЭМ!$C$39:$C$782,СВЦЭМ!$A$39:$A$782,$A120,СВЦЭМ!$B$39:$B$782,F$119)+'СЕТ СН'!$I$12+СВЦЭМ!$D$10+'СЕТ СН'!$I$5-'СЕТ СН'!$I$20</f>
        <v>3681.0993955899999</v>
      </c>
      <c r="G120" s="36">
        <f>SUMIFS(СВЦЭМ!$C$39:$C$782,СВЦЭМ!$A$39:$A$782,$A120,СВЦЭМ!$B$39:$B$782,G$119)+'СЕТ СН'!$I$12+СВЦЭМ!$D$10+'СЕТ СН'!$I$5-'СЕТ СН'!$I$20</f>
        <v>3656.9131848699999</v>
      </c>
      <c r="H120" s="36">
        <f>SUMIFS(СВЦЭМ!$C$39:$C$782,СВЦЭМ!$A$39:$A$782,$A120,СВЦЭМ!$B$39:$B$782,H$119)+'СЕТ СН'!$I$12+СВЦЭМ!$D$10+'СЕТ СН'!$I$5-'СЕТ СН'!$I$20</f>
        <v>3598.13504302</v>
      </c>
      <c r="I120" s="36">
        <f>SUMIFS(СВЦЭМ!$C$39:$C$782,СВЦЭМ!$A$39:$A$782,$A120,СВЦЭМ!$B$39:$B$782,I$119)+'СЕТ СН'!$I$12+СВЦЭМ!$D$10+'СЕТ СН'!$I$5-'СЕТ СН'!$I$20</f>
        <v>3580.1184028199996</v>
      </c>
      <c r="J120" s="36">
        <f>SUMIFS(СВЦЭМ!$C$39:$C$782,СВЦЭМ!$A$39:$A$782,$A120,СВЦЭМ!$B$39:$B$782,J$119)+'СЕТ СН'!$I$12+СВЦЭМ!$D$10+'СЕТ СН'!$I$5-'СЕТ СН'!$I$20</f>
        <v>3560.79431432</v>
      </c>
      <c r="K120" s="36">
        <f>SUMIFS(СВЦЭМ!$C$39:$C$782,СВЦЭМ!$A$39:$A$782,$A120,СВЦЭМ!$B$39:$B$782,K$119)+'СЕТ СН'!$I$12+СВЦЭМ!$D$10+'СЕТ СН'!$I$5-'СЕТ СН'!$I$20</f>
        <v>3590.80846793</v>
      </c>
      <c r="L120" s="36">
        <f>SUMIFS(СВЦЭМ!$C$39:$C$782,СВЦЭМ!$A$39:$A$782,$A120,СВЦЭМ!$B$39:$B$782,L$119)+'СЕТ СН'!$I$12+СВЦЭМ!$D$10+'СЕТ СН'!$I$5-'СЕТ СН'!$I$20</f>
        <v>3629.00001453</v>
      </c>
      <c r="M120" s="36">
        <f>SUMIFS(СВЦЭМ!$C$39:$C$782,СВЦЭМ!$A$39:$A$782,$A120,СВЦЭМ!$B$39:$B$782,M$119)+'СЕТ СН'!$I$12+СВЦЭМ!$D$10+'СЕТ СН'!$I$5-'СЕТ СН'!$I$20</f>
        <v>3647.4494538700001</v>
      </c>
      <c r="N120" s="36">
        <f>SUMIFS(СВЦЭМ!$C$39:$C$782,СВЦЭМ!$A$39:$A$782,$A120,СВЦЭМ!$B$39:$B$782,N$119)+'СЕТ СН'!$I$12+СВЦЭМ!$D$10+'СЕТ СН'!$I$5-'СЕТ СН'!$I$20</f>
        <v>3609.9537187799997</v>
      </c>
      <c r="O120" s="36">
        <f>SUMIFS(СВЦЭМ!$C$39:$C$782,СВЦЭМ!$A$39:$A$782,$A120,СВЦЭМ!$B$39:$B$782,O$119)+'СЕТ СН'!$I$12+СВЦЭМ!$D$10+'СЕТ СН'!$I$5-'СЕТ СН'!$I$20</f>
        <v>3631.3436625699997</v>
      </c>
      <c r="P120" s="36">
        <f>SUMIFS(СВЦЭМ!$C$39:$C$782,СВЦЭМ!$A$39:$A$782,$A120,СВЦЭМ!$B$39:$B$782,P$119)+'СЕТ СН'!$I$12+СВЦЭМ!$D$10+'СЕТ СН'!$I$5-'СЕТ СН'!$I$20</f>
        <v>3663.0280541699999</v>
      </c>
      <c r="Q120" s="36">
        <f>SUMIFS(СВЦЭМ!$C$39:$C$782,СВЦЭМ!$A$39:$A$782,$A120,СВЦЭМ!$B$39:$B$782,Q$119)+'СЕТ СН'!$I$12+СВЦЭМ!$D$10+'СЕТ СН'!$I$5-'СЕТ СН'!$I$20</f>
        <v>3667.8974138399999</v>
      </c>
      <c r="R120" s="36">
        <f>SUMIFS(СВЦЭМ!$C$39:$C$782,СВЦЭМ!$A$39:$A$782,$A120,СВЦЭМ!$B$39:$B$782,R$119)+'СЕТ СН'!$I$12+СВЦЭМ!$D$10+'СЕТ СН'!$I$5-'СЕТ СН'!$I$20</f>
        <v>3694.7833886899998</v>
      </c>
      <c r="S120" s="36">
        <f>SUMIFS(СВЦЭМ!$C$39:$C$782,СВЦЭМ!$A$39:$A$782,$A120,СВЦЭМ!$B$39:$B$782,S$119)+'СЕТ СН'!$I$12+СВЦЭМ!$D$10+'СЕТ СН'!$I$5-'СЕТ СН'!$I$20</f>
        <v>3704.8809748899998</v>
      </c>
      <c r="T120" s="36">
        <f>SUMIFS(СВЦЭМ!$C$39:$C$782,СВЦЭМ!$A$39:$A$782,$A120,СВЦЭМ!$B$39:$B$782,T$119)+'СЕТ СН'!$I$12+СВЦЭМ!$D$10+'СЕТ СН'!$I$5-'СЕТ СН'!$I$20</f>
        <v>3672.0936342300001</v>
      </c>
      <c r="U120" s="36">
        <f>SUMIFS(СВЦЭМ!$C$39:$C$782,СВЦЭМ!$A$39:$A$782,$A120,СВЦЭМ!$B$39:$B$782,U$119)+'СЕТ СН'!$I$12+СВЦЭМ!$D$10+'СЕТ СН'!$I$5-'СЕТ СН'!$I$20</f>
        <v>3644.9216379899999</v>
      </c>
      <c r="V120" s="36">
        <f>SUMIFS(СВЦЭМ!$C$39:$C$782,СВЦЭМ!$A$39:$A$782,$A120,СВЦЭМ!$B$39:$B$782,V$119)+'СЕТ СН'!$I$12+СВЦЭМ!$D$10+'СЕТ СН'!$I$5-'СЕТ СН'!$I$20</f>
        <v>3647.3579397499998</v>
      </c>
      <c r="W120" s="36">
        <f>SUMIFS(СВЦЭМ!$C$39:$C$782,СВЦЭМ!$A$39:$A$782,$A120,СВЦЭМ!$B$39:$B$782,W$119)+'СЕТ СН'!$I$12+СВЦЭМ!$D$10+'СЕТ СН'!$I$5-'СЕТ СН'!$I$20</f>
        <v>3645.67364722</v>
      </c>
      <c r="X120" s="36">
        <f>SUMIFS(СВЦЭМ!$C$39:$C$782,СВЦЭМ!$A$39:$A$782,$A120,СВЦЭМ!$B$39:$B$782,X$119)+'СЕТ СН'!$I$12+СВЦЭМ!$D$10+'СЕТ СН'!$I$5-'СЕТ СН'!$I$20</f>
        <v>3660.5545798899998</v>
      </c>
      <c r="Y120" s="36">
        <f>SUMIFS(СВЦЭМ!$C$39:$C$782,СВЦЭМ!$A$39:$A$782,$A120,СВЦЭМ!$B$39:$B$782,Y$119)+'СЕТ СН'!$I$12+СВЦЭМ!$D$10+'СЕТ СН'!$I$5-'СЕТ СН'!$I$20</f>
        <v>3662.6059033399997</v>
      </c>
    </row>
    <row r="121" spans="1:27" ht="15.75" x14ac:dyDescent="0.2">
      <c r="A121" s="35">
        <f>A120+1</f>
        <v>44653</v>
      </c>
      <c r="B121" s="36">
        <f>SUMIFS(СВЦЭМ!$C$39:$C$782,СВЦЭМ!$A$39:$A$782,$A121,СВЦЭМ!$B$39:$B$782,B$119)+'СЕТ СН'!$I$12+СВЦЭМ!$D$10+'СЕТ СН'!$I$5-'СЕТ СН'!$I$20</f>
        <v>3747.6703787699998</v>
      </c>
      <c r="C121" s="36">
        <f>SUMIFS(СВЦЭМ!$C$39:$C$782,СВЦЭМ!$A$39:$A$782,$A121,СВЦЭМ!$B$39:$B$782,C$119)+'СЕТ СН'!$I$12+СВЦЭМ!$D$10+'СЕТ СН'!$I$5-'СЕТ СН'!$I$20</f>
        <v>3723.7142092199997</v>
      </c>
      <c r="D121" s="36">
        <f>SUMIFS(СВЦЭМ!$C$39:$C$782,СВЦЭМ!$A$39:$A$782,$A121,СВЦЭМ!$B$39:$B$782,D$119)+'СЕТ СН'!$I$12+СВЦЭМ!$D$10+'СЕТ СН'!$I$5-'СЕТ СН'!$I$20</f>
        <v>3756.3243372699999</v>
      </c>
      <c r="E121" s="36">
        <f>SUMIFS(СВЦЭМ!$C$39:$C$782,СВЦЭМ!$A$39:$A$782,$A121,СВЦЭМ!$B$39:$B$782,E$119)+'СЕТ СН'!$I$12+СВЦЭМ!$D$10+'СЕТ СН'!$I$5-'СЕТ СН'!$I$20</f>
        <v>3773.1197656899999</v>
      </c>
      <c r="F121" s="36">
        <f>SUMIFS(СВЦЭМ!$C$39:$C$782,СВЦЭМ!$A$39:$A$782,$A121,СВЦЭМ!$B$39:$B$782,F$119)+'СЕТ СН'!$I$12+СВЦЭМ!$D$10+'СЕТ СН'!$I$5-'СЕТ СН'!$I$20</f>
        <v>3766.1329373399999</v>
      </c>
      <c r="G121" s="36">
        <f>SUMIFS(СВЦЭМ!$C$39:$C$782,СВЦЭМ!$A$39:$A$782,$A121,СВЦЭМ!$B$39:$B$782,G$119)+'СЕТ СН'!$I$12+СВЦЭМ!$D$10+'СЕТ СН'!$I$5-'СЕТ СН'!$I$20</f>
        <v>3781.9501876199997</v>
      </c>
      <c r="H121" s="36">
        <f>SUMIFS(СВЦЭМ!$C$39:$C$782,СВЦЭМ!$A$39:$A$782,$A121,СВЦЭМ!$B$39:$B$782,H$119)+'СЕТ СН'!$I$12+СВЦЭМ!$D$10+'СЕТ СН'!$I$5-'СЕТ СН'!$I$20</f>
        <v>3758.8355952799998</v>
      </c>
      <c r="I121" s="36">
        <f>SUMIFS(СВЦЭМ!$C$39:$C$782,СВЦЭМ!$A$39:$A$782,$A121,СВЦЭМ!$B$39:$B$782,I$119)+'СЕТ СН'!$I$12+СВЦЭМ!$D$10+'СЕТ СН'!$I$5-'СЕТ СН'!$I$20</f>
        <v>3703.3656540900001</v>
      </c>
      <c r="J121" s="36">
        <f>SUMIFS(СВЦЭМ!$C$39:$C$782,СВЦЭМ!$A$39:$A$782,$A121,СВЦЭМ!$B$39:$B$782,J$119)+'СЕТ СН'!$I$12+СВЦЭМ!$D$10+'СЕТ СН'!$I$5-'СЕТ СН'!$I$20</f>
        <v>3649.0307806499995</v>
      </c>
      <c r="K121" s="36">
        <f>SUMIFS(СВЦЭМ!$C$39:$C$782,СВЦЭМ!$A$39:$A$782,$A121,СВЦЭМ!$B$39:$B$782,K$119)+'СЕТ СН'!$I$12+СВЦЭМ!$D$10+'СЕТ СН'!$I$5-'СЕТ СН'!$I$20</f>
        <v>3629.2589156599997</v>
      </c>
      <c r="L121" s="36">
        <f>SUMIFS(СВЦЭМ!$C$39:$C$782,СВЦЭМ!$A$39:$A$782,$A121,СВЦЭМ!$B$39:$B$782,L$119)+'СЕТ СН'!$I$12+СВЦЭМ!$D$10+'СЕТ СН'!$I$5-'СЕТ СН'!$I$20</f>
        <v>3647.9876029299999</v>
      </c>
      <c r="M121" s="36">
        <f>SUMIFS(СВЦЭМ!$C$39:$C$782,СВЦЭМ!$A$39:$A$782,$A121,СВЦЭМ!$B$39:$B$782,M$119)+'СЕТ СН'!$I$12+СВЦЭМ!$D$10+'СЕТ СН'!$I$5-'СЕТ СН'!$I$20</f>
        <v>3650.0531299599998</v>
      </c>
      <c r="N121" s="36">
        <f>SUMIFS(СВЦЭМ!$C$39:$C$782,СВЦЭМ!$A$39:$A$782,$A121,СВЦЭМ!$B$39:$B$782,N$119)+'СЕТ СН'!$I$12+СВЦЭМ!$D$10+'СЕТ СН'!$I$5-'СЕТ СН'!$I$20</f>
        <v>3642.2694560699997</v>
      </c>
      <c r="O121" s="36">
        <f>SUMIFS(СВЦЭМ!$C$39:$C$782,СВЦЭМ!$A$39:$A$782,$A121,СВЦЭМ!$B$39:$B$782,O$119)+'СЕТ СН'!$I$12+СВЦЭМ!$D$10+'СЕТ СН'!$I$5-'СЕТ СН'!$I$20</f>
        <v>3672.34566309</v>
      </c>
      <c r="P121" s="36">
        <f>SUMIFS(СВЦЭМ!$C$39:$C$782,СВЦЭМ!$A$39:$A$782,$A121,СВЦЭМ!$B$39:$B$782,P$119)+'СЕТ СН'!$I$12+СВЦЭМ!$D$10+'СЕТ СН'!$I$5-'СЕТ СН'!$I$20</f>
        <v>3708.15892239</v>
      </c>
      <c r="Q121" s="36">
        <f>SUMIFS(СВЦЭМ!$C$39:$C$782,СВЦЭМ!$A$39:$A$782,$A121,СВЦЭМ!$B$39:$B$782,Q$119)+'СЕТ СН'!$I$12+СВЦЭМ!$D$10+'СЕТ СН'!$I$5-'СЕТ СН'!$I$20</f>
        <v>3686.56062733</v>
      </c>
      <c r="R121" s="36">
        <f>SUMIFS(СВЦЭМ!$C$39:$C$782,СВЦЭМ!$A$39:$A$782,$A121,СВЦЭМ!$B$39:$B$782,R$119)+'СЕТ СН'!$I$12+СВЦЭМ!$D$10+'СЕТ СН'!$I$5-'СЕТ СН'!$I$20</f>
        <v>3695.4496919899998</v>
      </c>
      <c r="S121" s="36">
        <f>SUMIFS(СВЦЭМ!$C$39:$C$782,СВЦЭМ!$A$39:$A$782,$A121,СВЦЭМ!$B$39:$B$782,S$119)+'СЕТ СН'!$I$12+СВЦЭМ!$D$10+'СЕТ СН'!$I$5-'СЕТ СН'!$I$20</f>
        <v>3694.8073741499998</v>
      </c>
      <c r="T121" s="36">
        <f>SUMIFS(СВЦЭМ!$C$39:$C$782,СВЦЭМ!$A$39:$A$782,$A121,СВЦЭМ!$B$39:$B$782,T$119)+'СЕТ СН'!$I$12+СВЦЭМ!$D$10+'СЕТ СН'!$I$5-'СЕТ СН'!$I$20</f>
        <v>3674.2715554099996</v>
      </c>
      <c r="U121" s="36">
        <f>SUMIFS(СВЦЭМ!$C$39:$C$782,СВЦЭМ!$A$39:$A$782,$A121,СВЦЭМ!$B$39:$B$782,U$119)+'СЕТ СН'!$I$12+СВЦЭМ!$D$10+'СЕТ СН'!$I$5-'СЕТ СН'!$I$20</f>
        <v>3630.1462148099999</v>
      </c>
      <c r="V121" s="36">
        <f>SUMIFS(СВЦЭМ!$C$39:$C$782,СВЦЭМ!$A$39:$A$782,$A121,СВЦЭМ!$B$39:$B$782,V$119)+'СЕТ СН'!$I$12+СВЦЭМ!$D$10+'СЕТ СН'!$I$5-'СЕТ СН'!$I$20</f>
        <v>3634.2189143699998</v>
      </c>
      <c r="W121" s="36">
        <f>SUMIFS(СВЦЭМ!$C$39:$C$782,СВЦЭМ!$A$39:$A$782,$A121,СВЦЭМ!$B$39:$B$782,W$119)+'СЕТ СН'!$I$12+СВЦЭМ!$D$10+'СЕТ СН'!$I$5-'СЕТ СН'!$I$20</f>
        <v>3612.4781300899995</v>
      </c>
      <c r="X121" s="36">
        <f>SUMIFS(СВЦЭМ!$C$39:$C$782,СВЦЭМ!$A$39:$A$782,$A121,СВЦЭМ!$B$39:$B$782,X$119)+'СЕТ СН'!$I$12+СВЦЭМ!$D$10+'СЕТ СН'!$I$5-'СЕТ СН'!$I$20</f>
        <v>3640.2311201799998</v>
      </c>
      <c r="Y121" s="36">
        <f>SUMIFS(СВЦЭМ!$C$39:$C$782,СВЦЭМ!$A$39:$A$782,$A121,СВЦЭМ!$B$39:$B$782,Y$119)+'СЕТ СН'!$I$12+СВЦЭМ!$D$10+'СЕТ СН'!$I$5-'СЕТ СН'!$I$20</f>
        <v>3670.7886446599996</v>
      </c>
    </row>
    <row r="122" spans="1:27" ht="15.75" x14ac:dyDescent="0.2">
      <c r="A122" s="35">
        <f t="shared" ref="A122:A149" si="3">A121+1</f>
        <v>44654</v>
      </c>
      <c r="B122" s="36">
        <f>SUMIFS(СВЦЭМ!$C$39:$C$782,СВЦЭМ!$A$39:$A$782,$A122,СВЦЭМ!$B$39:$B$782,B$119)+'СЕТ СН'!$I$12+СВЦЭМ!$D$10+'СЕТ СН'!$I$5-'СЕТ СН'!$I$20</f>
        <v>3662.9758707399997</v>
      </c>
      <c r="C122" s="36">
        <f>SUMIFS(СВЦЭМ!$C$39:$C$782,СВЦЭМ!$A$39:$A$782,$A122,СВЦЭМ!$B$39:$B$782,C$119)+'СЕТ СН'!$I$12+СВЦЭМ!$D$10+'СЕТ СН'!$I$5-'СЕТ СН'!$I$20</f>
        <v>3647.8456062999999</v>
      </c>
      <c r="D122" s="36">
        <f>SUMIFS(СВЦЭМ!$C$39:$C$782,СВЦЭМ!$A$39:$A$782,$A122,СВЦЭМ!$B$39:$B$782,D$119)+'СЕТ СН'!$I$12+СВЦЭМ!$D$10+'СЕТ СН'!$I$5-'СЕТ СН'!$I$20</f>
        <v>3678.0526110499995</v>
      </c>
      <c r="E122" s="36">
        <f>SUMIFS(СВЦЭМ!$C$39:$C$782,СВЦЭМ!$A$39:$A$782,$A122,СВЦЭМ!$B$39:$B$782,E$119)+'СЕТ СН'!$I$12+СВЦЭМ!$D$10+'СЕТ СН'!$I$5-'СЕТ СН'!$I$20</f>
        <v>3708.0564776399997</v>
      </c>
      <c r="F122" s="36">
        <f>SUMIFS(СВЦЭМ!$C$39:$C$782,СВЦЭМ!$A$39:$A$782,$A122,СВЦЭМ!$B$39:$B$782,F$119)+'СЕТ СН'!$I$12+СВЦЭМ!$D$10+'СЕТ СН'!$I$5-'СЕТ СН'!$I$20</f>
        <v>3685.7096112700001</v>
      </c>
      <c r="G122" s="36">
        <f>SUMIFS(СВЦЭМ!$C$39:$C$782,СВЦЭМ!$A$39:$A$782,$A122,СВЦЭМ!$B$39:$B$782,G$119)+'СЕТ СН'!$I$12+СВЦЭМ!$D$10+'СЕТ СН'!$I$5-'СЕТ СН'!$I$20</f>
        <v>3676.5350453499996</v>
      </c>
      <c r="H122" s="36">
        <f>SUMIFS(СВЦЭМ!$C$39:$C$782,СВЦЭМ!$A$39:$A$782,$A122,СВЦЭМ!$B$39:$B$782,H$119)+'СЕТ СН'!$I$12+СВЦЭМ!$D$10+'СЕТ СН'!$I$5-'СЕТ СН'!$I$20</f>
        <v>3658.4155823499996</v>
      </c>
      <c r="I122" s="36">
        <f>SUMIFS(СВЦЭМ!$C$39:$C$782,СВЦЭМ!$A$39:$A$782,$A122,СВЦЭМ!$B$39:$B$782,I$119)+'СЕТ СН'!$I$12+СВЦЭМ!$D$10+'СЕТ СН'!$I$5-'СЕТ СН'!$I$20</f>
        <v>3617.4182725599999</v>
      </c>
      <c r="J122" s="36">
        <f>SUMIFS(СВЦЭМ!$C$39:$C$782,СВЦЭМ!$A$39:$A$782,$A122,СВЦЭМ!$B$39:$B$782,J$119)+'СЕТ СН'!$I$12+СВЦЭМ!$D$10+'СЕТ СН'!$I$5-'СЕТ СН'!$I$20</f>
        <v>3567.6586410599998</v>
      </c>
      <c r="K122" s="36">
        <f>SUMIFS(СВЦЭМ!$C$39:$C$782,СВЦЭМ!$A$39:$A$782,$A122,СВЦЭМ!$B$39:$B$782,K$119)+'СЕТ СН'!$I$12+СВЦЭМ!$D$10+'СЕТ СН'!$I$5-'СЕТ СН'!$I$20</f>
        <v>3541.7739338399997</v>
      </c>
      <c r="L122" s="36">
        <f>SUMIFS(СВЦЭМ!$C$39:$C$782,СВЦЭМ!$A$39:$A$782,$A122,СВЦЭМ!$B$39:$B$782,L$119)+'СЕТ СН'!$I$12+СВЦЭМ!$D$10+'СЕТ СН'!$I$5-'СЕТ СН'!$I$20</f>
        <v>3570.7457711099996</v>
      </c>
      <c r="M122" s="36">
        <f>SUMIFS(СВЦЭМ!$C$39:$C$782,СВЦЭМ!$A$39:$A$782,$A122,СВЦЭМ!$B$39:$B$782,M$119)+'СЕТ СН'!$I$12+СВЦЭМ!$D$10+'СЕТ СН'!$I$5-'СЕТ СН'!$I$20</f>
        <v>3584.9290968299997</v>
      </c>
      <c r="N122" s="36">
        <f>SUMIFS(СВЦЭМ!$C$39:$C$782,СВЦЭМ!$A$39:$A$782,$A122,СВЦЭМ!$B$39:$B$782,N$119)+'СЕТ СН'!$I$12+СВЦЭМ!$D$10+'СЕТ СН'!$I$5-'СЕТ СН'!$I$20</f>
        <v>3587.35950478</v>
      </c>
      <c r="O122" s="36">
        <f>SUMIFS(СВЦЭМ!$C$39:$C$782,СВЦЭМ!$A$39:$A$782,$A122,СВЦЭМ!$B$39:$B$782,O$119)+'СЕТ СН'!$I$12+СВЦЭМ!$D$10+'СЕТ СН'!$I$5-'СЕТ СН'!$I$20</f>
        <v>3625.6578191899998</v>
      </c>
      <c r="P122" s="36">
        <f>SUMIFS(СВЦЭМ!$C$39:$C$782,СВЦЭМ!$A$39:$A$782,$A122,СВЦЭМ!$B$39:$B$782,P$119)+'СЕТ СН'!$I$12+СВЦЭМ!$D$10+'СЕТ СН'!$I$5-'СЕТ СН'!$I$20</f>
        <v>3640.1539974799998</v>
      </c>
      <c r="Q122" s="36">
        <f>SUMIFS(СВЦЭМ!$C$39:$C$782,СВЦЭМ!$A$39:$A$782,$A122,СВЦЭМ!$B$39:$B$782,Q$119)+'СЕТ СН'!$I$12+СВЦЭМ!$D$10+'СЕТ СН'!$I$5-'СЕТ СН'!$I$20</f>
        <v>3648.4469615199996</v>
      </c>
      <c r="R122" s="36">
        <f>SUMIFS(СВЦЭМ!$C$39:$C$782,СВЦЭМ!$A$39:$A$782,$A122,СВЦЭМ!$B$39:$B$782,R$119)+'СЕТ СН'!$I$12+СВЦЭМ!$D$10+'СЕТ СН'!$I$5-'СЕТ СН'!$I$20</f>
        <v>3629.4632697999996</v>
      </c>
      <c r="S122" s="36">
        <f>SUMIFS(СВЦЭМ!$C$39:$C$782,СВЦЭМ!$A$39:$A$782,$A122,СВЦЭМ!$B$39:$B$782,S$119)+'СЕТ СН'!$I$12+СВЦЭМ!$D$10+'СЕТ СН'!$I$5-'СЕТ СН'!$I$20</f>
        <v>3617.0644516599996</v>
      </c>
      <c r="T122" s="36">
        <f>SUMIFS(СВЦЭМ!$C$39:$C$782,СВЦЭМ!$A$39:$A$782,$A122,СВЦЭМ!$B$39:$B$782,T$119)+'СЕТ СН'!$I$12+СВЦЭМ!$D$10+'СЕТ СН'!$I$5-'СЕТ СН'!$I$20</f>
        <v>3580.13408411</v>
      </c>
      <c r="U122" s="36">
        <f>SUMIFS(СВЦЭМ!$C$39:$C$782,СВЦЭМ!$A$39:$A$782,$A122,СВЦЭМ!$B$39:$B$782,U$119)+'СЕТ СН'!$I$12+СВЦЭМ!$D$10+'СЕТ СН'!$I$5-'СЕТ СН'!$I$20</f>
        <v>3537.1455675099996</v>
      </c>
      <c r="V122" s="36">
        <f>SUMIFS(СВЦЭМ!$C$39:$C$782,СВЦЭМ!$A$39:$A$782,$A122,СВЦЭМ!$B$39:$B$782,V$119)+'СЕТ СН'!$I$12+СВЦЭМ!$D$10+'СЕТ СН'!$I$5-'СЕТ СН'!$I$20</f>
        <v>3554.4370720699999</v>
      </c>
      <c r="W122" s="36">
        <f>SUMIFS(СВЦЭМ!$C$39:$C$782,СВЦЭМ!$A$39:$A$782,$A122,СВЦЭМ!$B$39:$B$782,W$119)+'СЕТ СН'!$I$12+СВЦЭМ!$D$10+'СЕТ СН'!$I$5-'СЕТ СН'!$I$20</f>
        <v>3567.3583728399999</v>
      </c>
      <c r="X122" s="36">
        <f>SUMIFS(СВЦЭМ!$C$39:$C$782,СВЦЭМ!$A$39:$A$782,$A122,СВЦЭМ!$B$39:$B$782,X$119)+'СЕТ СН'!$I$12+СВЦЭМ!$D$10+'СЕТ СН'!$I$5-'СЕТ СН'!$I$20</f>
        <v>3586.9795334399996</v>
      </c>
      <c r="Y122" s="36">
        <f>SUMIFS(СВЦЭМ!$C$39:$C$782,СВЦЭМ!$A$39:$A$782,$A122,СВЦЭМ!$B$39:$B$782,Y$119)+'СЕТ СН'!$I$12+СВЦЭМ!$D$10+'СЕТ СН'!$I$5-'СЕТ СН'!$I$20</f>
        <v>3616.8435654499999</v>
      </c>
    </row>
    <row r="123" spans="1:27" ht="15.75" x14ac:dyDescent="0.2">
      <c r="A123" s="35">
        <f t="shared" si="3"/>
        <v>44655</v>
      </c>
      <c r="B123" s="36">
        <f>SUMIFS(СВЦЭМ!$C$39:$C$782,СВЦЭМ!$A$39:$A$782,$A123,СВЦЭМ!$B$39:$B$782,B$119)+'СЕТ СН'!$I$12+СВЦЭМ!$D$10+'СЕТ СН'!$I$5-'СЕТ СН'!$I$20</f>
        <v>3614.4862715399995</v>
      </c>
      <c r="C123" s="36">
        <f>SUMIFS(СВЦЭМ!$C$39:$C$782,СВЦЭМ!$A$39:$A$782,$A123,СВЦЭМ!$B$39:$B$782,C$119)+'СЕТ СН'!$I$12+СВЦЭМ!$D$10+'СЕТ СН'!$I$5-'СЕТ СН'!$I$20</f>
        <v>3622.9643482799997</v>
      </c>
      <c r="D123" s="36">
        <f>SUMIFS(СВЦЭМ!$C$39:$C$782,СВЦЭМ!$A$39:$A$782,$A123,СВЦЭМ!$B$39:$B$782,D$119)+'СЕТ СН'!$I$12+СВЦЭМ!$D$10+'СЕТ СН'!$I$5-'СЕТ СН'!$I$20</f>
        <v>3663.2787611399999</v>
      </c>
      <c r="E123" s="36">
        <f>SUMIFS(СВЦЭМ!$C$39:$C$782,СВЦЭМ!$A$39:$A$782,$A123,СВЦЭМ!$B$39:$B$782,E$119)+'СЕТ СН'!$I$12+СВЦЭМ!$D$10+'СЕТ СН'!$I$5-'СЕТ СН'!$I$20</f>
        <v>3671.2019825199995</v>
      </c>
      <c r="F123" s="36">
        <f>SUMIFS(СВЦЭМ!$C$39:$C$782,СВЦЭМ!$A$39:$A$782,$A123,СВЦЭМ!$B$39:$B$782,F$119)+'СЕТ СН'!$I$12+СВЦЭМ!$D$10+'СЕТ СН'!$I$5-'СЕТ СН'!$I$20</f>
        <v>3666.78098004</v>
      </c>
      <c r="G123" s="36">
        <f>SUMIFS(СВЦЭМ!$C$39:$C$782,СВЦЭМ!$A$39:$A$782,$A123,СВЦЭМ!$B$39:$B$782,G$119)+'СЕТ СН'!$I$12+СВЦЭМ!$D$10+'СЕТ СН'!$I$5-'СЕТ СН'!$I$20</f>
        <v>3657.9505500499999</v>
      </c>
      <c r="H123" s="36">
        <f>SUMIFS(СВЦЭМ!$C$39:$C$782,СВЦЭМ!$A$39:$A$782,$A123,СВЦЭМ!$B$39:$B$782,H$119)+'СЕТ СН'!$I$12+СВЦЭМ!$D$10+'СЕТ СН'!$I$5-'СЕТ СН'!$I$20</f>
        <v>3609.9885361199995</v>
      </c>
      <c r="I123" s="36">
        <f>SUMIFS(СВЦЭМ!$C$39:$C$782,СВЦЭМ!$A$39:$A$782,$A123,СВЦЭМ!$B$39:$B$782,I$119)+'СЕТ СН'!$I$12+СВЦЭМ!$D$10+'СЕТ СН'!$I$5-'СЕТ СН'!$I$20</f>
        <v>3579.5765658999999</v>
      </c>
      <c r="J123" s="36">
        <f>SUMIFS(СВЦЭМ!$C$39:$C$782,СВЦЭМ!$A$39:$A$782,$A123,СВЦЭМ!$B$39:$B$782,J$119)+'СЕТ СН'!$I$12+СВЦЭМ!$D$10+'СЕТ СН'!$I$5-'СЕТ СН'!$I$20</f>
        <v>3555.6230389399998</v>
      </c>
      <c r="K123" s="36">
        <f>SUMIFS(СВЦЭМ!$C$39:$C$782,СВЦЭМ!$A$39:$A$782,$A123,СВЦЭМ!$B$39:$B$782,K$119)+'СЕТ СН'!$I$12+СВЦЭМ!$D$10+'СЕТ СН'!$I$5-'СЕТ СН'!$I$20</f>
        <v>3565.4585318899999</v>
      </c>
      <c r="L123" s="36">
        <f>SUMIFS(СВЦЭМ!$C$39:$C$782,СВЦЭМ!$A$39:$A$782,$A123,СВЦЭМ!$B$39:$B$782,L$119)+'СЕТ СН'!$I$12+СВЦЭМ!$D$10+'СЕТ СН'!$I$5-'СЕТ СН'!$I$20</f>
        <v>3594.8287904499998</v>
      </c>
      <c r="M123" s="36">
        <f>SUMIFS(СВЦЭМ!$C$39:$C$782,СВЦЭМ!$A$39:$A$782,$A123,СВЦЭМ!$B$39:$B$782,M$119)+'СЕТ СН'!$I$12+СВЦЭМ!$D$10+'СЕТ СН'!$I$5-'СЕТ СН'!$I$20</f>
        <v>3572.6519437999996</v>
      </c>
      <c r="N123" s="36">
        <f>SUMIFS(СВЦЭМ!$C$39:$C$782,СВЦЭМ!$A$39:$A$782,$A123,СВЦЭМ!$B$39:$B$782,N$119)+'СЕТ СН'!$I$12+СВЦЭМ!$D$10+'СЕТ СН'!$I$5-'СЕТ СН'!$I$20</f>
        <v>3563.3872999799996</v>
      </c>
      <c r="O123" s="36">
        <f>SUMIFS(СВЦЭМ!$C$39:$C$782,СВЦЭМ!$A$39:$A$782,$A123,СВЦЭМ!$B$39:$B$782,O$119)+'СЕТ СН'!$I$12+СВЦЭМ!$D$10+'СЕТ СН'!$I$5-'СЕТ СН'!$I$20</f>
        <v>3580.8117236799999</v>
      </c>
      <c r="P123" s="36">
        <f>SUMIFS(СВЦЭМ!$C$39:$C$782,СВЦЭМ!$A$39:$A$782,$A123,СВЦЭМ!$B$39:$B$782,P$119)+'СЕТ СН'!$I$12+СВЦЭМ!$D$10+'СЕТ СН'!$I$5-'СЕТ СН'!$I$20</f>
        <v>3604.6290841199998</v>
      </c>
      <c r="Q123" s="36">
        <f>SUMIFS(СВЦЭМ!$C$39:$C$782,СВЦЭМ!$A$39:$A$782,$A123,СВЦЭМ!$B$39:$B$782,Q$119)+'СЕТ СН'!$I$12+СВЦЭМ!$D$10+'СЕТ СН'!$I$5-'СЕТ СН'!$I$20</f>
        <v>3630.0427066799998</v>
      </c>
      <c r="R123" s="36">
        <f>SUMIFS(СВЦЭМ!$C$39:$C$782,СВЦЭМ!$A$39:$A$782,$A123,СВЦЭМ!$B$39:$B$782,R$119)+'СЕТ СН'!$I$12+СВЦЭМ!$D$10+'СЕТ СН'!$I$5-'СЕТ СН'!$I$20</f>
        <v>3612.95757443</v>
      </c>
      <c r="S123" s="36">
        <f>SUMIFS(СВЦЭМ!$C$39:$C$782,СВЦЭМ!$A$39:$A$782,$A123,СВЦЭМ!$B$39:$B$782,S$119)+'СЕТ СН'!$I$12+СВЦЭМ!$D$10+'СЕТ СН'!$I$5-'СЕТ СН'!$I$20</f>
        <v>3591.3680165999995</v>
      </c>
      <c r="T123" s="36">
        <f>SUMIFS(СВЦЭМ!$C$39:$C$782,СВЦЭМ!$A$39:$A$782,$A123,СВЦЭМ!$B$39:$B$782,T$119)+'СЕТ СН'!$I$12+СВЦЭМ!$D$10+'СЕТ СН'!$I$5-'СЕТ СН'!$I$20</f>
        <v>3551.66319114</v>
      </c>
      <c r="U123" s="36">
        <f>SUMIFS(СВЦЭМ!$C$39:$C$782,СВЦЭМ!$A$39:$A$782,$A123,СВЦЭМ!$B$39:$B$782,U$119)+'СЕТ СН'!$I$12+СВЦЭМ!$D$10+'СЕТ СН'!$I$5-'СЕТ СН'!$I$20</f>
        <v>3533.5689363299998</v>
      </c>
      <c r="V123" s="36">
        <f>SUMIFS(СВЦЭМ!$C$39:$C$782,СВЦЭМ!$A$39:$A$782,$A123,СВЦЭМ!$B$39:$B$782,V$119)+'СЕТ СН'!$I$12+СВЦЭМ!$D$10+'СЕТ СН'!$I$5-'СЕТ СН'!$I$20</f>
        <v>3548.3453841999999</v>
      </c>
      <c r="W123" s="36">
        <f>SUMIFS(СВЦЭМ!$C$39:$C$782,СВЦЭМ!$A$39:$A$782,$A123,СВЦЭМ!$B$39:$B$782,W$119)+'СЕТ СН'!$I$12+СВЦЭМ!$D$10+'СЕТ СН'!$I$5-'СЕТ СН'!$I$20</f>
        <v>3539.7366705999998</v>
      </c>
      <c r="X123" s="36">
        <f>SUMIFS(СВЦЭМ!$C$39:$C$782,СВЦЭМ!$A$39:$A$782,$A123,СВЦЭМ!$B$39:$B$782,X$119)+'СЕТ СН'!$I$12+СВЦЭМ!$D$10+'СЕТ СН'!$I$5-'СЕТ СН'!$I$20</f>
        <v>3564.7266922899998</v>
      </c>
      <c r="Y123" s="36">
        <f>SUMIFS(СВЦЭМ!$C$39:$C$782,СВЦЭМ!$A$39:$A$782,$A123,СВЦЭМ!$B$39:$B$782,Y$119)+'СЕТ СН'!$I$12+СВЦЭМ!$D$10+'СЕТ СН'!$I$5-'СЕТ СН'!$I$20</f>
        <v>3578.3161190399996</v>
      </c>
    </row>
    <row r="124" spans="1:27" ht="15.75" x14ac:dyDescent="0.2">
      <c r="A124" s="35">
        <f t="shared" si="3"/>
        <v>44656</v>
      </c>
      <c r="B124" s="36">
        <f>SUMIFS(СВЦЭМ!$C$39:$C$782,СВЦЭМ!$A$39:$A$782,$A124,СВЦЭМ!$B$39:$B$782,B$119)+'СЕТ СН'!$I$12+СВЦЭМ!$D$10+'СЕТ СН'!$I$5-'СЕТ СН'!$I$20</f>
        <v>3745.3896813199999</v>
      </c>
      <c r="C124" s="36">
        <f>SUMIFS(СВЦЭМ!$C$39:$C$782,СВЦЭМ!$A$39:$A$782,$A124,СВЦЭМ!$B$39:$B$782,C$119)+'СЕТ СН'!$I$12+СВЦЭМ!$D$10+'СЕТ СН'!$I$5-'СЕТ СН'!$I$20</f>
        <v>3743.2806030299998</v>
      </c>
      <c r="D124" s="36">
        <f>SUMIFS(СВЦЭМ!$C$39:$C$782,СВЦЭМ!$A$39:$A$782,$A124,СВЦЭМ!$B$39:$B$782,D$119)+'СЕТ СН'!$I$12+СВЦЭМ!$D$10+'СЕТ СН'!$I$5-'СЕТ СН'!$I$20</f>
        <v>3725.5369851599999</v>
      </c>
      <c r="E124" s="36">
        <f>SUMIFS(СВЦЭМ!$C$39:$C$782,СВЦЭМ!$A$39:$A$782,$A124,СВЦЭМ!$B$39:$B$782,E$119)+'СЕТ СН'!$I$12+СВЦЭМ!$D$10+'СЕТ СН'!$I$5-'СЕТ СН'!$I$20</f>
        <v>3710.9708587599998</v>
      </c>
      <c r="F124" s="36">
        <f>SUMIFS(СВЦЭМ!$C$39:$C$782,СВЦЭМ!$A$39:$A$782,$A124,СВЦЭМ!$B$39:$B$782,F$119)+'СЕТ СН'!$I$12+СВЦЭМ!$D$10+'СЕТ СН'!$I$5-'СЕТ СН'!$I$20</f>
        <v>3672.22070196</v>
      </c>
      <c r="G124" s="36">
        <f>SUMIFS(СВЦЭМ!$C$39:$C$782,СВЦЭМ!$A$39:$A$782,$A124,СВЦЭМ!$B$39:$B$782,G$119)+'СЕТ СН'!$I$12+СВЦЭМ!$D$10+'СЕТ СН'!$I$5-'СЕТ СН'!$I$20</f>
        <v>3687.3156158699999</v>
      </c>
      <c r="H124" s="36">
        <f>SUMIFS(СВЦЭМ!$C$39:$C$782,СВЦЭМ!$A$39:$A$782,$A124,СВЦЭМ!$B$39:$B$782,H$119)+'СЕТ СН'!$I$12+СВЦЭМ!$D$10+'СЕТ СН'!$I$5-'СЕТ СН'!$I$20</f>
        <v>3653.7861532299999</v>
      </c>
      <c r="I124" s="36">
        <f>SUMIFS(СВЦЭМ!$C$39:$C$782,СВЦЭМ!$A$39:$A$782,$A124,СВЦЭМ!$B$39:$B$782,I$119)+'СЕТ СН'!$I$12+СВЦЭМ!$D$10+'СЕТ СН'!$I$5-'СЕТ СН'!$I$20</f>
        <v>3513.7547192499997</v>
      </c>
      <c r="J124" s="36">
        <f>SUMIFS(СВЦЭМ!$C$39:$C$782,СВЦЭМ!$A$39:$A$782,$A124,СВЦЭМ!$B$39:$B$782,J$119)+'СЕТ СН'!$I$12+СВЦЭМ!$D$10+'СЕТ СН'!$I$5-'СЕТ СН'!$I$20</f>
        <v>3431.0862138100001</v>
      </c>
      <c r="K124" s="36">
        <f>SUMIFS(СВЦЭМ!$C$39:$C$782,СВЦЭМ!$A$39:$A$782,$A124,СВЦЭМ!$B$39:$B$782,K$119)+'СЕТ СН'!$I$12+СВЦЭМ!$D$10+'СЕТ СН'!$I$5-'СЕТ СН'!$I$20</f>
        <v>3434.5570361599998</v>
      </c>
      <c r="L124" s="36">
        <f>SUMIFS(СВЦЭМ!$C$39:$C$782,СВЦЭМ!$A$39:$A$782,$A124,СВЦЭМ!$B$39:$B$782,L$119)+'СЕТ СН'!$I$12+СВЦЭМ!$D$10+'СЕТ СН'!$I$5-'СЕТ СН'!$I$20</f>
        <v>3468.2535123899997</v>
      </c>
      <c r="M124" s="36">
        <f>SUMIFS(СВЦЭМ!$C$39:$C$782,СВЦЭМ!$A$39:$A$782,$A124,СВЦЭМ!$B$39:$B$782,M$119)+'СЕТ СН'!$I$12+СВЦЭМ!$D$10+'СЕТ СН'!$I$5-'СЕТ СН'!$I$20</f>
        <v>3548.3946017399999</v>
      </c>
      <c r="N124" s="36">
        <f>SUMIFS(СВЦЭМ!$C$39:$C$782,СВЦЭМ!$A$39:$A$782,$A124,СВЦЭМ!$B$39:$B$782,N$119)+'СЕТ СН'!$I$12+СВЦЭМ!$D$10+'СЕТ СН'!$I$5-'СЕТ СН'!$I$20</f>
        <v>3630.9828075299997</v>
      </c>
      <c r="O124" s="36">
        <f>SUMIFS(СВЦЭМ!$C$39:$C$782,СВЦЭМ!$A$39:$A$782,$A124,СВЦЭМ!$B$39:$B$782,O$119)+'СЕТ СН'!$I$12+СВЦЭМ!$D$10+'СЕТ СН'!$I$5-'СЕТ СН'!$I$20</f>
        <v>3703.3548352499997</v>
      </c>
      <c r="P124" s="36">
        <f>SUMIFS(СВЦЭМ!$C$39:$C$782,СВЦЭМ!$A$39:$A$782,$A124,СВЦЭМ!$B$39:$B$782,P$119)+'СЕТ СН'!$I$12+СВЦЭМ!$D$10+'СЕТ СН'!$I$5-'СЕТ СН'!$I$20</f>
        <v>3710.51423299</v>
      </c>
      <c r="Q124" s="36">
        <f>SUMIFS(СВЦЭМ!$C$39:$C$782,СВЦЭМ!$A$39:$A$782,$A124,СВЦЭМ!$B$39:$B$782,Q$119)+'СЕТ СН'!$I$12+СВЦЭМ!$D$10+'СЕТ СН'!$I$5-'СЕТ СН'!$I$20</f>
        <v>3675.1595922299998</v>
      </c>
      <c r="R124" s="36">
        <f>SUMIFS(СВЦЭМ!$C$39:$C$782,СВЦЭМ!$A$39:$A$782,$A124,СВЦЭМ!$B$39:$B$782,R$119)+'СЕТ СН'!$I$12+СВЦЭМ!$D$10+'СЕТ СН'!$I$5-'СЕТ СН'!$I$20</f>
        <v>3551.9667644299998</v>
      </c>
      <c r="S124" s="36">
        <f>SUMIFS(СВЦЭМ!$C$39:$C$782,СВЦЭМ!$A$39:$A$782,$A124,СВЦЭМ!$B$39:$B$782,S$119)+'СЕТ СН'!$I$12+СВЦЭМ!$D$10+'СЕТ СН'!$I$5-'СЕТ СН'!$I$20</f>
        <v>3471.7917270399998</v>
      </c>
      <c r="T124" s="36">
        <f>SUMIFS(СВЦЭМ!$C$39:$C$782,СВЦЭМ!$A$39:$A$782,$A124,СВЦЭМ!$B$39:$B$782,T$119)+'СЕТ СН'!$I$12+СВЦЭМ!$D$10+'СЕТ СН'!$I$5-'СЕТ СН'!$I$20</f>
        <v>3386.7413305</v>
      </c>
      <c r="U124" s="36">
        <f>SUMIFS(СВЦЭМ!$C$39:$C$782,СВЦЭМ!$A$39:$A$782,$A124,СВЦЭМ!$B$39:$B$782,U$119)+'СЕТ СН'!$I$12+СВЦЭМ!$D$10+'СЕТ СН'!$I$5-'СЕТ СН'!$I$20</f>
        <v>3364.4371593699998</v>
      </c>
      <c r="V124" s="36">
        <f>SUMIFS(СВЦЭМ!$C$39:$C$782,СВЦЭМ!$A$39:$A$782,$A124,СВЦЭМ!$B$39:$B$782,V$119)+'СЕТ СН'!$I$12+СВЦЭМ!$D$10+'СЕТ СН'!$I$5-'СЕТ СН'!$I$20</f>
        <v>3359.1202841599998</v>
      </c>
      <c r="W124" s="36">
        <f>SUMIFS(СВЦЭМ!$C$39:$C$782,СВЦЭМ!$A$39:$A$782,$A124,СВЦЭМ!$B$39:$B$782,W$119)+'СЕТ СН'!$I$12+СВЦЭМ!$D$10+'СЕТ СН'!$I$5-'СЕТ СН'!$I$20</f>
        <v>3350.4661307400002</v>
      </c>
      <c r="X124" s="36">
        <f>SUMIFS(СВЦЭМ!$C$39:$C$782,СВЦЭМ!$A$39:$A$782,$A124,СВЦЭМ!$B$39:$B$782,X$119)+'СЕТ СН'!$I$12+СВЦЭМ!$D$10+'СЕТ СН'!$I$5-'СЕТ СН'!$I$20</f>
        <v>3373.1808982799998</v>
      </c>
      <c r="Y124" s="36">
        <f>SUMIFS(СВЦЭМ!$C$39:$C$782,СВЦЭМ!$A$39:$A$782,$A124,СВЦЭМ!$B$39:$B$782,Y$119)+'СЕТ СН'!$I$12+СВЦЭМ!$D$10+'СЕТ СН'!$I$5-'СЕТ СН'!$I$20</f>
        <v>3404.0564562199997</v>
      </c>
    </row>
    <row r="125" spans="1:27" ht="15.75" x14ac:dyDescent="0.2">
      <c r="A125" s="35">
        <f t="shared" si="3"/>
        <v>44657</v>
      </c>
      <c r="B125" s="36">
        <f>SUMIFS(СВЦЭМ!$C$39:$C$782,СВЦЭМ!$A$39:$A$782,$A125,СВЦЭМ!$B$39:$B$782,B$119)+'СЕТ СН'!$I$12+СВЦЭМ!$D$10+'СЕТ СН'!$I$5-'СЕТ СН'!$I$20</f>
        <v>3720.2037555099996</v>
      </c>
      <c r="C125" s="36">
        <f>SUMIFS(СВЦЭМ!$C$39:$C$782,СВЦЭМ!$A$39:$A$782,$A125,СВЦЭМ!$B$39:$B$782,C$119)+'СЕТ СН'!$I$12+СВЦЭМ!$D$10+'СЕТ СН'!$I$5-'СЕТ СН'!$I$20</f>
        <v>3714.2398956199995</v>
      </c>
      <c r="D125" s="36">
        <f>SUMIFS(СВЦЭМ!$C$39:$C$782,СВЦЭМ!$A$39:$A$782,$A125,СВЦЭМ!$B$39:$B$782,D$119)+'СЕТ СН'!$I$12+СВЦЭМ!$D$10+'СЕТ СН'!$I$5-'СЕТ СН'!$I$20</f>
        <v>3726.6919299799997</v>
      </c>
      <c r="E125" s="36">
        <f>SUMIFS(СВЦЭМ!$C$39:$C$782,СВЦЭМ!$A$39:$A$782,$A125,СВЦЭМ!$B$39:$B$782,E$119)+'СЕТ СН'!$I$12+СВЦЭМ!$D$10+'СЕТ СН'!$I$5-'СЕТ СН'!$I$20</f>
        <v>3723.1092091599999</v>
      </c>
      <c r="F125" s="36">
        <f>SUMIFS(СВЦЭМ!$C$39:$C$782,СВЦЭМ!$A$39:$A$782,$A125,СВЦЭМ!$B$39:$B$782,F$119)+'СЕТ СН'!$I$12+СВЦЭМ!$D$10+'СЕТ СН'!$I$5-'СЕТ СН'!$I$20</f>
        <v>3700.8944588799995</v>
      </c>
      <c r="G125" s="36">
        <f>SUMIFS(СВЦЭМ!$C$39:$C$782,СВЦЭМ!$A$39:$A$782,$A125,СВЦЭМ!$B$39:$B$782,G$119)+'СЕТ СН'!$I$12+СВЦЭМ!$D$10+'СЕТ СН'!$I$5-'СЕТ СН'!$I$20</f>
        <v>3694.2469868099997</v>
      </c>
      <c r="H125" s="36">
        <f>SUMIFS(СВЦЭМ!$C$39:$C$782,СВЦЭМ!$A$39:$A$782,$A125,СВЦЭМ!$B$39:$B$782,H$119)+'СЕТ СН'!$I$12+СВЦЭМ!$D$10+'СЕТ СН'!$I$5-'СЕТ СН'!$I$20</f>
        <v>3635.7194400199996</v>
      </c>
      <c r="I125" s="36">
        <f>SUMIFS(СВЦЭМ!$C$39:$C$782,СВЦЭМ!$A$39:$A$782,$A125,СВЦЭМ!$B$39:$B$782,I$119)+'СЕТ СН'!$I$12+СВЦЭМ!$D$10+'СЕТ СН'!$I$5-'СЕТ СН'!$I$20</f>
        <v>3597.00415316</v>
      </c>
      <c r="J125" s="36">
        <f>SUMIFS(СВЦЭМ!$C$39:$C$782,СВЦЭМ!$A$39:$A$782,$A125,СВЦЭМ!$B$39:$B$782,J$119)+'СЕТ СН'!$I$12+СВЦЭМ!$D$10+'СЕТ СН'!$I$5-'СЕТ СН'!$I$20</f>
        <v>3618.7926189099999</v>
      </c>
      <c r="K125" s="36">
        <f>SUMIFS(СВЦЭМ!$C$39:$C$782,СВЦЭМ!$A$39:$A$782,$A125,СВЦЭМ!$B$39:$B$782,K$119)+'СЕТ СН'!$I$12+СВЦЭМ!$D$10+'СЕТ СН'!$I$5-'СЕТ СН'!$I$20</f>
        <v>3635.5752370399996</v>
      </c>
      <c r="L125" s="36">
        <f>SUMIFS(СВЦЭМ!$C$39:$C$782,СВЦЭМ!$A$39:$A$782,$A125,СВЦЭМ!$B$39:$B$782,L$119)+'СЕТ СН'!$I$12+СВЦЭМ!$D$10+'СЕТ СН'!$I$5-'СЕТ СН'!$I$20</f>
        <v>3663.0391654099999</v>
      </c>
      <c r="M125" s="36">
        <f>SUMIFS(СВЦЭМ!$C$39:$C$782,СВЦЭМ!$A$39:$A$782,$A125,СВЦЭМ!$B$39:$B$782,M$119)+'СЕТ СН'!$I$12+СВЦЭМ!$D$10+'СЕТ СН'!$I$5-'СЕТ СН'!$I$20</f>
        <v>3654.1462068399996</v>
      </c>
      <c r="N125" s="36">
        <f>SUMIFS(СВЦЭМ!$C$39:$C$782,СВЦЭМ!$A$39:$A$782,$A125,СВЦЭМ!$B$39:$B$782,N$119)+'СЕТ СН'!$I$12+СВЦЭМ!$D$10+'СЕТ СН'!$I$5-'СЕТ СН'!$I$20</f>
        <v>3630.8582657199995</v>
      </c>
      <c r="O125" s="36">
        <f>SUMIFS(СВЦЭМ!$C$39:$C$782,СВЦЭМ!$A$39:$A$782,$A125,СВЦЭМ!$B$39:$B$782,O$119)+'СЕТ СН'!$I$12+СВЦЭМ!$D$10+'СЕТ СН'!$I$5-'СЕТ СН'!$I$20</f>
        <v>3705.2500012299997</v>
      </c>
      <c r="P125" s="36">
        <f>SUMIFS(СВЦЭМ!$C$39:$C$782,СВЦЭМ!$A$39:$A$782,$A125,СВЦЭМ!$B$39:$B$782,P$119)+'СЕТ СН'!$I$12+СВЦЭМ!$D$10+'СЕТ СН'!$I$5-'СЕТ СН'!$I$20</f>
        <v>3706.3775563399995</v>
      </c>
      <c r="Q125" s="36">
        <f>SUMIFS(СВЦЭМ!$C$39:$C$782,СВЦЭМ!$A$39:$A$782,$A125,СВЦЭМ!$B$39:$B$782,Q$119)+'СЕТ СН'!$I$12+СВЦЭМ!$D$10+'СЕТ СН'!$I$5-'СЕТ СН'!$I$20</f>
        <v>3688.7736950499998</v>
      </c>
      <c r="R125" s="36">
        <f>SUMIFS(СВЦЭМ!$C$39:$C$782,СВЦЭМ!$A$39:$A$782,$A125,СВЦЭМ!$B$39:$B$782,R$119)+'СЕТ СН'!$I$12+СВЦЭМ!$D$10+'СЕТ СН'!$I$5-'СЕТ СН'!$I$20</f>
        <v>3658.4465188099998</v>
      </c>
      <c r="S125" s="36">
        <f>SUMIFS(СВЦЭМ!$C$39:$C$782,СВЦЭМ!$A$39:$A$782,$A125,СВЦЭМ!$B$39:$B$782,S$119)+'СЕТ СН'!$I$12+СВЦЭМ!$D$10+'СЕТ СН'!$I$5-'СЕТ СН'!$I$20</f>
        <v>3655.1665869399999</v>
      </c>
      <c r="T125" s="36">
        <f>SUMIFS(СВЦЭМ!$C$39:$C$782,СВЦЭМ!$A$39:$A$782,$A125,СВЦЭМ!$B$39:$B$782,T$119)+'СЕТ СН'!$I$12+СВЦЭМ!$D$10+'СЕТ СН'!$I$5-'СЕТ СН'!$I$20</f>
        <v>3688.2482404599996</v>
      </c>
      <c r="U125" s="36">
        <f>SUMIFS(СВЦЭМ!$C$39:$C$782,СВЦЭМ!$A$39:$A$782,$A125,СВЦЭМ!$B$39:$B$782,U$119)+'СЕТ СН'!$I$12+СВЦЭМ!$D$10+'СЕТ СН'!$I$5-'СЕТ СН'!$I$20</f>
        <v>3629.2370474999998</v>
      </c>
      <c r="V125" s="36">
        <f>SUMIFS(СВЦЭМ!$C$39:$C$782,СВЦЭМ!$A$39:$A$782,$A125,СВЦЭМ!$B$39:$B$782,V$119)+'СЕТ СН'!$I$12+СВЦЭМ!$D$10+'СЕТ СН'!$I$5-'СЕТ СН'!$I$20</f>
        <v>3600.8222007300001</v>
      </c>
      <c r="W125" s="36">
        <f>SUMIFS(СВЦЭМ!$C$39:$C$782,СВЦЭМ!$A$39:$A$782,$A125,СВЦЭМ!$B$39:$B$782,W$119)+'СЕТ СН'!$I$12+СВЦЭМ!$D$10+'СЕТ СН'!$I$5-'СЕТ СН'!$I$20</f>
        <v>3569.54863656</v>
      </c>
      <c r="X125" s="36">
        <f>SUMIFS(СВЦЭМ!$C$39:$C$782,СВЦЭМ!$A$39:$A$782,$A125,СВЦЭМ!$B$39:$B$782,X$119)+'СЕТ СН'!$I$12+СВЦЭМ!$D$10+'СЕТ СН'!$I$5-'СЕТ СН'!$I$20</f>
        <v>3612.7739652499995</v>
      </c>
      <c r="Y125" s="36">
        <f>SUMIFS(СВЦЭМ!$C$39:$C$782,СВЦЭМ!$A$39:$A$782,$A125,СВЦЭМ!$B$39:$B$782,Y$119)+'СЕТ СН'!$I$12+СВЦЭМ!$D$10+'СЕТ СН'!$I$5-'СЕТ СН'!$I$20</f>
        <v>3674.7141628399995</v>
      </c>
    </row>
    <row r="126" spans="1:27" ht="15.75" x14ac:dyDescent="0.2">
      <c r="A126" s="35">
        <f t="shared" si="3"/>
        <v>44658</v>
      </c>
      <c r="B126" s="36">
        <f>SUMIFS(СВЦЭМ!$C$39:$C$782,СВЦЭМ!$A$39:$A$782,$A126,СВЦЭМ!$B$39:$B$782,B$119)+'СЕТ СН'!$I$12+СВЦЭМ!$D$10+'СЕТ СН'!$I$5-'СЕТ СН'!$I$20</f>
        <v>3701.2556640399998</v>
      </c>
      <c r="C126" s="36">
        <f>SUMIFS(СВЦЭМ!$C$39:$C$782,СВЦЭМ!$A$39:$A$782,$A126,СВЦЭМ!$B$39:$B$782,C$119)+'СЕТ СН'!$I$12+СВЦЭМ!$D$10+'СЕТ СН'!$I$5-'СЕТ СН'!$I$20</f>
        <v>3701.9046233499998</v>
      </c>
      <c r="D126" s="36">
        <f>SUMIFS(СВЦЭМ!$C$39:$C$782,СВЦЭМ!$A$39:$A$782,$A126,СВЦЭМ!$B$39:$B$782,D$119)+'СЕТ СН'!$I$12+СВЦЭМ!$D$10+'СЕТ СН'!$I$5-'СЕТ СН'!$I$20</f>
        <v>3641.3610826999998</v>
      </c>
      <c r="E126" s="36">
        <f>SUMIFS(СВЦЭМ!$C$39:$C$782,СВЦЭМ!$A$39:$A$782,$A126,СВЦЭМ!$B$39:$B$782,E$119)+'СЕТ СН'!$I$12+СВЦЭМ!$D$10+'СЕТ СН'!$I$5-'СЕТ СН'!$I$20</f>
        <v>3608.8589514599998</v>
      </c>
      <c r="F126" s="36">
        <f>SUMIFS(СВЦЭМ!$C$39:$C$782,СВЦЭМ!$A$39:$A$782,$A126,СВЦЭМ!$B$39:$B$782,F$119)+'СЕТ СН'!$I$12+СВЦЭМ!$D$10+'СЕТ СН'!$I$5-'СЕТ СН'!$I$20</f>
        <v>3616.4551468999998</v>
      </c>
      <c r="G126" s="36">
        <f>SUMIFS(СВЦЭМ!$C$39:$C$782,СВЦЭМ!$A$39:$A$782,$A126,СВЦЭМ!$B$39:$B$782,G$119)+'СЕТ СН'!$I$12+СВЦЭМ!$D$10+'СЕТ СН'!$I$5-'СЕТ СН'!$I$20</f>
        <v>3630.3092493099998</v>
      </c>
      <c r="H126" s="36">
        <f>SUMIFS(СВЦЭМ!$C$39:$C$782,СВЦЭМ!$A$39:$A$782,$A126,СВЦЭМ!$B$39:$B$782,H$119)+'СЕТ СН'!$I$12+СВЦЭМ!$D$10+'СЕТ СН'!$I$5-'СЕТ СН'!$I$20</f>
        <v>3623.9755248399997</v>
      </c>
      <c r="I126" s="36">
        <f>SUMIFS(СВЦЭМ!$C$39:$C$782,СВЦЭМ!$A$39:$A$782,$A126,СВЦЭМ!$B$39:$B$782,I$119)+'СЕТ СН'!$I$12+СВЦЭМ!$D$10+'СЕТ СН'!$I$5-'СЕТ СН'!$I$20</f>
        <v>3606.4162889999998</v>
      </c>
      <c r="J126" s="36">
        <f>SUMIFS(СВЦЭМ!$C$39:$C$782,СВЦЭМ!$A$39:$A$782,$A126,СВЦЭМ!$B$39:$B$782,J$119)+'СЕТ СН'!$I$12+СВЦЭМ!$D$10+'СЕТ СН'!$I$5-'СЕТ СН'!$I$20</f>
        <v>3609.8003469400001</v>
      </c>
      <c r="K126" s="36">
        <f>SUMIFS(СВЦЭМ!$C$39:$C$782,СВЦЭМ!$A$39:$A$782,$A126,СВЦЭМ!$B$39:$B$782,K$119)+'СЕТ СН'!$I$12+СВЦЭМ!$D$10+'СЕТ СН'!$I$5-'СЕТ СН'!$I$20</f>
        <v>3612.8856590899995</v>
      </c>
      <c r="L126" s="36">
        <f>SUMIFS(СВЦЭМ!$C$39:$C$782,СВЦЭМ!$A$39:$A$782,$A126,СВЦЭМ!$B$39:$B$782,L$119)+'СЕТ СН'!$I$12+СВЦЭМ!$D$10+'СЕТ СН'!$I$5-'СЕТ СН'!$I$20</f>
        <v>3589.1673083899996</v>
      </c>
      <c r="M126" s="36">
        <f>SUMIFS(СВЦЭМ!$C$39:$C$782,СВЦЭМ!$A$39:$A$782,$A126,СВЦЭМ!$B$39:$B$782,M$119)+'СЕТ СН'!$I$12+СВЦЭМ!$D$10+'СЕТ СН'!$I$5-'СЕТ СН'!$I$20</f>
        <v>3604.9955635199999</v>
      </c>
      <c r="N126" s="36">
        <f>SUMIFS(СВЦЭМ!$C$39:$C$782,СВЦЭМ!$A$39:$A$782,$A126,СВЦЭМ!$B$39:$B$782,N$119)+'СЕТ СН'!$I$12+СВЦЭМ!$D$10+'СЕТ СН'!$I$5-'СЕТ СН'!$I$20</f>
        <v>3556.8696301399996</v>
      </c>
      <c r="O126" s="36">
        <f>SUMIFS(СВЦЭМ!$C$39:$C$782,СВЦЭМ!$A$39:$A$782,$A126,СВЦЭМ!$B$39:$B$782,O$119)+'СЕТ СН'!$I$12+СВЦЭМ!$D$10+'СЕТ СН'!$I$5-'СЕТ СН'!$I$20</f>
        <v>3530.9177654499999</v>
      </c>
      <c r="P126" s="36">
        <f>SUMIFS(СВЦЭМ!$C$39:$C$782,СВЦЭМ!$A$39:$A$782,$A126,СВЦЭМ!$B$39:$B$782,P$119)+'СЕТ СН'!$I$12+СВЦЭМ!$D$10+'СЕТ СН'!$I$5-'СЕТ СН'!$I$20</f>
        <v>3503.9227687799998</v>
      </c>
      <c r="Q126" s="36">
        <f>SUMIFS(СВЦЭМ!$C$39:$C$782,СВЦЭМ!$A$39:$A$782,$A126,СВЦЭМ!$B$39:$B$782,Q$119)+'СЕТ СН'!$I$12+СВЦЭМ!$D$10+'СЕТ СН'!$I$5-'СЕТ СН'!$I$20</f>
        <v>3519.3830014899995</v>
      </c>
      <c r="R126" s="36">
        <f>SUMIFS(СВЦЭМ!$C$39:$C$782,СВЦЭМ!$A$39:$A$782,$A126,СВЦЭМ!$B$39:$B$782,R$119)+'СЕТ СН'!$I$12+СВЦЭМ!$D$10+'СЕТ СН'!$I$5-'СЕТ СН'!$I$20</f>
        <v>3577.3423032999999</v>
      </c>
      <c r="S126" s="36">
        <f>SUMIFS(СВЦЭМ!$C$39:$C$782,СВЦЭМ!$A$39:$A$782,$A126,СВЦЭМ!$B$39:$B$782,S$119)+'СЕТ СН'!$I$12+СВЦЭМ!$D$10+'СЕТ СН'!$I$5-'СЕТ СН'!$I$20</f>
        <v>3572.7914675399998</v>
      </c>
      <c r="T126" s="36">
        <f>SUMIFS(СВЦЭМ!$C$39:$C$782,СВЦЭМ!$A$39:$A$782,$A126,СВЦЭМ!$B$39:$B$782,T$119)+'СЕТ СН'!$I$12+СВЦЭМ!$D$10+'СЕТ СН'!$I$5-'СЕТ СН'!$I$20</f>
        <v>3561.0521724499995</v>
      </c>
      <c r="U126" s="36">
        <f>SUMIFS(СВЦЭМ!$C$39:$C$782,СВЦЭМ!$A$39:$A$782,$A126,СВЦЭМ!$B$39:$B$782,U$119)+'СЕТ СН'!$I$12+СВЦЭМ!$D$10+'СЕТ СН'!$I$5-'СЕТ СН'!$I$20</f>
        <v>3558.3614110600001</v>
      </c>
      <c r="V126" s="36">
        <f>SUMIFS(СВЦЭМ!$C$39:$C$782,СВЦЭМ!$A$39:$A$782,$A126,СВЦЭМ!$B$39:$B$782,V$119)+'СЕТ СН'!$I$12+СВЦЭМ!$D$10+'СЕТ СН'!$I$5-'СЕТ СН'!$I$20</f>
        <v>3552.9169168600001</v>
      </c>
      <c r="W126" s="36">
        <f>SUMIFS(СВЦЭМ!$C$39:$C$782,СВЦЭМ!$A$39:$A$782,$A126,СВЦЭМ!$B$39:$B$782,W$119)+'СЕТ СН'!$I$12+СВЦЭМ!$D$10+'СЕТ СН'!$I$5-'СЕТ СН'!$I$20</f>
        <v>3542.5225620499996</v>
      </c>
      <c r="X126" s="36">
        <f>SUMIFS(СВЦЭМ!$C$39:$C$782,СВЦЭМ!$A$39:$A$782,$A126,СВЦЭМ!$B$39:$B$782,X$119)+'СЕТ СН'!$I$12+СВЦЭМ!$D$10+'СЕТ СН'!$I$5-'СЕТ СН'!$I$20</f>
        <v>3615.0789159799997</v>
      </c>
      <c r="Y126" s="36">
        <f>SUMIFS(СВЦЭМ!$C$39:$C$782,СВЦЭМ!$A$39:$A$782,$A126,СВЦЭМ!$B$39:$B$782,Y$119)+'СЕТ СН'!$I$12+СВЦЭМ!$D$10+'СЕТ СН'!$I$5-'СЕТ СН'!$I$20</f>
        <v>3644.4953454899996</v>
      </c>
    </row>
    <row r="127" spans="1:27" ht="15.75" x14ac:dyDescent="0.2">
      <c r="A127" s="35">
        <f t="shared" si="3"/>
        <v>44659</v>
      </c>
      <c r="B127" s="36">
        <f>SUMIFS(СВЦЭМ!$C$39:$C$782,СВЦЭМ!$A$39:$A$782,$A127,СВЦЭМ!$B$39:$B$782,B$119)+'СЕТ СН'!$I$12+СВЦЭМ!$D$10+'СЕТ СН'!$I$5-'СЕТ СН'!$I$20</f>
        <v>3536.12813972</v>
      </c>
      <c r="C127" s="36">
        <f>SUMIFS(СВЦЭМ!$C$39:$C$782,СВЦЭМ!$A$39:$A$782,$A127,СВЦЭМ!$B$39:$B$782,C$119)+'СЕТ СН'!$I$12+СВЦЭМ!$D$10+'СЕТ СН'!$I$5-'СЕТ СН'!$I$20</f>
        <v>3530.99203442</v>
      </c>
      <c r="D127" s="36">
        <f>SUMIFS(СВЦЭМ!$C$39:$C$782,СВЦЭМ!$A$39:$A$782,$A127,СВЦЭМ!$B$39:$B$782,D$119)+'СЕТ СН'!$I$12+СВЦЭМ!$D$10+'СЕТ СН'!$I$5-'СЕТ СН'!$I$20</f>
        <v>3551.5847458799999</v>
      </c>
      <c r="E127" s="36">
        <f>SUMIFS(СВЦЭМ!$C$39:$C$782,СВЦЭМ!$A$39:$A$782,$A127,СВЦЭМ!$B$39:$B$782,E$119)+'СЕТ СН'!$I$12+СВЦЭМ!$D$10+'СЕТ СН'!$I$5-'СЕТ СН'!$I$20</f>
        <v>3590.54833899</v>
      </c>
      <c r="F127" s="36">
        <f>SUMIFS(СВЦЭМ!$C$39:$C$782,СВЦЭМ!$A$39:$A$782,$A127,СВЦЭМ!$B$39:$B$782,F$119)+'СЕТ СН'!$I$12+СВЦЭМ!$D$10+'СЕТ СН'!$I$5-'СЕТ СН'!$I$20</f>
        <v>3585.9302418500001</v>
      </c>
      <c r="G127" s="36">
        <f>SUMIFS(СВЦЭМ!$C$39:$C$782,СВЦЭМ!$A$39:$A$782,$A127,СВЦЭМ!$B$39:$B$782,G$119)+'СЕТ СН'!$I$12+СВЦЭМ!$D$10+'СЕТ СН'!$I$5-'СЕТ СН'!$I$20</f>
        <v>3570.2903599699998</v>
      </c>
      <c r="H127" s="36">
        <f>SUMIFS(СВЦЭМ!$C$39:$C$782,СВЦЭМ!$A$39:$A$782,$A127,СВЦЭМ!$B$39:$B$782,H$119)+'СЕТ СН'!$I$12+СВЦЭМ!$D$10+'СЕТ СН'!$I$5-'СЕТ СН'!$I$20</f>
        <v>3517.4565667699999</v>
      </c>
      <c r="I127" s="36">
        <f>SUMIFS(СВЦЭМ!$C$39:$C$782,СВЦЭМ!$A$39:$A$782,$A127,СВЦЭМ!$B$39:$B$782,I$119)+'СЕТ СН'!$I$12+СВЦЭМ!$D$10+'СЕТ СН'!$I$5-'СЕТ СН'!$I$20</f>
        <v>3486.5028290699997</v>
      </c>
      <c r="J127" s="36">
        <f>SUMIFS(СВЦЭМ!$C$39:$C$782,СВЦЭМ!$A$39:$A$782,$A127,СВЦЭМ!$B$39:$B$782,J$119)+'СЕТ СН'!$I$12+СВЦЭМ!$D$10+'СЕТ СН'!$I$5-'СЕТ СН'!$I$20</f>
        <v>3491.2489501999999</v>
      </c>
      <c r="K127" s="36">
        <f>SUMIFS(СВЦЭМ!$C$39:$C$782,СВЦЭМ!$A$39:$A$782,$A127,СВЦЭМ!$B$39:$B$782,K$119)+'СЕТ СН'!$I$12+СВЦЭМ!$D$10+'СЕТ СН'!$I$5-'СЕТ СН'!$I$20</f>
        <v>3492.1151716999998</v>
      </c>
      <c r="L127" s="36">
        <f>SUMIFS(СВЦЭМ!$C$39:$C$782,СВЦЭМ!$A$39:$A$782,$A127,СВЦЭМ!$B$39:$B$782,L$119)+'СЕТ СН'!$I$12+СВЦЭМ!$D$10+'СЕТ СН'!$I$5-'СЕТ СН'!$I$20</f>
        <v>3495.2035984499998</v>
      </c>
      <c r="M127" s="36">
        <f>SUMIFS(СВЦЭМ!$C$39:$C$782,СВЦЭМ!$A$39:$A$782,$A127,СВЦЭМ!$B$39:$B$782,M$119)+'СЕТ СН'!$I$12+СВЦЭМ!$D$10+'СЕТ СН'!$I$5-'СЕТ СН'!$I$20</f>
        <v>3488.73861442</v>
      </c>
      <c r="N127" s="36">
        <f>SUMIFS(СВЦЭМ!$C$39:$C$782,СВЦЭМ!$A$39:$A$782,$A127,СВЦЭМ!$B$39:$B$782,N$119)+'СЕТ СН'!$I$12+СВЦЭМ!$D$10+'СЕТ СН'!$I$5-'СЕТ СН'!$I$20</f>
        <v>3491.93530612</v>
      </c>
      <c r="O127" s="36">
        <f>SUMIFS(СВЦЭМ!$C$39:$C$782,СВЦЭМ!$A$39:$A$782,$A127,СВЦЭМ!$B$39:$B$782,O$119)+'СЕТ СН'!$I$12+СВЦЭМ!$D$10+'СЕТ СН'!$I$5-'СЕТ СН'!$I$20</f>
        <v>3536.6228100299995</v>
      </c>
      <c r="P127" s="36">
        <f>SUMIFS(СВЦЭМ!$C$39:$C$782,СВЦЭМ!$A$39:$A$782,$A127,СВЦЭМ!$B$39:$B$782,P$119)+'СЕТ СН'!$I$12+СВЦЭМ!$D$10+'СЕТ СН'!$I$5-'СЕТ СН'!$I$20</f>
        <v>3557.2712741299997</v>
      </c>
      <c r="Q127" s="36">
        <f>SUMIFS(СВЦЭМ!$C$39:$C$782,СВЦЭМ!$A$39:$A$782,$A127,СВЦЭМ!$B$39:$B$782,Q$119)+'СЕТ СН'!$I$12+СВЦЭМ!$D$10+'СЕТ СН'!$I$5-'СЕТ СН'!$I$20</f>
        <v>3563.3818512999997</v>
      </c>
      <c r="R127" s="36">
        <f>SUMIFS(СВЦЭМ!$C$39:$C$782,СВЦЭМ!$A$39:$A$782,$A127,СВЦЭМ!$B$39:$B$782,R$119)+'СЕТ СН'!$I$12+СВЦЭМ!$D$10+'СЕТ СН'!$I$5-'СЕТ СН'!$I$20</f>
        <v>3561.7048222599997</v>
      </c>
      <c r="S127" s="36">
        <f>SUMIFS(СВЦЭМ!$C$39:$C$782,СВЦЭМ!$A$39:$A$782,$A127,СВЦЭМ!$B$39:$B$782,S$119)+'СЕТ СН'!$I$12+СВЦЭМ!$D$10+'СЕТ СН'!$I$5-'СЕТ СН'!$I$20</f>
        <v>3566.8905350899995</v>
      </c>
      <c r="T127" s="36">
        <f>SUMIFS(СВЦЭМ!$C$39:$C$782,СВЦЭМ!$A$39:$A$782,$A127,СВЦЭМ!$B$39:$B$782,T$119)+'СЕТ СН'!$I$12+СВЦЭМ!$D$10+'СЕТ СН'!$I$5-'СЕТ СН'!$I$20</f>
        <v>3540.1433815699997</v>
      </c>
      <c r="U127" s="36">
        <f>SUMIFS(СВЦЭМ!$C$39:$C$782,СВЦЭМ!$A$39:$A$782,$A127,СВЦЭМ!$B$39:$B$782,U$119)+'СЕТ СН'!$I$12+СВЦЭМ!$D$10+'СЕТ СН'!$I$5-'СЕТ СН'!$I$20</f>
        <v>3504.0931489599998</v>
      </c>
      <c r="V127" s="36">
        <f>SUMIFS(СВЦЭМ!$C$39:$C$782,СВЦЭМ!$A$39:$A$782,$A127,СВЦЭМ!$B$39:$B$782,V$119)+'СЕТ СН'!$I$12+СВЦЭМ!$D$10+'СЕТ СН'!$I$5-'СЕТ СН'!$I$20</f>
        <v>3511.5566861999996</v>
      </c>
      <c r="W127" s="36">
        <f>SUMIFS(СВЦЭМ!$C$39:$C$782,СВЦЭМ!$A$39:$A$782,$A127,СВЦЭМ!$B$39:$B$782,W$119)+'СЕТ СН'!$I$12+СВЦЭМ!$D$10+'СЕТ СН'!$I$5-'СЕТ СН'!$I$20</f>
        <v>3500.5290444499997</v>
      </c>
      <c r="X127" s="36">
        <f>SUMIFS(СВЦЭМ!$C$39:$C$782,СВЦЭМ!$A$39:$A$782,$A127,СВЦЭМ!$B$39:$B$782,X$119)+'СЕТ СН'!$I$12+СВЦЭМ!$D$10+'СЕТ СН'!$I$5-'СЕТ СН'!$I$20</f>
        <v>3531.8671273599998</v>
      </c>
      <c r="Y127" s="36">
        <f>SUMIFS(СВЦЭМ!$C$39:$C$782,СВЦЭМ!$A$39:$A$782,$A127,СВЦЭМ!$B$39:$B$782,Y$119)+'СЕТ СН'!$I$12+СВЦЭМ!$D$10+'СЕТ СН'!$I$5-'СЕТ СН'!$I$20</f>
        <v>3561.0832037499995</v>
      </c>
    </row>
    <row r="128" spans="1:27" ht="15.75" x14ac:dyDescent="0.2">
      <c r="A128" s="35">
        <f t="shared" si="3"/>
        <v>44660</v>
      </c>
      <c r="B128" s="36">
        <f>SUMIFS(СВЦЭМ!$C$39:$C$782,СВЦЭМ!$A$39:$A$782,$A128,СВЦЭМ!$B$39:$B$782,B$119)+'СЕТ СН'!$I$12+СВЦЭМ!$D$10+'СЕТ СН'!$I$5-'СЕТ СН'!$I$20</f>
        <v>3622.6067819099999</v>
      </c>
      <c r="C128" s="36">
        <f>SUMIFS(СВЦЭМ!$C$39:$C$782,СВЦЭМ!$A$39:$A$782,$A128,СВЦЭМ!$B$39:$B$782,C$119)+'СЕТ СН'!$I$12+СВЦЭМ!$D$10+'СЕТ СН'!$I$5-'СЕТ СН'!$I$20</f>
        <v>3603.54308227</v>
      </c>
      <c r="D128" s="36">
        <f>SUMIFS(СВЦЭМ!$C$39:$C$782,СВЦЭМ!$A$39:$A$782,$A128,СВЦЭМ!$B$39:$B$782,D$119)+'СЕТ СН'!$I$12+СВЦЭМ!$D$10+'СЕТ СН'!$I$5-'СЕТ СН'!$I$20</f>
        <v>3635.0859564100001</v>
      </c>
      <c r="E128" s="36">
        <f>SUMIFS(СВЦЭМ!$C$39:$C$782,СВЦЭМ!$A$39:$A$782,$A128,СВЦЭМ!$B$39:$B$782,E$119)+'СЕТ СН'!$I$12+СВЦЭМ!$D$10+'СЕТ СН'!$I$5-'СЕТ СН'!$I$20</f>
        <v>3664.3780640599998</v>
      </c>
      <c r="F128" s="36">
        <f>SUMIFS(СВЦЭМ!$C$39:$C$782,СВЦЭМ!$A$39:$A$782,$A128,СВЦЭМ!$B$39:$B$782,F$119)+'СЕТ СН'!$I$12+СВЦЭМ!$D$10+'СЕТ СН'!$I$5-'СЕТ СН'!$I$20</f>
        <v>3655.6056750999996</v>
      </c>
      <c r="G128" s="36">
        <f>SUMIFS(СВЦЭМ!$C$39:$C$782,СВЦЭМ!$A$39:$A$782,$A128,СВЦЭМ!$B$39:$B$782,G$119)+'СЕТ СН'!$I$12+СВЦЭМ!$D$10+'СЕТ СН'!$I$5-'СЕТ СН'!$I$20</f>
        <v>3660.2576048999999</v>
      </c>
      <c r="H128" s="36">
        <f>SUMIFS(СВЦЭМ!$C$39:$C$782,СВЦЭМ!$A$39:$A$782,$A128,СВЦЭМ!$B$39:$B$782,H$119)+'СЕТ СН'!$I$12+СВЦЭМ!$D$10+'СЕТ СН'!$I$5-'СЕТ СН'!$I$20</f>
        <v>3616.2752377799998</v>
      </c>
      <c r="I128" s="36">
        <f>SUMIFS(СВЦЭМ!$C$39:$C$782,СВЦЭМ!$A$39:$A$782,$A128,СВЦЭМ!$B$39:$B$782,I$119)+'СЕТ СН'!$I$12+СВЦЭМ!$D$10+'СЕТ СН'!$I$5-'СЕТ СН'!$I$20</f>
        <v>3530.2366702700001</v>
      </c>
      <c r="J128" s="36">
        <f>SUMIFS(СВЦЭМ!$C$39:$C$782,СВЦЭМ!$A$39:$A$782,$A128,СВЦЭМ!$B$39:$B$782,J$119)+'СЕТ СН'!$I$12+СВЦЭМ!$D$10+'СЕТ СН'!$I$5-'СЕТ СН'!$I$20</f>
        <v>3498.6752759799997</v>
      </c>
      <c r="K128" s="36">
        <f>SUMIFS(СВЦЭМ!$C$39:$C$782,СВЦЭМ!$A$39:$A$782,$A128,СВЦЭМ!$B$39:$B$782,K$119)+'СЕТ СН'!$I$12+СВЦЭМ!$D$10+'СЕТ СН'!$I$5-'СЕТ СН'!$I$20</f>
        <v>3475.0763247999998</v>
      </c>
      <c r="L128" s="36">
        <f>SUMIFS(СВЦЭМ!$C$39:$C$782,СВЦЭМ!$A$39:$A$782,$A128,СВЦЭМ!$B$39:$B$782,L$119)+'СЕТ СН'!$I$12+СВЦЭМ!$D$10+'СЕТ СН'!$I$5-'СЕТ СН'!$I$20</f>
        <v>3477.36874326</v>
      </c>
      <c r="M128" s="36">
        <f>SUMIFS(СВЦЭМ!$C$39:$C$782,СВЦЭМ!$A$39:$A$782,$A128,СВЦЭМ!$B$39:$B$782,M$119)+'СЕТ СН'!$I$12+СВЦЭМ!$D$10+'СЕТ СН'!$I$5-'СЕТ СН'!$I$20</f>
        <v>3484.9548526499998</v>
      </c>
      <c r="N128" s="36">
        <f>SUMIFS(СВЦЭМ!$C$39:$C$782,СВЦЭМ!$A$39:$A$782,$A128,СВЦЭМ!$B$39:$B$782,N$119)+'СЕТ СН'!$I$12+СВЦЭМ!$D$10+'СЕТ СН'!$I$5-'СЕТ СН'!$I$20</f>
        <v>3513.45655549</v>
      </c>
      <c r="O128" s="36">
        <f>SUMIFS(СВЦЭМ!$C$39:$C$782,СВЦЭМ!$A$39:$A$782,$A128,СВЦЭМ!$B$39:$B$782,O$119)+'СЕТ СН'!$I$12+СВЦЭМ!$D$10+'СЕТ СН'!$I$5-'СЕТ СН'!$I$20</f>
        <v>3563.1087372699999</v>
      </c>
      <c r="P128" s="36">
        <f>SUMIFS(СВЦЭМ!$C$39:$C$782,СВЦЭМ!$A$39:$A$782,$A128,СВЦЭМ!$B$39:$B$782,P$119)+'СЕТ СН'!$I$12+СВЦЭМ!$D$10+'СЕТ СН'!$I$5-'СЕТ СН'!$I$20</f>
        <v>3606.7486092099998</v>
      </c>
      <c r="Q128" s="36">
        <f>SUMIFS(СВЦЭМ!$C$39:$C$782,СВЦЭМ!$A$39:$A$782,$A128,СВЦЭМ!$B$39:$B$782,Q$119)+'СЕТ СН'!$I$12+СВЦЭМ!$D$10+'СЕТ СН'!$I$5-'СЕТ СН'!$I$20</f>
        <v>3584.6970710299997</v>
      </c>
      <c r="R128" s="36">
        <f>SUMIFS(СВЦЭМ!$C$39:$C$782,СВЦЭМ!$A$39:$A$782,$A128,СВЦЭМ!$B$39:$B$782,R$119)+'СЕТ СН'!$I$12+СВЦЭМ!$D$10+'СЕТ СН'!$I$5-'СЕТ СН'!$I$20</f>
        <v>3579.8139231599998</v>
      </c>
      <c r="S128" s="36">
        <f>SUMIFS(СВЦЭМ!$C$39:$C$782,СВЦЭМ!$A$39:$A$782,$A128,СВЦЭМ!$B$39:$B$782,S$119)+'СЕТ СН'!$I$12+СВЦЭМ!$D$10+'СЕТ СН'!$I$5-'СЕТ СН'!$I$20</f>
        <v>3561.2073801399997</v>
      </c>
      <c r="T128" s="36">
        <f>SUMIFS(СВЦЭМ!$C$39:$C$782,СВЦЭМ!$A$39:$A$782,$A128,СВЦЭМ!$B$39:$B$782,T$119)+'СЕТ СН'!$I$12+СВЦЭМ!$D$10+'СЕТ СН'!$I$5-'СЕТ СН'!$I$20</f>
        <v>3549.8875212799999</v>
      </c>
      <c r="U128" s="36">
        <f>SUMIFS(СВЦЭМ!$C$39:$C$782,СВЦЭМ!$A$39:$A$782,$A128,СВЦЭМ!$B$39:$B$782,U$119)+'СЕТ СН'!$I$12+СВЦЭМ!$D$10+'СЕТ СН'!$I$5-'СЕТ СН'!$I$20</f>
        <v>3523.9683388599997</v>
      </c>
      <c r="V128" s="36">
        <f>SUMIFS(СВЦЭМ!$C$39:$C$782,СВЦЭМ!$A$39:$A$782,$A128,СВЦЭМ!$B$39:$B$782,V$119)+'СЕТ СН'!$I$12+СВЦЭМ!$D$10+'СЕТ СН'!$I$5-'СЕТ СН'!$I$20</f>
        <v>3513.2828557399998</v>
      </c>
      <c r="W128" s="36">
        <f>SUMIFS(СВЦЭМ!$C$39:$C$782,СВЦЭМ!$A$39:$A$782,$A128,СВЦЭМ!$B$39:$B$782,W$119)+'СЕТ СН'!$I$12+СВЦЭМ!$D$10+'СЕТ СН'!$I$5-'СЕТ СН'!$I$20</f>
        <v>3528.0852729499998</v>
      </c>
      <c r="X128" s="36">
        <f>SUMIFS(СВЦЭМ!$C$39:$C$782,СВЦЭМ!$A$39:$A$782,$A128,СВЦЭМ!$B$39:$B$782,X$119)+'СЕТ СН'!$I$12+СВЦЭМ!$D$10+'СЕТ СН'!$I$5-'СЕТ СН'!$I$20</f>
        <v>3545.1929197499999</v>
      </c>
      <c r="Y128" s="36">
        <f>SUMIFS(СВЦЭМ!$C$39:$C$782,СВЦЭМ!$A$39:$A$782,$A128,СВЦЭМ!$B$39:$B$782,Y$119)+'СЕТ СН'!$I$12+СВЦЭМ!$D$10+'СЕТ СН'!$I$5-'СЕТ СН'!$I$20</f>
        <v>3590.6071797999998</v>
      </c>
    </row>
    <row r="129" spans="1:25" ht="15.75" x14ac:dyDescent="0.2">
      <c r="A129" s="35">
        <f t="shared" si="3"/>
        <v>44661</v>
      </c>
      <c r="B129" s="36">
        <f>SUMIFS(СВЦЭМ!$C$39:$C$782,СВЦЭМ!$A$39:$A$782,$A129,СВЦЭМ!$B$39:$B$782,B$119)+'СЕТ СН'!$I$12+СВЦЭМ!$D$10+'СЕТ СН'!$I$5-'СЕТ СН'!$I$20</f>
        <v>3613.5775095700001</v>
      </c>
      <c r="C129" s="36">
        <f>SUMIFS(СВЦЭМ!$C$39:$C$782,СВЦЭМ!$A$39:$A$782,$A129,СВЦЭМ!$B$39:$B$782,C$119)+'СЕТ СН'!$I$12+СВЦЭМ!$D$10+'СЕТ СН'!$I$5-'СЕТ СН'!$I$20</f>
        <v>3584.3936544299995</v>
      </c>
      <c r="D129" s="36">
        <f>SUMIFS(СВЦЭМ!$C$39:$C$782,СВЦЭМ!$A$39:$A$782,$A129,СВЦЭМ!$B$39:$B$782,D$119)+'СЕТ СН'!$I$12+СВЦЭМ!$D$10+'СЕТ СН'!$I$5-'СЕТ СН'!$I$20</f>
        <v>3604.9813349999995</v>
      </c>
      <c r="E129" s="36">
        <f>SUMIFS(СВЦЭМ!$C$39:$C$782,СВЦЭМ!$A$39:$A$782,$A129,СВЦЭМ!$B$39:$B$782,E$119)+'СЕТ СН'!$I$12+СВЦЭМ!$D$10+'СЕТ СН'!$I$5-'СЕТ СН'!$I$20</f>
        <v>3630.7683535400001</v>
      </c>
      <c r="F129" s="36">
        <f>SUMIFS(СВЦЭМ!$C$39:$C$782,СВЦЭМ!$A$39:$A$782,$A129,СВЦЭМ!$B$39:$B$782,F$119)+'СЕТ СН'!$I$12+СВЦЭМ!$D$10+'СЕТ СН'!$I$5-'СЕТ СН'!$I$20</f>
        <v>3643.2489875699998</v>
      </c>
      <c r="G129" s="36">
        <f>SUMIFS(СВЦЭМ!$C$39:$C$782,СВЦЭМ!$A$39:$A$782,$A129,СВЦЭМ!$B$39:$B$782,G$119)+'СЕТ СН'!$I$12+СВЦЭМ!$D$10+'СЕТ СН'!$I$5-'СЕТ СН'!$I$20</f>
        <v>3674.85914056</v>
      </c>
      <c r="H129" s="36">
        <f>SUMIFS(СВЦЭМ!$C$39:$C$782,СВЦЭМ!$A$39:$A$782,$A129,СВЦЭМ!$B$39:$B$782,H$119)+'СЕТ СН'!$I$12+СВЦЭМ!$D$10+'СЕТ СН'!$I$5-'СЕТ СН'!$I$20</f>
        <v>3663.5506397499998</v>
      </c>
      <c r="I129" s="36">
        <f>SUMIFS(СВЦЭМ!$C$39:$C$782,СВЦЭМ!$A$39:$A$782,$A129,СВЦЭМ!$B$39:$B$782,I$119)+'СЕТ СН'!$I$12+СВЦЭМ!$D$10+'СЕТ СН'!$I$5-'СЕТ СН'!$I$20</f>
        <v>3623.12181736</v>
      </c>
      <c r="J129" s="36">
        <f>SUMIFS(СВЦЭМ!$C$39:$C$782,СВЦЭМ!$A$39:$A$782,$A129,СВЦЭМ!$B$39:$B$782,J$119)+'СЕТ СН'!$I$12+СВЦЭМ!$D$10+'СЕТ СН'!$I$5-'СЕТ СН'!$I$20</f>
        <v>3590.0545264899997</v>
      </c>
      <c r="K129" s="36">
        <f>SUMIFS(СВЦЭМ!$C$39:$C$782,СВЦЭМ!$A$39:$A$782,$A129,СВЦЭМ!$B$39:$B$782,K$119)+'СЕТ СН'!$I$12+СВЦЭМ!$D$10+'СЕТ СН'!$I$5-'СЕТ СН'!$I$20</f>
        <v>3554.1922369399999</v>
      </c>
      <c r="L129" s="36">
        <f>SUMIFS(СВЦЭМ!$C$39:$C$782,СВЦЭМ!$A$39:$A$782,$A129,СВЦЭМ!$B$39:$B$782,L$119)+'СЕТ СН'!$I$12+СВЦЭМ!$D$10+'СЕТ СН'!$I$5-'СЕТ СН'!$I$20</f>
        <v>3559.6483182499996</v>
      </c>
      <c r="M129" s="36">
        <f>SUMIFS(СВЦЭМ!$C$39:$C$782,СВЦЭМ!$A$39:$A$782,$A129,СВЦЭМ!$B$39:$B$782,M$119)+'СЕТ СН'!$I$12+СВЦЭМ!$D$10+'СЕТ СН'!$I$5-'СЕТ СН'!$I$20</f>
        <v>3569.9113986599996</v>
      </c>
      <c r="N129" s="36">
        <f>SUMIFS(СВЦЭМ!$C$39:$C$782,СВЦЭМ!$A$39:$A$782,$A129,СВЦЭМ!$B$39:$B$782,N$119)+'СЕТ СН'!$I$12+СВЦЭМ!$D$10+'СЕТ СН'!$I$5-'СЕТ СН'!$I$20</f>
        <v>3590.6234129999998</v>
      </c>
      <c r="O129" s="36">
        <f>SUMIFS(СВЦЭМ!$C$39:$C$782,СВЦЭМ!$A$39:$A$782,$A129,СВЦЭМ!$B$39:$B$782,O$119)+'СЕТ СН'!$I$12+СВЦЭМ!$D$10+'СЕТ СН'!$I$5-'СЕТ СН'!$I$20</f>
        <v>3615.3758297799995</v>
      </c>
      <c r="P129" s="36">
        <f>SUMIFS(СВЦЭМ!$C$39:$C$782,СВЦЭМ!$A$39:$A$782,$A129,СВЦЭМ!$B$39:$B$782,P$119)+'СЕТ СН'!$I$12+СВЦЭМ!$D$10+'СЕТ СН'!$I$5-'СЕТ СН'!$I$20</f>
        <v>3633.2933118499996</v>
      </c>
      <c r="Q129" s="36">
        <f>SUMIFS(СВЦЭМ!$C$39:$C$782,СВЦЭМ!$A$39:$A$782,$A129,СВЦЭМ!$B$39:$B$782,Q$119)+'СЕТ СН'!$I$12+СВЦЭМ!$D$10+'СЕТ СН'!$I$5-'СЕТ СН'!$I$20</f>
        <v>3629.2999393599998</v>
      </c>
      <c r="R129" s="36">
        <f>SUMIFS(СВЦЭМ!$C$39:$C$782,СВЦЭМ!$A$39:$A$782,$A129,СВЦЭМ!$B$39:$B$782,R$119)+'СЕТ СН'!$I$12+СВЦЭМ!$D$10+'СЕТ СН'!$I$5-'СЕТ СН'!$I$20</f>
        <v>3618.8579510599998</v>
      </c>
      <c r="S129" s="36">
        <f>SUMIFS(СВЦЭМ!$C$39:$C$782,СВЦЭМ!$A$39:$A$782,$A129,СВЦЭМ!$B$39:$B$782,S$119)+'СЕТ СН'!$I$12+СВЦЭМ!$D$10+'СЕТ СН'!$I$5-'СЕТ СН'!$I$20</f>
        <v>3608.91017121</v>
      </c>
      <c r="T129" s="36">
        <f>SUMIFS(СВЦЭМ!$C$39:$C$782,СВЦЭМ!$A$39:$A$782,$A129,СВЦЭМ!$B$39:$B$782,T$119)+'СЕТ СН'!$I$12+СВЦЭМ!$D$10+'СЕТ СН'!$I$5-'СЕТ СН'!$I$20</f>
        <v>3578.2850730699997</v>
      </c>
      <c r="U129" s="36">
        <f>SUMIFS(СВЦЭМ!$C$39:$C$782,СВЦЭМ!$A$39:$A$782,$A129,СВЦЭМ!$B$39:$B$782,U$119)+'СЕТ СН'!$I$12+СВЦЭМ!$D$10+'СЕТ СН'!$I$5-'СЕТ СН'!$I$20</f>
        <v>3528.9393689399999</v>
      </c>
      <c r="V129" s="36">
        <f>SUMIFS(СВЦЭМ!$C$39:$C$782,СВЦЭМ!$A$39:$A$782,$A129,СВЦЭМ!$B$39:$B$782,V$119)+'СЕТ СН'!$I$12+СВЦЭМ!$D$10+'СЕТ СН'!$I$5-'СЕТ СН'!$I$20</f>
        <v>3518.3246690299998</v>
      </c>
      <c r="W129" s="36">
        <f>SUMIFS(СВЦЭМ!$C$39:$C$782,СВЦЭМ!$A$39:$A$782,$A129,СВЦЭМ!$B$39:$B$782,W$119)+'СЕТ СН'!$I$12+СВЦЭМ!$D$10+'СЕТ СН'!$I$5-'СЕТ СН'!$I$20</f>
        <v>3536.88443198</v>
      </c>
      <c r="X129" s="36">
        <f>SUMIFS(СВЦЭМ!$C$39:$C$782,СВЦЭМ!$A$39:$A$782,$A129,СВЦЭМ!$B$39:$B$782,X$119)+'СЕТ СН'!$I$12+СВЦЭМ!$D$10+'СЕТ СН'!$I$5-'СЕТ СН'!$I$20</f>
        <v>3580.2268058</v>
      </c>
      <c r="Y129" s="36">
        <f>SUMIFS(СВЦЭМ!$C$39:$C$782,СВЦЭМ!$A$39:$A$782,$A129,СВЦЭМ!$B$39:$B$782,Y$119)+'СЕТ СН'!$I$12+СВЦЭМ!$D$10+'СЕТ СН'!$I$5-'СЕТ СН'!$I$20</f>
        <v>3622.5859938999997</v>
      </c>
    </row>
    <row r="130" spans="1:25" ht="15.75" x14ac:dyDescent="0.2">
      <c r="A130" s="35">
        <f t="shared" si="3"/>
        <v>44662</v>
      </c>
      <c r="B130" s="36">
        <f>SUMIFS(СВЦЭМ!$C$39:$C$782,СВЦЭМ!$A$39:$A$782,$A130,СВЦЭМ!$B$39:$B$782,B$119)+'СЕТ СН'!$I$12+СВЦЭМ!$D$10+'СЕТ СН'!$I$5-'СЕТ СН'!$I$20</f>
        <v>3668.4508587199998</v>
      </c>
      <c r="C130" s="36">
        <f>SUMIFS(СВЦЭМ!$C$39:$C$782,СВЦЭМ!$A$39:$A$782,$A130,СВЦЭМ!$B$39:$B$782,C$119)+'СЕТ СН'!$I$12+СВЦЭМ!$D$10+'СЕТ СН'!$I$5-'СЕТ СН'!$I$20</f>
        <v>3684.4863588899998</v>
      </c>
      <c r="D130" s="36">
        <f>SUMIFS(СВЦЭМ!$C$39:$C$782,СВЦЭМ!$A$39:$A$782,$A130,СВЦЭМ!$B$39:$B$782,D$119)+'СЕТ СН'!$I$12+СВЦЭМ!$D$10+'СЕТ СН'!$I$5-'СЕТ СН'!$I$20</f>
        <v>3706.3162787299998</v>
      </c>
      <c r="E130" s="36">
        <f>SUMIFS(СВЦЭМ!$C$39:$C$782,СВЦЭМ!$A$39:$A$782,$A130,СВЦЭМ!$B$39:$B$782,E$119)+'СЕТ СН'!$I$12+СВЦЭМ!$D$10+'СЕТ СН'!$I$5-'СЕТ СН'!$I$20</f>
        <v>3743.0039573999998</v>
      </c>
      <c r="F130" s="36">
        <f>SUMIFS(СВЦЭМ!$C$39:$C$782,СВЦЭМ!$A$39:$A$782,$A130,СВЦЭМ!$B$39:$B$782,F$119)+'СЕТ СН'!$I$12+СВЦЭМ!$D$10+'СЕТ СН'!$I$5-'СЕТ СН'!$I$20</f>
        <v>3732.7757293099999</v>
      </c>
      <c r="G130" s="36">
        <f>SUMIFS(СВЦЭМ!$C$39:$C$782,СВЦЭМ!$A$39:$A$782,$A130,СВЦЭМ!$B$39:$B$782,G$119)+'СЕТ СН'!$I$12+СВЦЭМ!$D$10+'СЕТ СН'!$I$5-'СЕТ СН'!$I$20</f>
        <v>3715.4358640199998</v>
      </c>
      <c r="H130" s="36">
        <f>SUMIFS(СВЦЭМ!$C$39:$C$782,СВЦЭМ!$A$39:$A$782,$A130,СВЦЭМ!$B$39:$B$782,H$119)+'СЕТ СН'!$I$12+СВЦЭМ!$D$10+'СЕТ СН'!$I$5-'СЕТ СН'!$I$20</f>
        <v>3680.8665192600001</v>
      </c>
      <c r="I130" s="36">
        <f>SUMIFS(СВЦЭМ!$C$39:$C$782,СВЦЭМ!$A$39:$A$782,$A130,СВЦЭМ!$B$39:$B$782,I$119)+'СЕТ СН'!$I$12+СВЦЭМ!$D$10+'СЕТ СН'!$I$5-'СЕТ СН'!$I$20</f>
        <v>3648.4952544399998</v>
      </c>
      <c r="J130" s="36">
        <f>SUMIFS(СВЦЭМ!$C$39:$C$782,СВЦЭМ!$A$39:$A$782,$A130,СВЦЭМ!$B$39:$B$782,J$119)+'СЕТ СН'!$I$12+СВЦЭМ!$D$10+'СЕТ СН'!$I$5-'СЕТ СН'!$I$20</f>
        <v>3634.3889410299998</v>
      </c>
      <c r="K130" s="36">
        <f>SUMIFS(СВЦЭМ!$C$39:$C$782,СВЦЭМ!$A$39:$A$782,$A130,СВЦЭМ!$B$39:$B$782,K$119)+'СЕТ СН'!$I$12+СВЦЭМ!$D$10+'СЕТ СН'!$I$5-'СЕТ СН'!$I$20</f>
        <v>3623.9694541299996</v>
      </c>
      <c r="L130" s="36">
        <f>SUMIFS(СВЦЭМ!$C$39:$C$782,СВЦЭМ!$A$39:$A$782,$A130,СВЦЭМ!$B$39:$B$782,L$119)+'СЕТ СН'!$I$12+СВЦЭМ!$D$10+'СЕТ СН'!$I$5-'СЕТ СН'!$I$20</f>
        <v>3634.22726298</v>
      </c>
      <c r="M130" s="36">
        <f>SUMIFS(СВЦЭМ!$C$39:$C$782,СВЦЭМ!$A$39:$A$782,$A130,СВЦЭМ!$B$39:$B$782,M$119)+'СЕТ СН'!$I$12+СВЦЭМ!$D$10+'СЕТ СН'!$I$5-'СЕТ СН'!$I$20</f>
        <v>3640.4172013399998</v>
      </c>
      <c r="N130" s="36">
        <f>SUMIFS(СВЦЭМ!$C$39:$C$782,СВЦЭМ!$A$39:$A$782,$A130,СВЦЭМ!$B$39:$B$782,N$119)+'СЕТ СН'!$I$12+СВЦЭМ!$D$10+'СЕТ СН'!$I$5-'СЕТ СН'!$I$20</f>
        <v>3634.0339344399999</v>
      </c>
      <c r="O130" s="36">
        <f>SUMIFS(СВЦЭМ!$C$39:$C$782,СВЦЭМ!$A$39:$A$782,$A130,СВЦЭМ!$B$39:$B$782,O$119)+'СЕТ СН'!$I$12+СВЦЭМ!$D$10+'СЕТ СН'!$I$5-'СЕТ СН'!$I$20</f>
        <v>3657.7842634099998</v>
      </c>
      <c r="P130" s="36">
        <f>SUMIFS(СВЦЭМ!$C$39:$C$782,СВЦЭМ!$A$39:$A$782,$A130,СВЦЭМ!$B$39:$B$782,P$119)+'СЕТ СН'!$I$12+СВЦЭМ!$D$10+'СЕТ СН'!$I$5-'СЕТ СН'!$I$20</f>
        <v>3667.1523842999995</v>
      </c>
      <c r="Q130" s="36">
        <f>SUMIFS(СВЦЭМ!$C$39:$C$782,СВЦЭМ!$A$39:$A$782,$A130,СВЦЭМ!$B$39:$B$782,Q$119)+'СЕТ СН'!$I$12+СВЦЭМ!$D$10+'СЕТ СН'!$I$5-'СЕТ СН'!$I$20</f>
        <v>3646.4689024599998</v>
      </c>
      <c r="R130" s="36">
        <f>SUMIFS(СВЦЭМ!$C$39:$C$782,СВЦЭМ!$A$39:$A$782,$A130,СВЦЭМ!$B$39:$B$782,R$119)+'СЕТ СН'!$I$12+СВЦЭМ!$D$10+'СЕТ СН'!$I$5-'СЕТ СН'!$I$20</f>
        <v>3640.8388609599997</v>
      </c>
      <c r="S130" s="36">
        <f>SUMIFS(СВЦЭМ!$C$39:$C$782,СВЦЭМ!$A$39:$A$782,$A130,СВЦЭМ!$B$39:$B$782,S$119)+'СЕТ СН'!$I$12+СВЦЭМ!$D$10+'СЕТ СН'!$I$5-'СЕТ СН'!$I$20</f>
        <v>3636.4060058999999</v>
      </c>
      <c r="T130" s="36">
        <f>SUMIFS(СВЦЭМ!$C$39:$C$782,СВЦЭМ!$A$39:$A$782,$A130,СВЦЭМ!$B$39:$B$782,T$119)+'СЕТ СН'!$I$12+СВЦЭМ!$D$10+'СЕТ СН'!$I$5-'СЕТ СН'!$I$20</f>
        <v>3595.6375746200001</v>
      </c>
      <c r="U130" s="36">
        <f>SUMIFS(СВЦЭМ!$C$39:$C$782,СВЦЭМ!$A$39:$A$782,$A130,СВЦЭМ!$B$39:$B$782,U$119)+'СЕТ СН'!$I$12+СВЦЭМ!$D$10+'СЕТ СН'!$I$5-'СЕТ СН'!$I$20</f>
        <v>3568.6389670899998</v>
      </c>
      <c r="V130" s="36">
        <f>SUMIFS(СВЦЭМ!$C$39:$C$782,СВЦЭМ!$A$39:$A$782,$A130,СВЦЭМ!$B$39:$B$782,V$119)+'СЕТ СН'!$I$12+СВЦЭМ!$D$10+'СЕТ СН'!$I$5-'СЕТ СН'!$I$20</f>
        <v>3590.4761269000001</v>
      </c>
      <c r="W130" s="36">
        <f>SUMIFS(СВЦЭМ!$C$39:$C$782,СВЦЭМ!$A$39:$A$782,$A130,СВЦЭМ!$B$39:$B$782,W$119)+'СЕТ СН'!$I$12+СВЦЭМ!$D$10+'СЕТ СН'!$I$5-'СЕТ СН'!$I$20</f>
        <v>3599.3130857400001</v>
      </c>
      <c r="X130" s="36">
        <f>SUMIFS(СВЦЭМ!$C$39:$C$782,СВЦЭМ!$A$39:$A$782,$A130,СВЦЭМ!$B$39:$B$782,X$119)+'СЕТ СН'!$I$12+СВЦЭМ!$D$10+'СЕТ СН'!$I$5-'СЕТ СН'!$I$20</f>
        <v>3632.8845759699998</v>
      </c>
      <c r="Y130" s="36">
        <f>SUMIFS(СВЦЭМ!$C$39:$C$782,СВЦЭМ!$A$39:$A$782,$A130,СВЦЭМ!$B$39:$B$782,Y$119)+'СЕТ СН'!$I$12+СВЦЭМ!$D$10+'СЕТ СН'!$I$5-'СЕТ СН'!$I$20</f>
        <v>3634.3521266999996</v>
      </c>
    </row>
    <row r="131" spans="1:25" ht="15.75" x14ac:dyDescent="0.2">
      <c r="A131" s="35">
        <f t="shared" si="3"/>
        <v>44663</v>
      </c>
      <c r="B131" s="36">
        <f>SUMIFS(СВЦЭМ!$C$39:$C$782,СВЦЭМ!$A$39:$A$782,$A131,СВЦЭМ!$B$39:$B$782,B$119)+'СЕТ СН'!$I$12+СВЦЭМ!$D$10+'СЕТ СН'!$I$5-'СЕТ СН'!$I$20</f>
        <v>3741.9475855199998</v>
      </c>
      <c r="C131" s="36">
        <f>SUMIFS(СВЦЭМ!$C$39:$C$782,СВЦЭМ!$A$39:$A$782,$A131,СВЦЭМ!$B$39:$B$782,C$119)+'СЕТ СН'!$I$12+СВЦЭМ!$D$10+'СЕТ СН'!$I$5-'СЕТ СН'!$I$20</f>
        <v>3747.8477156999998</v>
      </c>
      <c r="D131" s="36">
        <f>SUMIFS(СВЦЭМ!$C$39:$C$782,СВЦЭМ!$A$39:$A$782,$A131,СВЦЭМ!$B$39:$B$782,D$119)+'СЕТ СН'!$I$12+СВЦЭМ!$D$10+'СЕТ СН'!$I$5-'СЕТ СН'!$I$20</f>
        <v>3763.0013218699996</v>
      </c>
      <c r="E131" s="36">
        <f>SUMIFS(СВЦЭМ!$C$39:$C$782,СВЦЭМ!$A$39:$A$782,$A131,СВЦЭМ!$B$39:$B$782,E$119)+'СЕТ СН'!$I$12+СВЦЭМ!$D$10+'СЕТ СН'!$I$5-'СЕТ СН'!$I$20</f>
        <v>3758.1283451099998</v>
      </c>
      <c r="F131" s="36">
        <f>SUMIFS(СВЦЭМ!$C$39:$C$782,СВЦЭМ!$A$39:$A$782,$A131,СВЦЭМ!$B$39:$B$782,F$119)+'СЕТ СН'!$I$12+СВЦЭМ!$D$10+'СЕТ СН'!$I$5-'СЕТ СН'!$I$20</f>
        <v>3775.0714211300001</v>
      </c>
      <c r="G131" s="36">
        <f>SUMIFS(СВЦЭМ!$C$39:$C$782,СВЦЭМ!$A$39:$A$782,$A131,СВЦЭМ!$B$39:$B$782,G$119)+'СЕТ СН'!$I$12+СВЦЭМ!$D$10+'СЕТ СН'!$I$5-'СЕТ СН'!$I$20</f>
        <v>3762.0348936199998</v>
      </c>
      <c r="H131" s="36">
        <f>SUMIFS(СВЦЭМ!$C$39:$C$782,СВЦЭМ!$A$39:$A$782,$A131,СВЦЭМ!$B$39:$B$782,H$119)+'СЕТ СН'!$I$12+СВЦЭМ!$D$10+'СЕТ СН'!$I$5-'СЕТ СН'!$I$20</f>
        <v>3695.7044689599998</v>
      </c>
      <c r="I131" s="36">
        <f>SUMIFS(СВЦЭМ!$C$39:$C$782,СВЦЭМ!$A$39:$A$782,$A131,СВЦЭМ!$B$39:$B$782,I$119)+'СЕТ СН'!$I$12+СВЦЭМ!$D$10+'СЕТ СН'!$I$5-'СЕТ СН'!$I$20</f>
        <v>3657.1603697099999</v>
      </c>
      <c r="J131" s="36">
        <f>SUMIFS(СВЦЭМ!$C$39:$C$782,СВЦЭМ!$A$39:$A$782,$A131,СВЦЭМ!$B$39:$B$782,J$119)+'СЕТ СН'!$I$12+СВЦЭМ!$D$10+'СЕТ СН'!$I$5-'СЕТ СН'!$I$20</f>
        <v>3603.19361897</v>
      </c>
      <c r="K131" s="36">
        <f>SUMIFS(СВЦЭМ!$C$39:$C$782,СВЦЭМ!$A$39:$A$782,$A131,СВЦЭМ!$B$39:$B$782,K$119)+'СЕТ СН'!$I$12+СВЦЭМ!$D$10+'СЕТ СН'!$I$5-'СЕТ СН'!$I$20</f>
        <v>3629.6667724299996</v>
      </c>
      <c r="L131" s="36">
        <f>SUMIFS(СВЦЭМ!$C$39:$C$782,СВЦЭМ!$A$39:$A$782,$A131,СВЦЭМ!$B$39:$B$782,L$119)+'СЕТ СН'!$I$12+СВЦЭМ!$D$10+'СЕТ СН'!$I$5-'СЕТ СН'!$I$20</f>
        <v>3615.3195884500001</v>
      </c>
      <c r="M131" s="36">
        <f>SUMIFS(СВЦЭМ!$C$39:$C$782,СВЦЭМ!$A$39:$A$782,$A131,СВЦЭМ!$B$39:$B$782,M$119)+'СЕТ СН'!$I$12+СВЦЭМ!$D$10+'СЕТ СН'!$I$5-'СЕТ СН'!$I$20</f>
        <v>3612.6709629099996</v>
      </c>
      <c r="N131" s="36">
        <f>SUMIFS(СВЦЭМ!$C$39:$C$782,СВЦЭМ!$A$39:$A$782,$A131,СВЦЭМ!$B$39:$B$782,N$119)+'СЕТ СН'!$I$12+СВЦЭМ!$D$10+'СЕТ СН'!$I$5-'СЕТ СН'!$I$20</f>
        <v>3629.7798457599997</v>
      </c>
      <c r="O131" s="36">
        <f>SUMIFS(СВЦЭМ!$C$39:$C$782,СВЦЭМ!$A$39:$A$782,$A131,СВЦЭМ!$B$39:$B$782,O$119)+'СЕТ СН'!$I$12+СВЦЭМ!$D$10+'СЕТ СН'!$I$5-'СЕТ СН'!$I$20</f>
        <v>3675.2917214199997</v>
      </c>
      <c r="P131" s="36">
        <f>SUMIFS(СВЦЭМ!$C$39:$C$782,СВЦЭМ!$A$39:$A$782,$A131,СВЦЭМ!$B$39:$B$782,P$119)+'СЕТ СН'!$I$12+СВЦЭМ!$D$10+'СЕТ СН'!$I$5-'СЕТ СН'!$I$20</f>
        <v>3688.9168146900001</v>
      </c>
      <c r="Q131" s="36">
        <f>SUMIFS(СВЦЭМ!$C$39:$C$782,СВЦЭМ!$A$39:$A$782,$A131,СВЦЭМ!$B$39:$B$782,Q$119)+'СЕТ СН'!$I$12+СВЦЭМ!$D$10+'СЕТ СН'!$I$5-'СЕТ СН'!$I$20</f>
        <v>3668.1463863399995</v>
      </c>
      <c r="R131" s="36">
        <f>SUMIFS(СВЦЭМ!$C$39:$C$782,СВЦЭМ!$A$39:$A$782,$A131,СВЦЭМ!$B$39:$B$782,R$119)+'СЕТ СН'!$I$12+СВЦЭМ!$D$10+'СЕТ СН'!$I$5-'СЕТ СН'!$I$20</f>
        <v>3668.3001176099997</v>
      </c>
      <c r="S131" s="36">
        <f>SUMIFS(СВЦЭМ!$C$39:$C$782,СВЦЭМ!$A$39:$A$782,$A131,СВЦЭМ!$B$39:$B$782,S$119)+'СЕТ СН'!$I$12+СВЦЭМ!$D$10+'СЕТ СН'!$I$5-'СЕТ СН'!$I$20</f>
        <v>3636.6003077199998</v>
      </c>
      <c r="T131" s="36">
        <f>SUMIFS(СВЦЭМ!$C$39:$C$782,СВЦЭМ!$A$39:$A$782,$A131,СВЦЭМ!$B$39:$B$782,T$119)+'СЕТ СН'!$I$12+СВЦЭМ!$D$10+'СЕТ СН'!$I$5-'СЕТ СН'!$I$20</f>
        <v>3611.2002572399997</v>
      </c>
      <c r="U131" s="36">
        <f>SUMIFS(СВЦЭМ!$C$39:$C$782,СВЦЭМ!$A$39:$A$782,$A131,СВЦЭМ!$B$39:$B$782,U$119)+'СЕТ СН'!$I$12+СВЦЭМ!$D$10+'СЕТ СН'!$I$5-'СЕТ СН'!$I$20</f>
        <v>3601.2625589299996</v>
      </c>
      <c r="V131" s="36">
        <f>SUMIFS(СВЦЭМ!$C$39:$C$782,СВЦЭМ!$A$39:$A$782,$A131,СВЦЭМ!$B$39:$B$782,V$119)+'СЕТ СН'!$I$12+СВЦЭМ!$D$10+'СЕТ СН'!$I$5-'СЕТ СН'!$I$20</f>
        <v>3613.13861731</v>
      </c>
      <c r="W131" s="36">
        <f>SUMIFS(СВЦЭМ!$C$39:$C$782,СВЦЭМ!$A$39:$A$782,$A131,СВЦЭМ!$B$39:$B$782,W$119)+'СЕТ СН'!$I$12+СВЦЭМ!$D$10+'СЕТ СН'!$I$5-'СЕТ СН'!$I$20</f>
        <v>3628.6952820399997</v>
      </c>
      <c r="X131" s="36">
        <f>SUMIFS(СВЦЭМ!$C$39:$C$782,СВЦЭМ!$A$39:$A$782,$A131,СВЦЭМ!$B$39:$B$782,X$119)+'СЕТ СН'!$I$12+СВЦЭМ!$D$10+'СЕТ СН'!$I$5-'СЕТ СН'!$I$20</f>
        <v>3661.4273524</v>
      </c>
      <c r="Y131" s="36">
        <f>SUMIFS(СВЦЭМ!$C$39:$C$782,СВЦЭМ!$A$39:$A$782,$A131,СВЦЭМ!$B$39:$B$782,Y$119)+'СЕТ СН'!$I$12+СВЦЭМ!$D$10+'СЕТ СН'!$I$5-'СЕТ СН'!$I$20</f>
        <v>3719.5742143799998</v>
      </c>
    </row>
    <row r="132" spans="1:25" ht="15.75" x14ac:dyDescent="0.2">
      <c r="A132" s="35">
        <f t="shared" si="3"/>
        <v>44664</v>
      </c>
      <c r="B132" s="36">
        <f>SUMIFS(СВЦЭМ!$C$39:$C$782,СВЦЭМ!$A$39:$A$782,$A132,СВЦЭМ!$B$39:$B$782,B$119)+'СЕТ СН'!$I$12+СВЦЭМ!$D$10+'СЕТ СН'!$I$5-'СЕТ СН'!$I$20</f>
        <v>3710.3024062699997</v>
      </c>
      <c r="C132" s="36">
        <f>SUMIFS(СВЦЭМ!$C$39:$C$782,СВЦЭМ!$A$39:$A$782,$A132,СВЦЭМ!$B$39:$B$782,C$119)+'СЕТ СН'!$I$12+СВЦЭМ!$D$10+'СЕТ СН'!$I$5-'СЕТ СН'!$I$20</f>
        <v>3704.3854676499996</v>
      </c>
      <c r="D132" s="36">
        <f>SUMIFS(СВЦЭМ!$C$39:$C$782,СВЦЭМ!$A$39:$A$782,$A132,СВЦЭМ!$B$39:$B$782,D$119)+'СЕТ СН'!$I$12+СВЦЭМ!$D$10+'СЕТ СН'!$I$5-'СЕТ СН'!$I$20</f>
        <v>3726.9379080499998</v>
      </c>
      <c r="E132" s="36">
        <f>SUMIFS(СВЦЭМ!$C$39:$C$782,СВЦЭМ!$A$39:$A$782,$A132,СВЦЭМ!$B$39:$B$782,E$119)+'СЕТ СН'!$I$12+СВЦЭМ!$D$10+'СЕТ СН'!$I$5-'СЕТ СН'!$I$20</f>
        <v>3756.5224645600001</v>
      </c>
      <c r="F132" s="36">
        <f>SUMIFS(СВЦЭМ!$C$39:$C$782,СВЦЭМ!$A$39:$A$782,$A132,СВЦЭМ!$B$39:$B$782,F$119)+'СЕТ СН'!$I$12+СВЦЭМ!$D$10+'СЕТ СН'!$I$5-'СЕТ СН'!$I$20</f>
        <v>3749.6825077099998</v>
      </c>
      <c r="G132" s="36">
        <f>SUMIFS(СВЦЭМ!$C$39:$C$782,СВЦЭМ!$A$39:$A$782,$A132,СВЦЭМ!$B$39:$B$782,G$119)+'СЕТ СН'!$I$12+СВЦЭМ!$D$10+'СЕТ СН'!$I$5-'СЕТ СН'!$I$20</f>
        <v>3763.9555998199999</v>
      </c>
      <c r="H132" s="36">
        <f>SUMIFS(СВЦЭМ!$C$39:$C$782,СВЦЭМ!$A$39:$A$782,$A132,СВЦЭМ!$B$39:$B$782,H$119)+'СЕТ СН'!$I$12+СВЦЭМ!$D$10+'СЕТ СН'!$I$5-'СЕТ СН'!$I$20</f>
        <v>3721.8079827399997</v>
      </c>
      <c r="I132" s="36">
        <f>SUMIFS(СВЦЭМ!$C$39:$C$782,СВЦЭМ!$A$39:$A$782,$A132,СВЦЭМ!$B$39:$B$782,I$119)+'СЕТ СН'!$I$12+СВЦЭМ!$D$10+'СЕТ СН'!$I$5-'СЕТ СН'!$I$20</f>
        <v>3703.9075155800001</v>
      </c>
      <c r="J132" s="36">
        <f>SUMIFS(СВЦЭМ!$C$39:$C$782,СВЦЭМ!$A$39:$A$782,$A132,СВЦЭМ!$B$39:$B$782,J$119)+'СЕТ СН'!$I$12+СВЦЭМ!$D$10+'СЕТ СН'!$I$5-'СЕТ СН'!$I$20</f>
        <v>3701.3198504399998</v>
      </c>
      <c r="K132" s="36">
        <f>SUMIFS(СВЦЭМ!$C$39:$C$782,СВЦЭМ!$A$39:$A$782,$A132,СВЦЭМ!$B$39:$B$782,K$119)+'СЕТ СН'!$I$12+СВЦЭМ!$D$10+'СЕТ СН'!$I$5-'СЕТ СН'!$I$20</f>
        <v>3667.4465344499995</v>
      </c>
      <c r="L132" s="36">
        <f>SUMIFS(СВЦЭМ!$C$39:$C$782,СВЦЭМ!$A$39:$A$782,$A132,СВЦЭМ!$B$39:$B$782,L$119)+'СЕТ СН'!$I$12+СВЦЭМ!$D$10+'СЕТ СН'!$I$5-'СЕТ СН'!$I$20</f>
        <v>3609.4931052900001</v>
      </c>
      <c r="M132" s="36">
        <f>SUMIFS(СВЦЭМ!$C$39:$C$782,СВЦЭМ!$A$39:$A$782,$A132,СВЦЭМ!$B$39:$B$782,M$119)+'СЕТ СН'!$I$12+СВЦЭМ!$D$10+'СЕТ СН'!$I$5-'СЕТ СН'!$I$20</f>
        <v>3604.9343155199995</v>
      </c>
      <c r="N132" s="36">
        <f>SUMIFS(СВЦЭМ!$C$39:$C$782,СВЦЭМ!$A$39:$A$782,$A132,СВЦЭМ!$B$39:$B$782,N$119)+'СЕТ СН'!$I$12+СВЦЭМ!$D$10+'СЕТ СН'!$I$5-'СЕТ СН'!$I$20</f>
        <v>3650.2707877299999</v>
      </c>
      <c r="O132" s="36">
        <f>SUMIFS(СВЦЭМ!$C$39:$C$782,СВЦЭМ!$A$39:$A$782,$A132,СВЦЭМ!$B$39:$B$782,O$119)+'СЕТ СН'!$I$12+СВЦЭМ!$D$10+'СЕТ СН'!$I$5-'СЕТ СН'!$I$20</f>
        <v>3691.0145825899999</v>
      </c>
      <c r="P132" s="36">
        <f>SUMIFS(СВЦЭМ!$C$39:$C$782,СВЦЭМ!$A$39:$A$782,$A132,СВЦЭМ!$B$39:$B$782,P$119)+'СЕТ СН'!$I$12+СВЦЭМ!$D$10+'СЕТ СН'!$I$5-'СЕТ СН'!$I$20</f>
        <v>3688.9961917599999</v>
      </c>
      <c r="Q132" s="36">
        <f>SUMIFS(СВЦЭМ!$C$39:$C$782,СВЦЭМ!$A$39:$A$782,$A132,СВЦЭМ!$B$39:$B$782,Q$119)+'СЕТ СН'!$I$12+СВЦЭМ!$D$10+'СЕТ СН'!$I$5-'СЕТ СН'!$I$20</f>
        <v>3690.1640400599999</v>
      </c>
      <c r="R132" s="36">
        <f>SUMIFS(СВЦЭМ!$C$39:$C$782,СВЦЭМ!$A$39:$A$782,$A132,СВЦЭМ!$B$39:$B$782,R$119)+'СЕТ СН'!$I$12+СВЦЭМ!$D$10+'СЕТ СН'!$I$5-'СЕТ СН'!$I$20</f>
        <v>3697.1284789499996</v>
      </c>
      <c r="S132" s="36">
        <f>SUMIFS(СВЦЭМ!$C$39:$C$782,СВЦЭМ!$A$39:$A$782,$A132,СВЦЭМ!$B$39:$B$782,S$119)+'СЕТ СН'!$I$12+СВЦЭМ!$D$10+'СЕТ СН'!$I$5-'СЕТ СН'!$I$20</f>
        <v>3701.8459811100001</v>
      </c>
      <c r="T132" s="36">
        <f>SUMIFS(СВЦЭМ!$C$39:$C$782,СВЦЭМ!$A$39:$A$782,$A132,СВЦЭМ!$B$39:$B$782,T$119)+'СЕТ СН'!$I$12+СВЦЭМ!$D$10+'СЕТ СН'!$I$5-'СЕТ СН'!$I$20</f>
        <v>3667.2900641099995</v>
      </c>
      <c r="U132" s="36">
        <f>SUMIFS(СВЦЭМ!$C$39:$C$782,СВЦЭМ!$A$39:$A$782,$A132,СВЦЭМ!$B$39:$B$782,U$119)+'СЕТ СН'!$I$12+СВЦЭМ!$D$10+'СЕТ СН'!$I$5-'СЕТ СН'!$I$20</f>
        <v>3598.4660055099998</v>
      </c>
      <c r="V132" s="36">
        <f>SUMIFS(СВЦЭМ!$C$39:$C$782,СВЦЭМ!$A$39:$A$782,$A132,СВЦЭМ!$B$39:$B$782,V$119)+'СЕТ СН'!$I$12+СВЦЭМ!$D$10+'СЕТ СН'!$I$5-'СЕТ СН'!$I$20</f>
        <v>3607.7863935099995</v>
      </c>
      <c r="W132" s="36">
        <f>SUMIFS(СВЦЭМ!$C$39:$C$782,СВЦЭМ!$A$39:$A$782,$A132,СВЦЭМ!$B$39:$B$782,W$119)+'СЕТ СН'!$I$12+СВЦЭМ!$D$10+'СЕТ СН'!$I$5-'СЕТ СН'!$I$20</f>
        <v>3624.7586715799998</v>
      </c>
      <c r="X132" s="36">
        <f>SUMIFS(СВЦЭМ!$C$39:$C$782,СВЦЭМ!$A$39:$A$782,$A132,СВЦЭМ!$B$39:$B$782,X$119)+'СЕТ СН'!$I$12+СВЦЭМ!$D$10+'СЕТ СН'!$I$5-'СЕТ СН'!$I$20</f>
        <v>3639.5785259499999</v>
      </c>
      <c r="Y132" s="36">
        <f>SUMIFS(СВЦЭМ!$C$39:$C$782,СВЦЭМ!$A$39:$A$782,$A132,СВЦЭМ!$B$39:$B$782,Y$119)+'СЕТ СН'!$I$12+СВЦЭМ!$D$10+'СЕТ СН'!$I$5-'СЕТ СН'!$I$20</f>
        <v>3712.05492521</v>
      </c>
    </row>
    <row r="133" spans="1:25" ht="15.75" x14ac:dyDescent="0.2">
      <c r="A133" s="35">
        <f t="shared" si="3"/>
        <v>44665</v>
      </c>
      <c r="B133" s="36">
        <f>SUMIFS(СВЦЭМ!$C$39:$C$782,СВЦЭМ!$A$39:$A$782,$A133,СВЦЭМ!$B$39:$B$782,B$119)+'СЕТ СН'!$I$12+СВЦЭМ!$D$10+'СЕТ СН'!$I$5-'СЕТ СН'!$I$20</f>
        <v>3740.6829623499998</v>
      </c>
      <c r="C133" s="36">
        <f>SUMIFS(СВЦЭМ!$C$39:$C$782,СВЦЭМ!$A$39:$A$782,$A133,СВЦЭМ!$B$39:$B$782,C$119)+'СЕТ СН'!$I$12+СВЦЭМ!$D$10+'СЕТ СН'!$I$5-'СЕТ СН'!$I$20</f>
        <v>3743.6997610099997</v>
      </c>
      <c r="D133" s="36">
        <f>SUMIFS(СВЦЭМ!$C$39:$C$782,СВЦЭМ!$A$39:$A$782,$A133,СВЦЭМ!$B$39:$B$782,D$119)+'СЕТ СН'!$I$12+СВЦЭМ!$D$10+'СЕТ СН'!$I$5-'СЕТ СН'!$I$20</f>
        <v>3759.8268363299999</v>
      </c>
      <c r="E133" s="36">
        <f>SUMIFS(СВЦЭМ!$C$39:$C$782,СВЦЭМ!$A$39:$A$782,$A133,СВЦЭМ!$B$39:$B$782,E$119)+'СЕТ СН'!$I$12+СВЦЭМ!$D$10+'СЕТ СН'!$I$5-'СЕТ СН'!$I$20</f>
        <v>3784.1442780399998</v>
      </c>
      <c r="F133" s="36">
        <f>SUMIFS(СВЦЭМ!$C$39:$C$782,СВЦЭМ!$A$39:$A$782,$A133,СВЦЭМ!$B$39:$B$782,F$119)+'СЕТ СН'!$I$12+СВЦЭМ!$D$10+'СЕТ СН'!$I$5-'СЕТ СН'!$I$20</f>
        <v>3769.0243521499997</v>
      </c>
      <c r="G133" s="36">
        <f>SUMIFS(СВЦЭМ!$C$39:$C$782,СВЦЭМ!$A$39:$A$782,$A133,СВЦЭМ!$B$39:$B$782,G$119)+'СЕТ СН'!$I$12+СВЦЭМ!$D$10+'СЕТ СН'!$I$5-'СЕТ СН'!$I$20</f>
        <v>3748.7130296799996</v>
      </c>
      <c r="H133" s="36">
        <f>SUMIFS(СВЦЭМ!$C$39:$C$782,СВЦЭМ!$A$39:$A$782,$A133,СВЦЭМ!$B$39:$B$782,H$119)+'СЕТ СН'!$I$12+СВЦЭМ!$D$10+'СЕТ СН'!$I$5-'СЕТ СН'!$I$20</f>
        <v>3704.2205274299995</v>
      </c>
      <c r="I133" s="36">
        <f>SUMIFS(СВЦЭМ!$C$39:$C$782,СВЦЭМ!$A$39:$A$782,$A133,СВЦЭМ!$B$39:$B$782,I$119)+'СЕТ СН'!$I$12+СВЦЭМ!$D$10+'СЕТ СН'!$I$5-'СЕТ СН'!$I$20</f>
        <v>3660.6408707299997</v>
      </c>
      <c r="J133" s="36">
        <f>SUMIFS(СВЦЭМ!$C$39:$C$782,СВЦЭМ!$A$39:$A$782,$A133,СВЦЭМ!$B$39:$B$782,J$119)+'СЕТ СН'!$I$12+СВЦЭМ!$D$10+'СЕТ СН'!$I$5-'СЕТ СН'!$I$20</f>
        <v>3637.0716069299997</v>
      </c>
      <c r="K133" s="36">
        <f>SUMIFS(СВЦЭМ!$C$39:$C$782,СВЦЭМ!$A$39:$A$782,$A133,СВЦЭМ!$B$39:$B$782,K$119)+'СЕТ СН'!$I$12+СВЦЭМ!$D$10+'СЕТ СН'!$I$5-'СЕТ СН'!$I$20</f>
        <v>3640.8868103199998</v>
      </c>
      <c r="L133" s="36">
        <f>SUMIFS(СВЦЭМ!$C$39:$C$782,СВЦЭМ!$A$39:$A$782,$A133,СВЦЭМ!$B$39:$B$782,L$119)+'СЕТ СН'!$I$12+СВЦЭМ!$D$10+'СЕТ СН'!$I$5-'СЕТ СН'!$I$20</f>
        <v>3659.95636371</v>
      </c>
      <c r="M133" s="36">
        <f>SUMIFS(СВЦЭМ!$C$39:$C$782,СВЦЭМ!$A$39:$A$782,$A133,СВЦЭМ!$B$39:$B$782,M$119)+'СЕТ СН'!$I$12+СВЦЭМ!$D$10+'СЕТ СН'!$I$5-'СЕТ СН'!$I$20</f>
        <v>3654.2183592000001</v>
      </c>
      <c r="N133" s="36">
        <f>SUMIFS(СВЦЭМ!$C$39:$C$782,СВЦЭМ!$A$39:$A$782,$A133,СВЦЭМ!$B$39:$B$782,N$119)+'СЕТ СН'!$I$12+СВЦЭМ!$D$10+'СЕТ СН'!$I$5-'СЕТ СН'!$I$20</f>
        <v>3664.8928346799999</v>
      </c>
      <c r="O133" s="36">
        <f>SUMIFS(СВЦЭМ!$C$39:$C$782,СВЦЭМ!$A$39:$A$782,$A133,СВЦЭМ!$B$39:$B$782,O$119)+'СЕТ СН'!$I$12+СВЦЭМ!$D$10+'СЕТ СН'!$I$5-'СЕТ СН'!$I$20</f>
        <v>3670.8732981200001</v>
      </c>
      <c r="P133" s="36">
        <f>SUMIFS(СВЦЭМ!$C$39:$C$782,СВЦЭМ!$A$39:$A$782,$A133,СВЦЭМ!$B$39:$B$782,P$119)+'СЕТ СН'!$I$12+СВЦЭМ!$D$10+'СЕТ СН'!$I$5-'СЕТ СН'!$I$20</f>
        <v>3680.0683481699998</v>
      </c>
      <c r="Q133" s="36">
        <f>SUMIFS(СВЦЭМ!$C$39:$C$782,СВЦЭМ!$A$39:$A$782,$A133,СВЦЭМ!$B$39:$B$782,Q$119)+'СЕТ СН'!$I$12+СВЦЭМ!$D$10+'СЕТ СН'!$I$5-'СЕТ СН'!$I$20</f>
        <v>3686.5214407899998</v>
      </c>
      <c r="R133" s="36">
        <f>SUMIFS(СВЦЭМ!$C$39:$C$782,СВЦЭМ!$A$39:$A$782,$A133,СВЦЭМ!$B$39:$B$782,R$119)+'СЕТ СН'!$I$12+СВЦЭМ!$D$10+'СЕТ СН'!$I$5-'СЕТ СН'!$I$20</f>
        <v>3683.7559334099997</v>
      </c>
      <c r="S133" s="36">
        <f>SUMIFS(СВЦЭМ!$C$39:$C$782,СВЦЭМ!$A$39:$A$782,$A133,СВЦЭМ!$B$39:$B$782,S$119)+'СЕТ СН'!$I$12+СВЦЭМ!$D$10+'СЕТ СН'!$I$5-'СЕТ СН'!$I$20</f>
        <v>3677.90778004</v>
      </c>
      <c r="T133" s="36">
        <f>SUMIFS(СВЦЭМ!$C$39:$C$782,СВЦЭМ!$A$39:$A$782,$A133,СВЦЭМ!$B$39:$B$782,T$119)+'СЕТ СН'!$I$12+СВЦЭМ!$D$10+'СЕТ СН'!$I$5-'СЕТ СН'!$I$20</f>
        <v>3654.3907143099996</v>
      </c>
      <c r="U133" s="36">
        <f>SUMIFS(СВЦЭМ!$C$39:$C$782,СВЦЭМ!$A$39:$A$782,$A133,СВЦЭМ!$B$39:$B$782,U$119)+'СЕТ СН'!$I$12+СВЦЭМ!$D$10+'СЕТ СН'!$I$5-'СЕТ СН'!$I$20</f>
        <v>3627.7808506399997</v>
      </c>
      <c r="V133" s="36">
        <f>SUMIFS(СВЦЭМ!$C$39:$C$782,СВЦЭМ!$A$39:$A$782,$A133,СВЦЭМ!$B$39:$B$782,V$119)+'СЕТ СН'!$I$12+СВЦЭМ!$D$10+'СЕТ СН'!$I$5-'СЕТ СН'!$I$20</f>
        <v>3612.70943859</v>
      </c>
      <c r="W133" s="36">
        <f>SUMIFS(СВЦЭМ!$C$39:$C$782,СВЦЭМ!$A$39:$A$782,$A133,СВЦЭМ!$B$39:$B$782,W$119)+'СЕТ СН'!$I$12+СВЦЭМ!$D$10+'СЕТ СН'!$I$5-'СЕТ СН'!$I$20</f>
        <v>3623.6236383599999</v>
      </c>
      <c r="X133" s="36">
        <f>SUMIFS(СВЦЭМ!$C$39:$C$782,СВЦЭМ!$A$39:$A$782,$A133,СВЦЭМ!$B$39:$B$782,X$119)+'СЕТ СН'!$I$12+СВЦЭМ!$D$10+'СЕТ СН'!$I$5-'СЕТ СН'!$I$20</f>
        <v>3616.3471920900001</v>
      </c>
      <c r="Y133" s="36">
        <f>SUMIFS(СВЦЭМ!$C$39:$C$782,СВЦЭМ!$A$39:$A$782,$A133,СВЦЭМ!$B$39:$B$782,Y$119)+'СЕТ СН'!$I$12+СВЦЭМ!$D$10+'СЕТ СН'!$I$5-'СЕТ СН'!$I$20</f>
        <v>3639.5793390299996</v>
      </c>
    </row>
    <row r="134" spans="1:25" ht="15.75" x14ac:dyDescent="0.2">
      <c r="A134" s="35">
        <f t="shared" si="3"/>
        <v>44666</v>
      </c>
      <c r="B134" s="36">
        <f>SUMIFS(СВЦЭМ!$C$39:$C$782,СВЦЭМ!$A$39:$A$782,$A134,СВЦЭМ!$B$39:$B$782,B$119)+'СЕТ СН'!$I$12+СВЦЭМ!$D$10+'СЕТ СН'!$I$5-'СЕТ СН'!$I$20</f>
        <v>3660.7699712099998</v>
      </c>
      <c r="C134" s="36">
        <f>SUMIFS(СВЦЭМ!$C$39:$C$782,СВЦЭМ!$A$39:$A$782,$A134,СВЦЭМ!$B$39:$B$782,C$119)+'СЕТ СН'!$I$12+СВЦЭМ!$D$10+'СЕТ СН'!$I$5-'СЕТ СН'!$I$20</f>
        <v>3652.4067827700001</v>
      </c>
      <c r="D134" s="36">
        <f>SUMIFS(СВЦЭМ!$C$39:$C$782,СВЦЭМ!$A$39:$A$782,$A134,СВЦЭМ!$B$39:$B$782,D$119)+'СЕТ СН'!$I$12+СВЦЭМ!$D$10+'СЕТ СН'!$I$5-'СЕТ СН'!$I$20</f>
        <v>3657.7934124899998</v>
      </c>
      <c r="E134" s="36">
        <f>SUMIFS(СВЦЭМ!$C$39:$C$782,СВЦЭМ!$A$39:$A$782,$A134,СВЦЭМ!$B$39:$B$782,E$119)+'СЕТ СН'!$I$12+СВЦЭМ!$D$10+'СЕТ СН'!$I$5-'СЕТ СН'!$I$20</f>
        <v>3679.5425895499998</v>
      </c>
      <c r="F134" s="36">
        <f>SUMIFS(СВЦЭМ!$C$39:$C$782,СВЦЭМ!$A$39:$A$782,$A134,СВЦЭМ!$B$39:$B$782,F$119)+'СЕТ СН'!$I$12+СВЦЭМ!$D$10+'СЕТ СН'!$I$5-'СЕТ СН'!$I$20</f>
        <v>3679.4323604399997</v>
      </c>
      <c r="G134" s="36">
        <f>SUMIFS(СВЦЭМ!$C$39:$C$782,СВЦЭМ!$A$39:$A$782,$A134,СВЦЭМ!$B$39:$B$782,G$119)+'СЕТ СН'!$I$12+СВЦЭМ!$D$10+'СЕТ СН'!$I$5-'СЕТ СН'!$I$20</f>
        <v>3674.3506688499997</v>
      </c>
      <c r="H134" s="36">
        <f>SUMIFS(СВЦЭМ!$C$39:$C$782,СВЦЭМ!$A$39:$A$782,$A134,СВЦЭМ!$B$39:$B$782,H$119)+'СЕТ СН'!$I$12+СВЦЭМ!$D$10+'СЕТ СН'!$I$5-'СЕТ СН'!$I$20</f>
        <v>3632.7834312099999</v>
      </c>
      <c r="I134" s="36">
        <f>SUMIFS(СВЦЭМ!$C$39:$C$782,СВЦЭМ!$A$39:$A$782,$A134,СВЦЭМ!$B$39:$B$782,I$119)+'СЕТ СН'!$I$12+СВЦЭМ!$D$10+'СЕТ СН'!$I$5-'СЕТ СН'!$I$20</f>
        <v>3622.3539362299998</v>
      </c>
      <c r="J134" s="36">
        <f>SUMIFS(СВЦЭМ!$C$39:$C$782,СВЦЭМ!$A$39:$A$782,$A134,СВЦЭМ!$B$39:$B$782,J$119)+'СЕТ СН'!$I$12+СВЦЭМ!$D$10+'СЕТ СН'!$I$5-'СЕТ СН'!$I$20</f>
        <v>3647.9741881800001</v>
      </c>
      <c r="K134" s="36">
        <f>SUMIFS(СВЦЭМ!$C$39:$C$782,СВЦЭМ!$A$39:$A$782,$A134,СВЦЭМ!$B$39:$B$782,K$119)+'СЕТ СН'!$I$12+СВЦЭМ!$D$10+'СЕТ СН'!$I$5-'СЕТ СН'!$I$20</f>
        <v>3648.39157273</v>
      </c>
      <c r="L134" s="36">
        <f>SUMIFS(СВЦЭМ!$C$39:$C$782,СВЦЭМ!$A$39:$A$782,$A134,СВЦЭМ!$B$39:$B$782,L$119)+'СЕТ СН'!$I$12+СВЦЭМ!$D$10+'СЕТ СН'!$I$5-'СЕТ СН'!$I$20</f>
        <v>3652.8928030099996</v>
      </c>
      <c r="M134" s="36">
        <f>SUMIFS(СВЦЭМ!$C$39:$C$782,СВЦЭМ!$A$39:$A$782,$A134,СВЦЭМ!$B$39:$B$782,M$119)+'СЕТ СН'!$I$12+СВЦЭМ!$D$10+'СЕТ СН'!$I$5-'СЕТ СН'!$I$20</f>
        <v>3659.1365864700001</v>
      </c>
      <c r="N134" s="36">
        <f>SUMIFS(СВЦЭМ!$C$39:$C$782,СВЦЭМ!$A$39:$A$782,$A134,СВЦЭМ!$B$39:$B$782,N$119)+'СЕТ СН'!$I$12+СВЦЭМ!$D$10+'СЕТ СН'!$I$5-'СЕТ СН'!$I$20</f>
        <v>3679.0591152399998</v>
      </c>
      <c r="O134" s="36">
        <f>SUMIFS(СВЦЭМ!$C$39:$C$782,СВЦЭМ!$A$39:$A$782,$A134,СВЦЭМ!$B$39:$B$782,O$119)+'СЕТ СН'!$I$12+СВЦЭМ!$D$10+'СЕТ СН'!$I$5-'СЕТ СН'!$I$20</f>
        <v>3699.0523053999996</v>
      </c>
      <c r="P134" s="36">
        <f>SUMIFS(СВЦЭМ!$C$39:$C$782,СВЦЭМ!$A$39:$A$782,$A134,СВЦЭМ!$B$39:$B$782,P$119)+'СЕТ СН'!$I$12+СВЦЭМ!$D$10+'СЕТ СН'!$I$5-'СЕТ СН'!$I$20</f>
        <v>3720.6610247599997</v>
      </c>
      <c r="Q134" s="36">
        <f>SUMIFS(СВЦЭМ!$C$39:$C$782,СВЦЭМ!$A$39:$A$782,$A134,СВЦЭМ!$B$39:$B$782,Q$119)+'СЕТ СН'!$I$12+СВЦЭМ!$D$10+'СЕТ СН'!$I$5-'СЕТ СН'!$I$20</f>
        <v>3736.9351243000001</v>
      </c>
      <c r="R134" s="36">
        <f>SUMIFS(СВЦЭМ!$C$39:$C$782,СВЦЭМ!$A$39:$A$782,$A134,СВЦЭМ!$B$39:$B$782,R$119)+'СЕТ СН'!$I$12+СВЦЭМ!$D$10+'СЕТ СН'!$I$5-'СЕТ СН'!$I$20</f>
        <v>3735.6356237399996</v>
      </c>
      <c r="S134" s="36">
        <f>SUMIFS(СВЦЭМ!$C$39:$C$782,СВЦЭМ!$A$39:$A$782,$A134,СВЦЭМ!$B$39:$B$782,S$119)+'СЕТ СН'!$I$12+СВЦЭМ!$D$10+'СЕТ СН'!$I$5-'СЕТ СН'!$I$20</f>
        <v>3705.4452984999998</v>
      </c>
      <c r="T134" s="36">
        <f>SUMIFS(СВЦЭМ!$C$39:$C$782,СВЦЭМ!$A$39:$A$782,$A134,СВЦЭМ!$B$39:$B$782,T$119)+'СЕТ СН'!$I$12+СВЦЭМ!$D$10+'СЕТ СН'!$I$5-'СЕТ СН'!$I$20</f>
        <v>3672.5688439099995</v>
      </c>
      <c r="U134" s="36">
        <f>SUMIFS(СВЦЭМ!$C$39:$C$782,СВЦЭМ!$A$39:$A$782,$A134,СВЦЭМ!$B$39:$B$782,U$119)+'СЕТ СН'!$I$12+СВЦЭМ!$D$10+'СЕТ СН'!$I$5-'СЕТ СН'!$I$20</f>
        <v>3619.5842900199996</v>
      </c>
      <c r="V134" s="36">
        <f>SUMIFS(СВЦЭМ!$C$39:$C$782,СВЦЭМ!$A$39:$A$782,$A134,СВЦЭМ!$B$39:$B$782,V$119)+'СЕТ СН'!$I$12+СВЦЭМ!$D$10+'СЕТ СН'!$I$5-'СЕТ СН'!$I$20</f>
        <v>3616.7089758899997</v>
      </c>
      <c r="W134" s="36">
        <f>SUMIFS(СВЦЭМ!$C$39:$C$782,СВЦЭМ!$A$39:$A$782,$A134,СВЦЭМ!$B$39:$B$782,W$119)+'СЕТ СН'!$I$12+СВЦЭМ!$D$10+'СЕТ СН'!$I$5-'СЕТ СН'!$I$20</f>
        <v>3643.2958285899995</v>
      </c>
      <c r="X134" s="36">
        <f>SUMIFS(СВЦЭМ!$C$39:$C$782,СВЦЭМ!$A$39:$A$782,$A134,СВЦЭМ!$B$39:$B$782,X$119)+'СЕТ СН'!$I$12+СВЦЭМ!$D$10+'СЕТ СН'!$I$5-'СЕТ СН'!$I$20</f>
        <v>3668.4564228599997</v>
      </c>
      <c r="Y134" s="36">
        <f>SUMIFS(СВЦЭМ!$C$39:$C$782,СВЦЭМ!$A$39:$A$782,$A134,СВЦЭМ!$B$39:$B$782,Y$119)+'СЕТ СН'!$I$12+СВЦЭМ!$D$10+'СЕТ СН'!$I$5-'СЕТ СН'!$I$20</f>
        <v>3712.14143831</v>
      </c>
    </row>
    <row r="135" spans="1:25" ht="15.75" x14ac:dyDescent="0.2">
      <c r="A135" s="35">
        <f t="shared" si="3"/>
        <v>44667</v>
      </c>
      <c r="B135" s="36">
        <f>SUMIFS(СВЦЭМ!$C$39:$C$782,СВЦЭМ!$A$39:$A$782,$A135,СВЦЭМ!$B$39:$B$782,B$119)+'СЕТ СН'!$I$12+СВЦЭМ!$D$10+'СЕТ СН'!$I$5-'СЕТ СН'!$I$20</f>
        <v>3685.52304327</v>
      </c>
      <c r="C135" s="36">
        <f>SUMIFS(СВЦЭМ!$C$39:$C$782,СВЦЭМ!$A$39:$A$782,$A135,СВЦЭМ!$B$39:$B$782,C$119)+'СЕТ СН'!$I$12+СВЦЭМ!$D$10+'СЕТ СН'!$I$5-'СЕТ СН'!$I$20</f>
        <v>3681.6200514299999</v>
      </c>
      <c r="D135" s="36">
        <f>SUMIFS(СВЦЭМ!$C$39:$C$782,СВЦЭМ!$A$39:$A$782,$A135,СВЦЭМ!$B$39:$B$782,D$119)+'СЕТ СН'!$I$12+СВЦЭМ!$D$10+'СЕТ СН'!$I$5-'СЕТ СН'!$I$20</f>
        <v>3709.4822742199999</v>
      </c>
      <c r="E135" s="36">
        <f>SUMIFS(СВЦЭМ!$C$39:$C$782,СВЦЭМ!$A$39:$A$782,$A135,СВЦЭМ!$B$39:$B$782,E$119)+'СЕТ СН'!$I$12+СВЦЭМ!$D$10+'СЕТ СН'!$I$5-'СЕТ СН'!$I$20</f>
        <v>3731.9381087599995</v>
      </c>
      <c r="F135" s="36">
        <f>SUMIFS(СВЦЭМ!$C$39:$C$782,СВЦЭМ!$A$39:$A$782,$A135,СВЦЭМ!$B$39:$B$782,F$119)+'СЕТ СН'!$I$12+СВЦЭМ!$D$10+'СЕТ СН'!$I$5-'СЕТ СН'!$I$20</f>
        <v>3735.26447138</v>
      </c>
      <c r="G135" s="36">
        <f>SUMIFS(СВЦЭМ!$C$39:$C$782,СВЦЭМ!$A$39:$A$782,$A135,СВЦЭМ!$B$39:$B$782,G$119)+'СЕТ СН'!$I$12+СВЦЭМ!$D$10+'СЕТ СН'!$I$5-'СЕТ СН'!$I$20</f>
        <v>3749.3525036399997</v>
      </c>
      <c r="H135" s="36">
        <f>SUMIFS(СВЦЭМ!$C$39:$C$782,СВЦЭМ!$A$39:$A$782,$A135,СВЦЭМ!$B$39:$B$782,H$119)+'СЕТ СН'!$I$12+СВЦЭМ!$D$10+'СЕТ СН'!$I$5-'СЕТ СН'!$I$20</f>
        <v>3735.6882721599995</v>
      </c>
      <c r="I135" s="36">
        <f>SUMIFS(СВЦЭМ!$C$39:$C$782,СВЦЭМ!$A$39:$A$782,$A135,СВЦЭМ!$B$39:$B$782,I$119)+'СЕТ СН'!$I$12+СВЦЭМ!$D$10+'СЕТ СН'!$I$5-'СЕТ СН'!$I$20</f>
        <v>3720.4482789899998</v>
      </c>
      <c r="J135" s="36">
        <f>SUMIFS(СВЦЭМ!$C$39:$C$782,СВЦЭМ!$A$39:$A$782,$A135,СВЦЭМ!$B$39:$B$782,J$119)+'СЕТ СН'!$I$12+СВЦЭМ!$D$10+'СЕТ СН'!$I$5-'СЕТ СН'!$I$20</f>
        <v>3663.4960536799999</v>
      </c>
      <c r="K135" s="36">
        <f>SUMIFS(СВЦЭМ!$C$39:$C$782,СВЦЭМ!$A$39:$A$782,$A135,СВЦЭМ!$B$39:$B$782,K$119)+'СЕТ СН'!$I$12+СВЦЭМ!$D$10+'СЕТ СН'!$I$5-'СЕТ СН'!$I$20</f>
        <v>3632.7557089699999</v>
      </c>
      <c r="L135" s="36">
        <f>SUMIFS(СВЦЭМ!$C$39:$C$782,СВЦЭМ!$A$39:$A$782,$A135,СВЦЭМ!$B$39:$B$782,L$119)+'СЕТ СН'!$I$12+СВЦЭМ!$D$10+'СЕТ СН'!$I$5-'СЕТ СН'!$I$20</f>
        <v>3595.6980878699997</v>
      </c>
      <c r="M135" s="36">
        <f>SUMIFS(СВЦЭМ!$C$39:$C$782,СВЦЭМ!$A$39:$A$782,$A135,СВЦЭМ!$B$39:$B$782,M$119)+'СЕТ СН'!$I$12+СВЦЭМ!$D$10+'СЕТ СН'!$I$5-'СЕТ СН'!$I$20</f>
        <v>3590.7889637199996</v>
      </c>
      <c r="N135" s="36">
        <f>SUMIFS(СВЦЭМ!$C$39:$C$782,СВЦЭМ!$A$39:$A$782,$A135,СВЦЭМ!$B$39:$B$782,N$119)+'СЕТ СН'!$I$12+СВЦЭМ!$D$10+'СЕТ СН'!$I$5-'СЕТ СН'!$I$20</f>
        <v>3636.5313073399998</v>
      </c>
      <c r="O135" s="36">
        <f>SUMIFS(СВЦЭМ!$C$39:$C$782,СВЦЭМ!$A$39:$A$782,$A135,СВЦЭМ!$B$39:$B$782,O$119)+'СЕТ СН'!$I$12+СВЦЭМ!$D$10+'СЕТ СН'!$I$5-'СЕТ СН'!$I$20</f>
        <v>3640.9059455099996</v>
      </c>
      <c r="P135" s="36">
        <f>SUMIFS(СВЦЭМ!$C$39:$C$782,СВЦЭМ!$A$39:$A$782,$A135,СВЦЭМ!$B$39:$B$782,P$119)+'СЕТ СН'!$I$12+СВЦЭМ!$D$10+'СЕТ СН'!$I$5-'СЕТ СН'!$I$20</f>
        <v>3650.9047280899995</v>
      </c>
      <c r="Q135" s="36">
        <f>SUMIFS(СВЦЭМ!$C$39:$C$782,СВЦЭМ!$A$39:$A$782,$A135,СВЦЭМ!$B$39:$B$782,Q$119)+'СЕТ СН'!$I$12+СВЦЭМ!$D$10+'СЕТ СН'!$I$5-'СЕТ СН'!$I$20</f>
        <v>3666.7635032299995</v>
      </c>
      <c r="R135" s="36">
        <f>SUMIFS(СВЦЭМ!$C$39:$C$782,СВЦЭМ!$A$39:$A$782,$A135,СВЦЭМ!$B$39:$B$782,R$119)+'СЕТ СН'!$I$12+СВЦЭМ!$D$10+'СЕТ СН'!$I$5-'СЕТ СН'!$I$20</f>
        <v>3684.9618828799998</v>
      </c>
      <c r="S135" s="36">
        <f>SUMIFS(СВЦЭМ!$C$39:$C$782,СВЦЭМ!$A$39:$A$782,$A135,СВЦЭМ!$B$39:$B$782,S$119)+'СЕТ СН'!$I$12+СВЦЭМ!$D$10+'СЕТ СН'!$I$5-'СЕТ СН'!$I$20</f>
        <v>3660.8335330699997</v>
      </c>
      <c r="T135" s="36">
        <f>SUMIFS(СВЦЭМ!$C$39:$C$782,СВЦЭМ!$A$39:$A$782,$A135,СВЦЭМ!$B$39:$B$782,T$119)+'СЕТ СН'!$I$12+СВЦЭМ!$D$10+'СЕТ СН'!$I$5-'СЕТ СН'!$I$20</f>
        <v>3647.5165204499999</v>
      </c>
      <c r="U135" s="36">
        <f>SUMIFS(СВЦЭМ!$C$39:$C$782,СВЦЭМ!$A$39:$A$782,$A135,СВЦЭМ!$B$39:$B$782,U$119)+'СЕТ СН'!$I$12+СВЦЭМ!$D$10+'СЕТ СН'!$I$5-'СЕТ СН'!$I$20</f>
        <v>3632.5814915699998</v>
      </c>
      <c r="V135" s="36">
        <f>SUMIFS(СВЦЭМ!$C$39:$C$782,СВЦЭМ!$A$39:$A$782,$A135,СВЦЭМ!$B$39:$B$782,V$119)+'СЕТ СН'!$I$12+СВЦЭМ!$D$10+'СЕТ СН'!$I$5-'СЕТ СН'!$I$20</f>
        <v>3593.57558032</v>
      </c>
      <c r="W135" s="36">
        <f>SUMIFS(СВЦЭМ!$C$39:$C$782,СВЦЭМ!$A$39:$A$782,$A135,СВЦЭМ!$B$39:$B$782,W$119)+'СЕТ СН'!$I$12+СВЦЭМ!$D$10+'СЕТ СН'!$I$5-'СЕТ СН'!$I$20</f>
        <v>3588.9569381599995</v>
      </c>
      <c r="X135" s="36">
        <f>SUMIFS(СВЦЭМ!$C$39:$C$782,СВЦЭМ!$A$39:$A$782,$A135,СВЦЭМ!$B$39:$B$782,X$119)+'СЕТ СН'!$I$12+СВЦЭМ!$D$10+'СЕТ СН'!$I$5-'СЕТ СН'!$I$20</f>
        <v>3640.2289704799996</v>
      </c>
      <c r="Y135" s="36">
        <f>SUMIFS(СВЦЭМ!$C$39:$C$782,СВЦЭМ!$A$39:$A$782,$A135,СВЦЭМ!$B$39:$B$782,Y$119)+'СЕТ СН'!$I$12+СВЦЭМ!$D$10+'СЕТ СН'!$I$5-'СЕТ СН'!$I$20</f>
        <v>3641.9605678799999</v>
      </c>
    </row>
    <row r="136" spans="1:25" ht="15.75" x14ac:dyDescent="0.2">
      <c r="A136" s="35">
        <f t="shared" si="3"/>
        <v>44668</v>
      </c>
      <c r="B136" s="36">
        <f>SUMIFS(СВЦЭМ!$C$39:$C$782,СВЦЭМ!$A$39:$A$782,$A136,СВЦЭМ!$B$39:$B$782,B$119)+'СЕТ СН'!$I$12+СВЦЭМ!$D$10+'СЕТ СН'!$I$5-'СЕТ СН'!$I$20</f>
        <v>3759.5329783699999</v>
      </c>
      <c r="C136" s="36">
        <f>SUMIFS(СВЦЭМ!$C$39:$C$782,СВЦЭМ!$A$39:$A$782,$A136,СВЦЭМ!$B$39:$B$782,C$119)+'СЕТ СН'!$I$12+СВЦЭМ!$D$10+'СЕТ СН'!$I$5-'СЕТ СН'!$I$20</f>
        <v>3769.02385039</v>
      </c>
      <c r="D136" s="36">
        <f>SUMIFS(СВЦЭМ!$C$39:$C$782,СВЦЭМ!$A$39:$A$782,$A136,СВЦЭМ!$B$39:$B$782,D$119)+'СЕТ СН'!$I$12+СВЦЭМ!$D$10+'СЕТ СН'!$I$5-'СЕТ СН'!$I$20</f>
        <v>3786.3493589099999</v>
      </c>
      <c r="E136" s="36">
        <f>SUMIFS(СВЦЭМ!$C$39:$C$782,СВЦЭМ!$A$39:$A$782,$A136,СВЦЭМ!$B$39:$B$782,E$119)+'СЕТ СН'!$I$12+СВЦЭМ!$D$10+'СЕТ СН'!$I$5-'СЕТ СН'!$I$20</f>
        <v>3859.42099022</v>
      </c>
      <c r="F136" s="36">
        <f>SUMIFS(СВЦЭМ!$C$39:$C$782,СВЦЭМ!$A$39:$A$782,$A136,СВЦЭМ!$B$39:$B$782,F$119)+'СЕТ СН'!$I$12+СВЦЭМ!$D$10+'СЕТ СН'!$I$5-'СЕТ СН'!$I$20</f>
        <v>3854.9258108399999</v>
      </c>
      <c r="G136" s="36">
        <f>SUMIFS(СВЦЭМ!$C$39:$C$782,СВЦЭМ!$A$39:$A$782,$A136,СВЦЭМ!$B$39:$B$782,G$119)+'СЕТ СН'!$I$12+СВЦЭМ!$D$10+'СЕТ СН'!$I$5-'СЕТ СН'!$I$20</f>
        <v>3858.8838616899998</v>
      </c>
      <c r="H136" s="36">
        <f>SUMIFS(СВЦЭМ!$C$39:$C$782,СВЦЭМ!$A$39:$A$782,$A136,СВЦЭМ!$B$39:$B$782,H$119)+'СЕТ СН'!$I$12+СВЦЭМ!$D$10+'СЕТ СН'!$I$5-'СЕТ СН'!$I$20</f>
        <v>3817.67094602</v>
      </c>
      <c r="I136" s="36">
        <f>SUMIFS(СВЦЭМ!$C$39:$C$782,СВЦЭМ!$A$39:$A$782,$A136,СВЦЭМ!$B$39:$B$782,I$119)+'СЕТ СН'!$I$12+СВЦЭМ!$D$10+'СЕТ СН'!$I$5-'СЕТ СН'!$I$20</f>
        <v>3772.6969920799997</v>
      </c>
      <c r="J136" s="36">
        <f>SUMIFS(СВЦЭМ!$C$39:$C$782,СВЦЭМ!$A$39:$A$782,$A136,СВЦЭМ!$B$39:$B$782,J$119)+'СЕТ СН'!$I$12+СВЦЭМ!$D$10+'СЕТ СН'!$I$5-'СЕТ СН'!$I$20</f>
        <v>3709.0104385199998</v>
      </c>
      <c r="K136" s="36">
        <f>SUMIFS(СВЦЭМ!$C$39:$C$782,СВЦЭМ!$A$39:$A$782,$A136,СВЦЭМ!$B$39:$B$782,K$119)+'СЕТ СН'!$I$12+СВЦЭМ!$D$10+'СЕТ СН'!$I$5-'СЕТ СН'!$I$20</f>
        <v>3691.0180847900001</v>
      </c>
      <c r="L136" s="36">
        <f>SUMIFS(СВЦЭМ!$C$39:$C$782,СВЦЭМ!$A$39:$A$782,$A136,СВЦЭМ!$B$39:$B$782,L$119)+'СЕТ СН'!$I$12+СВЦЭМ!$D$10+'СЕТ СН'!$I$5-'СЕТ СН'!$I$20</f>
        <v>3675.8404015299998</v>
      </c>
      <c r="M136" s="36">
        <f>SUMIFS(СВЦЭМ!$C$39:$C$782,СВЦЭМ!$A$39:$A$782,$A136,СВЦЭМ!$B$39:$B$782,M$119)+'СЕТ СН'!$I$12+СВЦЭМ!$D$10+'СЕТ СН'!$I$5-'СЕТ СН'!$I$20</f>
        <v>3690.1833908499998</v>
      </c>
      <c r="N136" s="36">
        <f>SUMIFS(СВЦЭМ!$C$39:$C$782,СВЦЭМ!$A$39:$A$782,$A136,СВЦЭМ!$B$39:$B$782,N$119)+'СЕТ СН'!$I$12+СВЦЭМ!$D$10+'СЕТ СН'!$I$5-'СЕТ СН'!$I$20</f>
        <v>3714.1739176000001</v>
      </c>
      <c r="O136" s="36">
        <f>SUMIFS(СВЦЭМ!$C$39:$C$782,СВЦЭМ!$A$39:$A$782,$A136,СВЦЭМ!$B$39:$B$782,O$119)+'СЕТ СН'!$I$12+СВЦЭМ!$D$10+'СЕТ СН'!$I$5-'СЕТ СН'!$I$20</f>
        <v>3743.89329275</v>
      </c>
      <c r="P136" s="36">
        <f>SUMIFS(СВЦЭМ!$C$39:$C$782,СВЦЭМ!$A$39:$A$782,$A136,СВЦЭМ!$B$39:$B$782,P$119)+'СЕТ СН'!$I$12+СВЦЭМ!$D$10+'СЕТ СН'!$I$5-'СЕТ СН'!$I$20</f>
        <v>3759.5567501899995</v>
      </c>
      <c r="Q136" s="36">
        <f>SUMIFS(СВЦЭМ!$C$39:$C$782,СВЦЭМ!$A$39:$A$782,$A136,СВЦЭМ!$B$39:$B$782,Q$119)+'СЕТ СН'!$I$12+СВЦЭМ!$D$10+'СЕТ СН'!$I$5-'СЕТ СН'!$I$20</f>
        <v>3759.4634360999999</v>
      </c>
      <c r="R136" s="36">
        <f>SUMIFS(СВЦЭМ!$C$39:$C$782,СВЦЭМ!$A$39:$A$782,$A136,СВЦЭМ!$B$39:$B$782,R$119)+'СЕТ СН'!$I$12+СВЦЭМ!$D$10+'СЕТ СН'!$I$5-'СЕТ СН'!$I$20</f>
        <v>3750.0158254299995</v>
      </c>
      <c r="S136" s="36">
        <f>SUMIFS(СВЦЭМ!$C$39:$C$782,СВЦЭМ!$A$39:$A$782,$A136,СВЦЭМ!$B$39:$B$782,S$119)+'СЕТ СН'!$I$12+СВЦЭМ!$D$10+'СЕТ СН'!$I$5-'СЕТ СН'!$I$20</f>
        <v>3663.4958945999997</v>
      </c>
      <c r="T136" s="36">
        <f>SUMIFS(СВЦЭМ!$C$39:$C$782,СВЦЭМ!$A$39:$A$782,$A136,СВЦЭМ!$B$39:$B$782,T$119)+'СЕТ СН'!$I$12+СВЦЭМ!$D$10+'СЕТ СН'!$I$5-'СЕТ СН'!$I$20</f>
        <v>3628.6533353899995</v>
      </c>
      <c r="U136" s="36">
        <f>SUMIFS(СВЦЭМ!$C$39:$C$782,СВЦЭМ!$A$39:$A$782,$A136,СВЦЭМ!$B$39:$B$782,U$119)+'СЕТ СН'!$I$12+СВЦЭМ!$D$10+'СЕТ СН'!$I$5-'СЕТ СН'!$I$20</f>
        <v>3616.4361585699999</v>
      </c>
      <c r="V136" s="36">
        <f>SUMIFS(СВЦЭМ!$C$39:$C$782,СВЦЭМ!$A$39:$A$782,$A136,СВЦЭМ!$B$39:$B$782,V$119)+'СЕТ СН'!$I$12+СВЦЭМ!$D$10+'СЕТ СН'!$I$5-'СЕТ СН'!$I$20</f>
        <v>3639.1269809899995</v>
      </c>
      <c r="W136" s="36">
        <f>SUMIFS(СВЦЭМ!$C$39:$C$782,СВЦЭМ!$A$39:$A$782,$A136,СВЦЭМ!$B$39:$B$782,W$119)+'СЕТ СН'!$I$12+СВЦЭМ!$D$10+'СЕТ СН'!$I$5-'СЕТ СН'!$I$20</f>
        <v>3670.7302239599999</v>
      </c>
      <c r="X136" s="36">
        <f>SUMIFS(СВЦЭМ!$C$39:$C$782,СВЦЭМ!$A$39:$A$782,$A136,СВЦЭМ!$B$39:$B$782,X$119)+'СЕТ СН'!$I$12+СВЦЭМ!$D$10+'СЕТ СН'!$I$5-'СЕТ СН'!$I$20</f>
        <v>3659.7140239999999</v>
      </c>
      <c r="Y136" s="36">
        <f>SUMIFS(СВЦЭМ!$C$39:$C$782,СВЦЭМ!$A$39:$A$782,$A136,СВЦЭМ!$B$39:$B$782,Y$119)+'СЕТ СН'!$I$12+СВЦЭМ!$D$10+'СЕТ СН'!$I$5-'СЕТ СН'!$I$20</f>
        <v>3705.1378031899999</v>
      </c>
    </row>
    <row r="137" spans="1:25" ht="15.75" x14ac:dyDescent="0.2">
      <c r="A137" s="35">
        <f t="shared" si="3"/>
        <v>44669</v>
      </c>
      <c r="B137" s="36">
        <f>SUMIFS(СВЦЭМ!$C$39:$C$782,СВЦЭМ!$A$39:$A$782,$A137,СВЦЭМ!$B$39:$B$782,B$119)+'СЕТ СН'!$I$12+СВЦЭМ!$D$10+'СЕТ СН'!$I$5-'СЕТ СН'!$I$20</f>
        <v>3680.3571684999997</v>
      </c>
      <c r="C137" s="36">
        <f>SUMIFS(СВЦЭМ!$C$39:$C$782,СВЦЭМ!$A$39:$A$782,$A137,СВЦЭМ!$B$39:$B$782,C$119)+'СЕТ СН'!$I$12+СВЦЭМ!$D$10+'СЕТ СН'!$I$5-'СЕТ СН'!$I$20</f>
        <v>3716.7010221699998</v>
      </c>
      <c r="D137" s="36">
        <f>SUMIFS(СВЦЭМ!$C$39:$C$782,СВЦЭМ!$A$39:$A$782,$A137,СВЦЭМ!$B$39:$B$782,D$119)+'СЕТ СН'!$I$12+СВЦЭМ!$D$10+'СЕТ СН'!$I$5-'СЕТ СН'!$I$20</f>
        <v>3770.9904599599995</v>
      </c>
      <c r="E137" s="36">
        <f>SUMIFS(СВЦЭМ!$C$39:$C$782,СВЦЭМ!$A$39:$A$782,$A137,СВЦЭМ!$B$39:$B$782,E$119)+'СЕТ СН'!$I$12+СВЦЭМ!$D$10+'СЕТ СН'!$I$5-'СЕТ СН'!$I$20</f>
        <v>3796.3539315799999</v>
      </c>
      <c r="F137" s="36">
        <f>SUMIFS(СВЦЭМ!$C$39:$C$782,СВЦЭМ!$A$39:$A$782,$A137,СВЦЭМ!$B$39:$B$782,F$119)+'СЕТ СН'!$I$12+СВЦЭМ!$D$10+'СЕТ СН'!$I$5-'СЕТ СН'!$I$20</f>
        <v>3806.4008897599997</v>
      </c>
      <c r="G137" s="36">
        <f>SUMIFS(СВЦЭМ!$C$39:$C$782,СВЦЭМ!$A$39:$A$782,$A137,СВЦЭМ!$B$39:$B$782,G$119)+'СЕТ СН'!$I$12+СВЦЭМ!$D$10+'СЕТ СН'!$I$5-'СЕТ СН'!$I$20</f>
        <v>3827.86779983</v>
      </c>
      <c r="H137" s="36">
        <f>SUMIFS(СВЦЭМ!$C$39:$C$782,СВЦЭМ!$A$39:$A$782,$A137,СВЦЭМ!$B$39:$B$782,H$119)+'СЕТ СН'!$I$12+СВЦЭМ!$D$10+'СЕТ СН'!$I$5-'СЕТ СН'!$I$20</f>
        <v>3764.9599168999998</v>
      </c>
      <c r="I137" s="36">
        <f>SUMIFS(СВЦЭМ!$C$39:$C$782,СВЦЭМ!$A$39:$A$782,$A137,СВЦЭМ!$B$39:$B$782,I$119)+'СЕТ СН'!$I$12+СВЦЭМ!$D$10+'СЕТ СН'!$I$5-'СЕТ СН'!$I$20</f>
        <v>3714.2282641799998</v>
      </c>
      <c r="J137" s="36">
        <f>SUMIFS(СВЦЭМ!$C$39:$C$782,СВЦЭМ!$A$39:$A$782,$A137,СВЦЭМ!$B$39:$B$782,J$119)+'СЕТ СН'!$I$12+СВЦЭМ!$D$10+'СЕТ СН'!$I$5-'СЕТ СН'!$I$20</f>
        <v>3678.8771374399998</v>
      </c>
      <c r="K137" s="36">
        <f>SUMIFS(СВЦЭМ!$C$39:$C$782,СВЦЭМ!$A$39:$A$782,$A137,СВЦЭМ!$B$39:$B$782,K$119)+'СЕТ СН'!$I$12+СВЦЭМ!$D$10+'СЕТ СН'!$I$5-'СЕТ СН'!$I$20</f>
        <v>3659.7681044000001</v>
      </c>
      <c r="L137" s="36">
        <f>SUMIFS(СВЦЭМ!$C$39:$C$782,СВЦЭМ!$A$39:$A$782,$A137,СВЦЭМ!$B$39:$B$782,L$119)+'СЕТ СН'!$I$12+СВЦЭМ!$D$10+'СЕТ СН'!$I$5-'СЕТ СН'!$I$20</f>
        <v>3659.2914109599997</v>
      </c>
      <c r="M137" s="36">
        <f>SUMIFS(СВЦЭМ!$C$39:$C$782,СВЦЭМ!$A$39:$A$782,$A137,СВЦЭМ!$B$39:$B$782,M$119)+'СЕТ СН'!$I$12+СВЦЭМ!$D$10+'СЕТ СН'!$I$5-'СЕТ СН'!$I$20</f>
        <v>3675.7382971500001</v>
      </c>
      <c r="N137" s="36">
        <f>SUMIFS(СВЦЭМ!$C$39:$C$782,СВЦЭМ!$A$39:$A$782,$A137,СВЦЭМ!$B$39:$B$782,N$119)+'СЕТ СН'!$I$12+СВЦЭМ!$D$10+'СЕТ СН'!$I$5-'СЕТ СН'!$I$20</f>
        <v>3706.2451578</v>
      </c>
      <c r="O137" s="36">
        <f>SUMIFS(СВЦЭМ!$C$39:$C$782,СВЦЭМ!$A$39:$A$782,$A137,СВЦЭМ!$B$39:$B$782,O$119)+'СЕТ СН'!$I$12+СВЦЭМ!$D$10+'СЕТ СН'!$I$5-'СЕТ СН'!$I$20</f>
        <v>3729.9045118599997</v>
      </c>
      <c r="P137" s="36">
        <f>SUMIFS(СВЦЭМ!$C$39:$C$782,СВЦЭМ!$A$39:$A$782,$A137,СВЦЭМ!$B$39:$B$782,P$119)+'СЕТ СН'!$I$12+СВЦЭМ!$D$10+'СЕТ СН'!$I$5-'СЕТ СН'!$I$20</f>
        <v>3754.6429547399998</v>
      </c>
      <c r="Q137" s="36">
        <f>SUMIFS(СВЦЭМ!$C$39:$C$782,СВЦЭМ!$A$39:$A$782,$A137,СВЦЭМ!$B$39:$B$782,Q$119)+'СЕТ СН'!$I$12+СВЦЭМ!$D$10+'СЕТ СН'!$I$5-'СЕТ СН'!$I$20</f>
        <v>3759.9168437799999</v>
      </c>
      <c r="R137" s="36">
        <f>SUMIFS(СВЦЭМ!$C$39:$C$782,СВЦЭМ!$A$39:$A$782,$A137,СВЦЭМ!$B$39:$B$782,R$119)+'СЕТ СН'!$I$12+СВЦЭМ!$D$10+'СЕТ СН'!$I$5-'СЕТ СН'!$I$20</f>
        <v>3746.8425723399996</v>
      </c>
      <c r="S137" s="36">
        <f>SUMIFS(СВЦЭМ!$C$39:$C$782,СВЦЭМ!$A$39:$A$782,$A137,СВЦЭМ!$B$39:$B$782,S$119)+'СЕТ СН'!$I$12+СВЦЭМ!$D$10+'СЕТ СН'!$I$5-'СЕТ СН'!$I$20</f>
        <v>3684.2755528199996</v>
      </c>
      <c r="T137" s="36">
        <f>SUMIFS(СВЦЭМ!$C$39:$C$782,СВЦЭМ!$A$39:$A$782,$A137,СВЦЭМ!$B$39:$B$782,T$119)+'СЕТ СН'!$I$12+СВЦЭМ!$D$10+'СЕТ СН'!$I$5-'СЕТ СН'!$I$20</f>
        <v>3649.5935634899997</v>
      </c>
      <c r="U137" s="36">
        <f>SUMIFS(СВЦЭМ!$C$39:$C$782,СВЦЭМ!$A$39:$A$782,$A137,СВЦЭМ!$B$39:$B$782,U$119)+'СЕТ СН'!$I$12+СВЦЭМ!$D$10+'СЕТ СН'!$I$5-'СЕТ СН'!$I$20</f>
        <v>3646.4716237100001</v>
      </c>
      <c r="V137" s="36">
        <f>SUMIFS(СВЦЭМ!$C$39:$C$782,СВЦЭМ!$A$39:$A$782,$A137,СВЦЭМ!$B$39:$B$782,V$119)+'СЕТ СН'!$I$12+СВЦЭМ!$D$10+'СЕТ СН'!$I$5-'СЕТ СН'!$I$20</f>
        <v>3640.7743567999996</v>
      </c>
      <c r="W137" s="36">
        <f>SUMIFS(СВЦЭМ!$C$39:$C$782,СВЦЭМ!$A$39:$A$782,$A137,СВЦЭМ!$B$39:$B$782,W$119)+'СЕТ СН'!$I$12+СВЦЭМ!$D$10+'СЕТ СН'!$I$5-'СЕТ СН'!$I$20</f>
        <v>3670.83163676</v>
      </c>
      <c r="X137" s="36">
        <f>SUMIFS(СВЦЭМ!$C$39:$C$782,СВЦЭМ!$A$39:$A$782,$A137,СВЦЭМ!$B$39:$B$782,X$119)+'СЕТ СН'!$I$12+СВЦЭМ!$D$10+'СЕТ СН'!$I$5-'СЕТ СН'!$I$20</f>
        <v>3701.4338810599997</v>
      </c>
      <c r="Y137" s="36">
        <f>SUMIFS(СВЦЭМ!$C$39:$C$782,СВЦЭМ!$A$39:$A$782,$A137,СВЦЭМ!$B$39:$B$782,Y$119)+'СЕТ СН'!$I$12+СВЦЭМ!$D$10+'СЕТ СН'!$I$5-'СЕТ СН'!$I$20</f>
        <v>3710.4634548499998</v>
      </c>
    </row>
    <row r="138" spans="1:25" ht="15.75" x14ac:dyDescent="0.2">
      <c r="A138" s="35">
        <f t="shared" si="3"/>
        <v>44670</v>
      </c>
      <c r="B138" s="36">
        <f>SUMIFS(СВЦЭМ!$C$39:$C$782,СВЦЭМ!$A$39:$A$782,$A138,СВЦЭМ!$B$39:$B$782,B$119)+'СЕТ СН'!$I$12+СВЦЭМ!$D$10+'СЕТ СН'!$I$5-'СЕТ СН'!$I$20</f>
        <v>3537.9597829999998</v>
      </c>
      <c r="C138" s="36">
        <f>SUMIFS(СВЦЭМ!$C$39:$C$782,СВЦЭМ!$A$39:$A$782,$A138,СВЦЭМ!$B$39:$B$782,C$119)+'СЕТ СН'!$I$12+СВЦЭМ!$D$10+'СЕТ СН'!$I$5-'СЕТ СН'!$I$20</f>
        <v>3574.6619298400001</v>
      </c>
      <c r="D138" s="36">
        <f>SUMIFS(СВЦЭМ!$C$39:$C$782,СВЦЭМ!$A$39:$A$782,$A138,СВЦЭМ!$B$39:$B$782,D$119)+'СЕТ СН'!$I$12+СВЦЭМ!$D$10+'СЕТ СН'!$I$5-'СЕТ СН'!$I$20</f>
        <v>3626.8983655399998</v>
      </c>
      <c r="E138" s="36">
        <f>SUMIFS(СВЦЭМ!$C$39:$C$782,СВЦЭМ!$A$39:$A$782,$A138,СВЦЭМ!$B$39:$B$782,E$119)+'СЕТ СН'!$I$12+СВЦЭМ!$D$10+'СЕТ СН'!$I$5-'СЕТ СН'!$I$20</f>
        <v>3642.0504665899998</v>
      </c>
      <c r="F138" s="36">
        <f>SUMIFS(СВЦЭМ!$C$39:$C$782,СВЦЭМ!$A$39:$A$782,$A138,СВЦЭМ!$B$39:$B$782,F$119)+'СЕТ СН'!$I$12+СВЦЭМ!$D$10+'СЕТ СН'!$I$5-'СЕТ СН'!$I$20</f>
        <v>3645.1571775599996</v>
      </c>
      <c r="G138" s="36">
        <f>SUMIFS(СВЦЭМ!$C$39:$C$782,СВЦЭМ!$A$39:$A$782,$A138,СВЦЭМ!$B$39:$B$782,G$119)+'СЕТ СН'!$I$12+СВЦЭМ!$D$10+'СЕТ СН'!$I$5-'СЕТ СН'!$I$20</f>
        <v>3630.6738072199996</v>
      </c>
      <c r="H138" s="36">
        <f>SUMIFS(СВЦЭМ!$C$39:$C$782,СВЦЭМ!$A$39:$A$782,$A138,СВЦЭМ!$B$39:$B$782,H$119)+'СЕТ СН'!$I$12+СВЦЭМ!$D$10+'СЕТ СН'!$I$5-'СЕТ СН'!$I$20</f>
        <v>3624.5254425599996</v>
      </c>
      <c r="I138" s="36">
        <f>SUMIFS(СВЦЭМ!$C$39:$C$782,СВЦЭМ!$A$39:$A$782,$A138,СВЦЭМ!$B$39:$B$782,I$119)+'СЕТ СН'!$I$12+СВЦЭМ!$D$10+'СЕТ СН'!$I$5-'СЕТ СН'!$I$20</f>
        <v>3578.6347850899997</v>
      </c>
      <c r="J138" s="36">
        <f>SUMIFS(СВЦЭМ!$C$39:$C$782,СВЦЭМ!$A$39:$A$782,$A138,СВЦЭМ!$B$39:$B$782,J$119)+'СЕТ СН'!$I$12+СВЦЭМ!$D$10+'СЕТ СН'!$I$5-'СЕТ СН'!$I$20</f>
        <v>3539.9770947699999</v>
      </c>
      <c r="K138" s="36">
        <f>SUMIFS(СВЦЭМ!$C$39:$C$782,СВЦЭМ!$A$39:$A$782,$A138,СВЦЭМ!$B$39:$B$782,K$119)+'СЕТ СН'!$I$12+СВЦЭМ!$D$10+'СЕТ СН'!$I$5-'СЕТ СН'!$I$20</f>
        <v>3530.7450671699999</v>
      </c>
      <c r="L138" s="36">
        <f>SUMIFS(СВЦЭМ!$C$39:$C$782,СВЦЭМ!$A$39:$A$782,$A138,СВЦЭМ!$B$39:$B$782,L$119)+'СЕТ СН'!$I$12+СВЦЭМ!$D$10+'СЕТ СН'!$I$5-'СЕТ СН'!$I$20</f>
        <v>3521.4986590199996</v>
      </c>
      <c r="M138" s="36">
        <f>SUMIFS(СВЦЭМ!$C$39:$C$782,СВЦЭМ!$A$39:$A$782,$A138,СВЦЭМ!$B$39:$B$782,M$119)+'СЕТ СН'!$I$12+СВЦЭМ!$D$10+'СЕТ СН'!$I$5-'СЕТ СН'!$I$20</f>
        <v>3540.43675626</v>
      </c>
      <c r="N138" s="36">
        <f>SUMIFS(СВЦЭМ!$C$39:$C$782,СВЦЭМ!$A$39:$A$782,$A138,СВЦЭМ!$B$39:$B$782,N$119)+'СЕТ СН'!$I$12+СВЦЭМ!$D$10+'СЕТ СН'!$I$5-'СЕТ СН'!$I$20</f>
        <v>3547.9156835599997</v>
      </c>
      <c r="O138" s="36">
        <f>SUMIFS(СВЦЭМ!$C$39:$C$782,СВЦЭМ!$A$39:$A$782,$A138,СВЦЭМ!$B$39:$B$782,O$119)+'СЕТ СН'!$I$12+СВЦЭМ!$D$10+'СЕТ СН'!$I$5-'СЕТ СН'!$I$20</f>
        <v>3560.8309959399999</v>
      </c>
      <c r="P138" s="36">
        <f>SUMIFS(СВЦЭМ!$C$39:$C$782,СВЦЭМ!$A$39:$A$782,$A138,СВЦЭМ!$B$39:$B$782,P$119)+'СЕТ СН'!$I$12+СВЦЭМ!$D$10+'СЕТ СН'!$I$5-'СЕТ СН'!$I$20</f>
        <v>3574.1823201799998</v>
      </c>
      <c r="Q138" s="36">
        <f>SUMIFS(СВЦЭМ!$C$39:$C$782,СВЦЭМ!$A$39:$A$782,$A138,СВЦЭМ!$B$39:$B$782,Q$119)+'СЕТ СН'!$I$12+СВЦЭМ!$D$10+'СЕТ СН'!$I$5-'СЕТ СН'!$I$20</f>
        <v>3583.5122270699999</v>
      </c>
      <c r="R138" s="36">
        <f>SUMIFS(СВЦЭМ!$C$39:$C$782,СВЦЭМ!$A$39:$A$782,$A138,СВЦЭМ!$B$39:$B$782,R$119)+'СЕТ СН'!$I$12+СВЦЭМ!$D$10+'СЕТ СН'!$I$5-'СЕТ СН'!$I$20</f>
        <v>3602.9561045599999</v>
      </c>
      <c r="S138" s="36">
        <f>SUMIFS(СВЦЭМ!$C$39:$C$782,СВЦЭМ!$A$39:$A$782,$A138,СВЦЭМ!$B$39:$B$782,S$119)+'СЕТ СН'!$I$12+СВЦЭМ!$D$10+'СЕТ СН'!$I$5-'СЕТ СН'!$I$20</f>
        <v>3594.9368522499999</v>
      </c>
      <c r="T138" s="36">
        <f>SUMIFS(СВЦЭМ!$C$39:$C$782,СВЦЭМ!$A$39:$A$782,$A138,СВЦЭМ!$B$39:$B$782,T$119)+'СЕТ СН'!$I$12+СВЦЭМ!$D$10+'СЕТ СН'!$I$5-'СЕТ СН'!$I$20</f>
        <v>3579.7988539199996</v>
      </c>
      <c r="U138" s="36">
        <f>SUMIFS(СВЦЭМ!$C$39:$C$782,СВЦЭМ!$A$39:$A$782,$A138,СВЦЭМ!$B$39:$B$782,U$119)+'СЕТ СН'!$I$12+СВЦЭМ!$D$10+'СЕТ СН'!$I$5-'СЕТ СН'!$I$20</f>
        <v>3538.8471322999999</v>
      </c>
      <c r="V138" s="36">
        <f>SUMIFS(СВЦЭМ!$C$39:$C$782,СВЦЭМ!$A$39:$A$782,$A138,СВЦЭМ!$B$39:$B$782,V$119)+'СЕТ СН'!$I$12+СВЦЭМ!$D$10+'СЕТ СН'!$I$5-'СЕТ СН'!$I$20</f>
        <v>3520.5416636999998</v>
      </c>
      <c r="W138" s="36">
        <f>SUMIFS(СВЦЭМ!$C$39:$C$782,СВЦЭМ!$A$39:$A$782,$A138,СВЦЭМ!$B$39:$B$782,W$119)+'СЕТ СН'!$I$12+СВЦЭМ!$D$10+'СЕТ СН'!$I$5-'СЕТ СН'!$I$20</f>
        <v>3512.9350132</v>
      </c>
      <c r="X138" s="36">
        <f>SUMIFS(СВЦЭМ!$C$39:$C$782,СВЦЭМ!$A$39:$A$782,$A138,СВЦЭМ!$B$39:$B$782,X$119)+'СЕТ СН'!$I$12+СВЦЭМ!$D$10+'СЕТ СН'!$I$5-'СЕТ СН'!$I$20</f>
        <v>3540.1085814600001</v>
      </c>
      <c r="Y138" s="36">
        <f>SUMIFS(СВЦЭМ!$C$39:$C$782,СВЦЭМ!$A$39:$A$782,$A138,СВЦЭМ!$B$39:$B$782,Y$119)+'СЕТ СН'!$I$12+СВЦЭМ!$D$10+'СЕТ СН'!$I$5-'СЕТ СН'!$I$20</f>
        <v>3564.0427805499999</v>
      </c>
    </row>
    <row r="139" spans="1:25" ht="15.75" x14ac:dyDescent="0.2">
      <c r="A139" s="35">
        <f t="shared" si="3"/>
        <v>44671</v>
      </c>
      <c r="B139" s="36">
        <f>SUMIFS(СВЦЭМ!$C$39:$C$782,СВЦЭМ!$A$39:$A$782,$A139,СВЦЭМ!$B$39:$B$782,B$119)+'СЕТ СН'!$I$12+СВЦЭМ!$D$10+'СЕТ СН'!$I$5-'СЕТ СН'!$I$20</f>
        <v>3468.6576394599997</v>
      </c>
      <c r="C139" s="36">
        <f>SUMIFS(СВЦЭМ!$C$39:$C$782,СВЦЭМ!$A$39:$A$782,$A139,СВЦЭМ!$B$39:$B$782,C$119)+'СЕТ СН'!$I$12+СВЦЭМ!$D$10+'СЕТ СН'!$I$5-'СЕТ СН'!$I$20</f>
        <v>3518.4673189599998</v>
      </c>
      <c r="D139" s="36">
        <f>SUMIFS(СВЦЭМ!$C$39:$C$782,СВЦЭМ!$A$39:$A$782,$A139,СВЦЭМ!$B$39:$B$782,D$119)+'СЕТ СН'!$I$12+СВЦЭМ!$D$10+'СЕТ СН'!$I$5-'СЕТ СН'!$I$20</f>
        <v>3541.7420408199996</v>
      </c>
      <c r="E139" s="36">
        <f>SUMIFS(СВЦЭМ!$C$39:$C$782,СВЦЭМ!$A$39:$A$782,$A139,СВЦЭМ!$B$39:$B$782,E$119)+'СЕТ СН'!$I$12+СВЦЭМ!$D$10+'СЕТ СН'!$I$5-'СЕТ СН'!$I$20</f>
        <v>3554.9182715799998</v>
      </c>
      <c r="F139" s="36">
        <f>SUMIFS(СВЦЭМ!$C$39:$C$782,СВЦЭМ!$A$39:$A$782,$A139,СВЦЭМ!$B$39:$B$782,F$119)+'СЕТ СН'!$I$12+СВЦЭМ!$D$10+'СЕТ СН'!$I$5-'СЕТ СН'!$I$20</f>
        <v>3554.8591532499995</v>
      </c>
      <c r="G139" s="36">
        <f>SUMIFS(СВЦЭМ!$C$39:$C$782,СВЦЭМ!$A$39:$A$782,$A139,СВЦЭМ!$B$39:$B$782,G$119)+'СЕТ СН'!$I$12+СВЦЭМ!$D$10+'СЕТ СН'!$I$5-'СЕТ СН'!$I$20</f>
        <v>3534.8526581099995</v>
      </c>
      <c r="H139" s="36">
        <f>SUMIFS(СВЦЭМ!$C$39:$C$782,СВЦЭМ!$A$39:$A$782,$A139,СВЦЭМ!$B$39:$B$782,H$119)+'СЕТ СН'!$I$12+СВЦЭМ!$D$10+'СЕТ СН'!$I$5-'СЕТ СН'!$I$20</f>
        <v>3487.9519040499999</v>
      </c>
      <c r="I139" s="36">
        <f>SUMIFS(СВЦЭМ!$C$39:$C$782,СВЦЭМ!$A$39:$A$782,$A139,СВЦЭМ!$B$39:$B$782,I$119)+'СЕТ СН'!$I$12+СВЦЭМ!$D$10+'СЕТ СН'!$I$5-'СЕТ СН'!$I$20</f>
        <v>3495.9769008499998</v>
      </c>
      <c r="J139" s="36">
        <f>SUMIFS(СВЦЭМ!$C$39:$C$782,СВЦЭМ!$A$39:$A$782,$A139,СВЦЭМ!$B$39:$B$782,J$119)+'СЕТ СН'!$I$12+СВЦЭМ!$D$10+'СЕТ СН'!$I$5-'СЕТ СН'!$I$20</f>
        <v>3503.6869127099999</v>
      </c>
      <c r="K139" s="36">
        <f>SUMIFS(СВЦЭМ!$C$39:$C$782,СВЦЭМ!$A$39:$A$782,$A139,СВЦЭМ!$B$39:$B$782,K$119)+'СЕТ СН'!$I$12+СВЦЭМ!$D$10+'СЕТ СН'!$I$5-'СЕТ СН'!$I$20</f>
        <v>3493.3130772199997</v>
      </c>
      <c r="L139" s="36">
        <f>SUMIFS(СВЦЭМ!$C$39:$C$782,СВЦЭМ!$A$39:$A$782,$A139,СВЦЭМ!$B$39:$B$782,L$119)+'СЕТ СН'!$I$12+СВЦЭМ!$D$10+'СЕТ СН'!$I$5-'СЕТ СН'!$I$20</f>
        <v>3479.0459303099997</v>
      </c>
      <c r="M139" s="36">
        <f>SUMIFS(СВЦЭМ!$C$39:$C$782,СВЦЭМ!$A$39:$A$782,$A139,СВЦЭМ!$B$39:$B$782,M$119)+'СЕТ СН'!$I$12+СВЦЭМ!$D$10+'СЕТ СН'!$I$5-'СЕТ СН'!$I$20</f>
        <v>3482.8733205899998</v>
      </c>
      <c r="N139" s="36">
        <f>SUMIFS(СВЦЭМ!$C$39:$C$782,СВЦЭМ!$A$39:$A$782,$A139,СВЦЭМ!$B$39:$B$782,N$119)+'СЕТ СН'!$I$12+СВЦЭМ!$D$10+'СЕТ СН'!$I$5-'СЕТ СН'!$I$20</f>
        <v>3478.6102739199996</v>
      </c>
      <c r="O139" s="36">
        <f>SUMIFS(СВЦЭМ!$C$39:$C$782,СВЦЭМ!$A$39:$A$782,$A139,СВЦЭМ!$B$39:$B$782,O$119)+'СЕТ СН'!$I$12+СВЦЭМ!$D$10+'СЕТ СН'!$I$5-'СЕТ СН'!$I$20</f>
        <v>3466.39830428</v>
      </c>
      <c r="P139" s="36">
        <f>SUMIFS(СВЦЭМ!$C$39:$C$782,СВЦЭМ!$A$39:$A$782,$A139,СВЦЭМ!$B$39:$B$782,P$119)+'СЕТ СН'!$I$12+СВЦЭМ!$D$10+'СЕТ СН'!$I$5-'СЕТ СН'!$I$20</f>
        <v>3467.3665803899999</v>
      </c>
      <c r="Q139" s="36">
        <f>SUMIFS(СВЦЭМ!$C$39:$C$782,СВЦЭМ!$A$39:$A$782,$A139,СВЦЭМ!$B$39:$B$782,Q$119)+'СЕТ СН'!$I$12+СВЦЭМ!$D$10+'СЕТ СН'!$I$5-'СЕТ СН'!$I$20</f>
        <v>3468.5330517799998</v>
      </c>
      <c r="R139" s="36">
        <f>SUMIFS(СВЦЭМ!$C$39:$C$782,СВЦЭМ!$A$39:$A$782,$A139,СВЦЭМ!$B$39:$B$782,R$119)+'СЕТ СН'!$I$12+СВЦЭМ!$D$10+'СЕТ СН'!$I$5-'СЕТ СН'!$I$20</f>
        <v>3467.34391839</v>
      </c>
      <c r="S139" s="36">
        <f>SUMIFS(СВЦЭМ!$C$39:$C$782,СВЦЭМ!$A$39:$A$782,$A139,СВЦЭМ!$B$39:$B$782,S$119)+'СЕТ СН'!$I$12+СВЦЭМ!$D$10+'СЕТ СН'!$I$5-'СЕТ СН'!$I$20</f>
        <v>3480.0717817599998</v>
      </c>
      <c r="T139" s="36">
        <f>SUMIFS(СВЦЭМ!$C$39:$C$782,СВЦЭМ!$A$39:$A$782,$A139,СВЦЭМ!$B$39:$B$782,T$119)+'СЕТ СН'!$I$12+СВЦЭМ!$D$10+'СЕТ СН'!$I$5-'СЕТ СН'!$I$20</f>
        <v>3487.9078134299998</v>
      </c>
      <c r="U139" s="36">
        <f>SUMIFS(СВЦЭМ!$C$39:$C$782,СВЦЭМ!$A$39:$A$782,$A139,СВЦЭМ!$B$39:$B$782,U$119)+'СЕТ СН'!$I$12+СВЦЭМ!$D$10+'СЕТ СН'!$I$5-'СЕТ СН'!$I$20</f>
        <v>3490.9334171499995</v>
      </c>
      <c r="V139" s="36">
        <f>SUMIFS(СВЦЭМ!$C$39:$C$782,СВЦЭМ!$A$39:$A$782,$A139,СВЦЭМ!$B$39:$B$782,V$119)+'СЕТ СН'!$I$12+СВЦЭМ!$D$10+'СЕТ СН'!$I$5-'СЕТ СН'!$I$20</f>
        <v>3511.1306373799998</v>
      </c>
      <c r="W139" s="36">
        <f>SUMIFS(СВЦЭМ!$C$39:$C$782,СВЦЭМ!$A$39:$A$782,$A139,СВЦЭМ!$B$39:$B$782,W$119)+'СЕТ СН'!$I$12+СВЦЭМ!$D$10+'СЕТ СН'!$I$5-'СЕТ СН'!$I$20</f>
        <v>3501.8704493099999</v>
      </c>
      <c r="X139" s="36">
        <f>SUMIFS(СВЦЭМ!$C$39:$C$782,СВЦЭМ!$A$39:$A$782,$A139,СВЦЭМ!$B$39:$B$782,X$119)+'СЕТ СН'!$I$12+СВЦЭМ!$D$10+'СЕТ СН'!$I$5-'СЕТ СН'!$I$20</f>
        <v>3473.2387961899999</v>
      </c>
      <c r="Y139" s="36">
        <f>SUMIFS(СВЦЭМ!$C$39:$C$782,СВЦЭМ!$A$39:$A$782,$A139,СВЦЭМ!$B$39:$B$782,Y$119)+'СЕТ СН'!$I$12+СВЦЭМ!$D$10+'СЕТ СН'!$I$5-'СЕТ СН'!$I$20</f>
        <v>3463.8413139799995</v>
      </c>
    </row>
    <row r="140" spans="1:25" ht="15.75" x14ac:dyDescent="0.2">
      <c r="A140" s="35">
        <f t="shared" si="3"/>
        <v>44672</v>
      </c>
      <c r="B140" s="36">
        <f>SUMIFS(СВЦЭМ!$C$39:$C$782,СВЦЭМ!$A$39:$A$782,$A140,СВЦЭМ!$B$39:$B$782,B$119)+'СЕТ СН'!$I$12+СВЦЭМ!$D$10+'СЕТ СН'!$I$5-'СЕТ СН'!$I$20</f>
        <v>3637.7835469799998</v>
      </c>
      <c r="C140" s="36">
        <f>SUMIFS(СВЦЭМ!$C$39:$C$782,СВЦЭМ!$A$39:$A$782,$A140,СВЦЭМ!$B$39:$B$782,C$119)+'СЕТ СН'!$I$12+СВЦЭМ!$D$10+'СЕТ СН'!$I$5-'СЕТ СН'!$I$20</f>
        <v>3597.6353519499999</v>
      </c>
      <c r="D140" s="36">
        <f>SUMIFS(СВЦЭМ!$C$39:$C$782,СВЦЭМ!$A$39:$A$782,$A140,СВЦЭМ!$B$39:$B$782,D$119)+'СЕТ СН'!$I$12+СВЦЭМ!$D$10+'СЕТ СН'!$I$5-'СЕТ СН'!$I$20</f>
        <v>3607.4196721499998</v>
      </c>
      <c r="E140" s="36">
        <f>SUMIFS(СВЦЭМ!$C$39:$C$782,СВЦЭМ!$A$39:$A$782,$A140,СВЦЭМ!$B$39:$B$782,E$119)+'СЕТ СН'!$I$12+СВЦЭМ!$D$10+'СЕТ СН'!$I$5-'СЕТ СН'!$I$20</f>
        <v>3614.1086228099998</v>
      </c>
      <c r="F140" s="36">
        <f>SUMIFS(СВЦЭМ!$C$39:$C$782,СВЦЭМ!$A$39:$A$782,$A140,СВЦЭМ!$B$39:$B$782,F$119)+'СЕТ СН'!$I$12+СВЦЭМ!$D$10+'СЕТ СН'!$I$5-'СЕТ СН'!$I$20</f>
        <v>3593.9584402999999</v>
      </c>
      <c r="G140" s="36">
        <f>SUMIFS(СВЦЭМ!$C$39:$C$782,СВЦЭМ!$A$39:$A$782,$A140,СВЦЭМ!$B$39:$B$782,G$119)+'СЕТ СН'!$I$12+СВЦЭМ!$D$10+'СЕТ СН'!$I$5-'СЕТ СН'!$I$20</f>
        <v>3574.5028110699996</v>
      </c>
      <c r="H140" s="36">
        <f>SUMIFS(СВЦЭМ!$C$39:$C$782,СВЦЭМ!$A$39:$A$782,$A140,СВЦЭМ!$B$39:$B$782,H$119)+'СЕТ СН'!$I$12+СВЦЭМ!$D$10+'СЕТ СН'!$I$5-'СЕТ СН'!$I$20</f>
        <v>3528.7844794299999</v>
      </c>
      <c r="I140" s="36">
        <f>SUMIFS(СВЦЭМ!$C$39:$C$782,СВЦЭМ!$A$39:$A$782,$A140,СВЦЭМ!$B$39:$B$782,I$119)+'СЕТ СН'!$I$12+СВЦЭМ!$D$10+'СЕТ СН'!$I$5-'СЕТ СН'!$I$20</f>
        <v>3518.4053822699998</v>
      </c>
      <c r="J140" s="36">
        <f>SUMIFS(СВЦЭМ!$C$39:$C$782,СВЦЭМ!$A$39:$A$782,$A140,СВЦЭМ!$B$39:$B$782,J$119)+'СЕТ СН'!$I$12+СВЦЭМ!$D$10+'СЕТ СН'!$I$5-'СЕТ СН'!$I$20</f>
        <v>3526.6858732399996</v>
      </c>
      <c r="K140" s="36">
        <f>SUMIFS(СВЦЭМ!$C$39:$C$782,СВЦЭМ!$A$39:$A$782,$A140,СВЦЭМ!$B$39:$B$782,K$119)+'СЕТ СН'!$I$12+СВЦЭМ!$D$10+'СЕТ СН'!$I$5-'СЕТ СН'!$I$20</f>
        <v>3501.0367202399998</v>
      </c>
      <c r="L140" s="36">
        <f>SUMIFS(СВЦЭМ!$C$39:$C$782,СВЦЭМ!$A$39:$A$782,$A140,СВЦЭМ!$B$39:$B$782,L$119)+'СЕТ СН'!$I$12+СВЦЭМ!$D$10+'СЕТ СН'!$I$5-'СЕТ СН'!$I$20</f>
        <v>3501.7758102600001</v>
      </c>
      <c r="M140" s="36">
        <f>SUMIFS(СВЦЭМ!$C$39:$C$782,СВЦЭМ!$A$39:$A$782,$A140,СВЦЭМ!$B$39:$B$782,M$119)+'СЕТ СН'!$I$12+СВЦЭМ!$D$10+'СЕТ СН'!$I$5-'СЕТ СН'!$I$20</f>
        <v>3517.2735563400001</v>
      </c>
      <c r="N140" s="36">
        <f>SUMIFS(СВЦЭМ!$C$39:$C$782,СВЦЭМ!$A$39:$A$782,$A140,СВЦЭМ!$B$39:$B$782,N$119)+'СЕТ СН'!$I$12+СВЦЭМ!$D$10+'СЕТ СН'!$I$5-'СЕТ СН'!$I$20</f>
        <v>3516.3495917399996</v>
      </c>
      <c r="O140" s="36">
        <f>SUMIFS(СВЦЭМ!$C$39:$C$782,СВЦЭМ!$A$39:$A$782,$A140,СВЦЭМ!$B$39:$B$782,O$119)+'СЕТ СН'!$I$12+СВЦЭМ!$D$10+'СЕТ СН'!$I$5-'СЕТ СН'!$I$20</f>
        <v>3551.3759034999998</v>
      </c>
      <c r="P140" s="36">
        <f>SUMIFS(СВЦЭМ!$C$39:$C$782,СВЦЭМ!$A$39:$A$782,$A140,СВЦЭМ!$B$39:$B$782,P$119)+'СЕТ СН'!$I$12+СВЦЭМ!$D$10+'СЕТ СН'!$I$5-'СЕТ СН'!$I$20</f>
        <v>3564.8807969700001</v>
      </c>
      <c r="Q140" s="36">
        <f>SUMIFS(СВЦЭМ!$C$39:$C$782,СВЦЭМ!$A$39:$A$782,$A140,СВЦЭМ!$B$39:$B$782,Q$119)+'СЕТ СН'!$I$12+СВЦЭМ!$D$10+'СЕТ СН'!$I$5-'СЕТ СН'!$I$20</f>
        <v>3583.8599356799996</v>
      </c>
      <c r="R140" s="36">
        <f>SUMIFS(СВЦЭМ!$C$39:$C$782,СВЦЭМ!$A$39:$A$782,$A140,СВЦЭМ!$B$39:$B$782,R$119)+'СЕТ СН'!$I$12+СВЦЭМ!$D$10+'СЕТ СН'!$I$5-'СЕТ СН'!$I$20</f>
        <v>3579.8609527599997</v>
      </c>
      <c r="S140" s="36">
        <f>SUMIFS(СВЦЭМ!$C$39:$C$782,СВЦЭМ!$A$39:$A$782,$A140,СВЦЭМ!$B$39:$B$782,S$119)+'СЕТ СН'!$I$12+СВЦЭМ!$D$10+'СЕТ СН'!$I$5-'СЕТ СН'!$I$20</f>
        <v>3564.2712943399997</v>
      </c>
      <c r="T140" s="36">
        <f>SUMIFS(СВЦЭМ!$C$39:$C$782,СВЦЭМ!$A$39:$A$782,$A140,СВЦЭМ!$B$39:$B$782,T$119)+'СЕТ СН'!$I$12+СВЦЭМ!$D$10+'СЕТ СН'!$I$5-'СЕТ СН'!$I$20</f>
        <v>3548.0443840799999</v>
      </c>
      <c r="U140" s="36">
        <f>SUMIFS(СВЦЭМ!$C$39:$C$782,СВЦЭМ!$A$39:$A$782,$A140,СВЦЭМ!$B$39:$B$782,U$119)+'СЕТ СН'!$I$12+СВЦЭМ!$D$10+'СЕТ СН'!$I$5-'СЕТ СН'!$I$20</f>
        <v>3512.8746367799995</v>
      </c>
      <c r="V140" s="36">
        <f>SUMIFS(СВЦЭМ!$C$39:$C$782,СВЦЭМ!$A$39:$A$782,$A140,СВЦЭМ!$B$39:$B$782,V$119)+'СЕТ СН'!$I$12+СВЦЭМ!$D$10+'СЕТ СН'!$I$5-'СЕТ СН'!$I$20</f>
        <v>3475.7670736999999</v>
      </c>
      <c r="W140" s="36">
        <f>SUMIFS(СВЦЭМ!$C$39:$C$782,СВЦЭМ!$A$39:$A$782,$A140,СВЦЭМ!$B$39:$B$782,W$119)+'СЕТ СН'!$I$12+СВЦЭМ!$D$10+'СЕТ СН'!$I$5-'СЕТ СН'!$I$20</f>
        <v>3497.85774563</v>
      </c>
      <c r="X140" s="36">
        <f>SUMIFS(СВЦЭМ!$C$39:$C$782,СВЦЭМ!$A$39:$A$782,$A140,СВЦЭМ!$B$39:$B$782,X$119)+'СЕТ СН'!$I$12+СВЦЭМ!$D$10+'СЕТ СН'!$I$5-'СЕТ СН'!$I$20</f>
        <v>3526.1472909199997</v>
      </c>
      <c r="Y140" s="36">
        <f>SUMIFS(СВЦЭМ!$C$39:$C$782,СВЦЭМ!$A$39:$A$782,$A140,СВЦЭМ!$B$39:$B$782,Y$119)+'СЕТ СН'!$I$12+СВЦЭМ!$D$10+'СЕТ СН'!$I$5-'СЕТ СН'!$I$20</f>
        <v>3566.6873302899999</v>
      </c>
    </row>
    <row r="141" spans="1:25" ht="15.75" x14ac:dyDescent="0.2">
      <c r="A141" s="35">
        <f t="shared" si="3"/>
        <v>44673</v>
      </c>
      <c r="B141" s="36">
        <f>SUMIFS(СВЦЭМ!$C$39:$C$782,СВЦЭМ!$A$39:$A$782,$A141,СВЦЭМ!$B$39:$B$782,B$119)+'СЕТ СН'!$I$12+СВЦЭМ!$D$10+'СЕТ СН'!$I$5-'СЕТ СН'!$I$20</f>
        <v>3540.0446815400001</v>
      </c>
      <c r="C141" s="36">
        <f>SUMIFS(СВЦЭМ!$C$39:$C$782,СВЦЭМ!$A$39:$A$782,$A141,СВЦЭМ!$B$39:$B$782,C$119)+'СЕТ СН'!$I$12+СВЦЭМ!$D$10+'СЕТ СН'!$I$5-'СЕТ СН'!$I$20</f>
        <v>3564.3202858599998</v>
      </c>
      <c r="D141" s="36">
        <f>SUMIFS(СВЦЭМ!$C$39:$C$782,СВЦЭМ!$A$39:$A$782,$A141,СВЦЭМ!$B$39:$B$782,D$119)+'СЕТ СН'!$I$12+СВЦЭМ!$D$10+'СЕТ СН'!$I$5-'СЕТ СН'!$I$20</f>
        <v>3593.6467216799997</v>
      </c>
      <c r="E141" s="36">
        <f>SUMIFS(СВЦЭМ!$C$39:$C$782,СВЦЭМ!$A$39:$A$782,$A141,СВЦЭМ!$B$39:$B$782,E$119)+'СЕТ СН'!$I$12+СВЦЭМ!$D$10+'СЕТ СН'!$I$5-'СЕТ СН'!$I$20</f>
        <v>3606.2901063700001</v>
      </c>
      <c r="F141" s="36">
        <f>SUMIFS(СВЦЭМ!$C$39:$C$782,СВЦЭМ!$A$39:$A$782,$A141,СВЦЭМ!$B$39:$B$782,F$119)+'СЕТ СН'!$I$12+СВЦЭМ!$D$10+'СЕТ СН'!$I$5-'СЕТ СН'!$I$20</f>
        <v>3612.1659801400001</v>
      </c>
      <c r="G141" s="36">
        <f>SUMIFS(СВЦЭМ!$C$39:$C$782,СВЦЭМ!$A$39:$A$782,$A141,СВЦЭМ!$B$39:$B$782,G$119)+'СЕТ СН'!$I$12+СВЦЭМ!$D$10+'СЕТ СН'!$I$5-'СЕТ СН'!$I$20</f>
        <v>3618.71978786</v>
      </c>
      <c r="H141" s="36">
        <f>SUMIFS(СВЦЭМ!$C$39:$C$782,СВЦЭМ!$A$39:$A$782,$A141,СВЦЭМ!$B$39:$B$782,H$119)+'СЕТ СН'!$I$12+СВЦЭМ!$D$10+'СЕТ СН'!$I$5-'СЕТ СН'!$I$20</f>
        <v>3581.9258225399999</v>
      </c>
      <c r="I141" s="36">
        <f>SUMIFS(СВЦЭМ!$C$39:$C$782,СВЦЭМ!$A$39:$A$782,$A141,СВЦЭМ!$B$39:$B$782,I$119)+'СЕТ СН'!$I$12+СВЦЭМ!$D$10+'СЕТ СН'!$I$5-'СЕТ СН'!$I$20</f>
        <v>3531.6143222199998</v>
      </c>
      <c r="J141" s="36">
        <f>SUMIFS(СВЦЭМ!$C$39:$C$782,СВЦЭМ!$A$39:$A$782,$A141,СВЦЭМ!$B$39:$B$782,J$119)+'СЕТ СН'!$I$12+СВЦЭМ!$D$10+'СЕТ СН'!$I$5-'СЕТ СН'!$I$20</f>
        <v>3496.79162017</v>
      </c>
      <c r="K141" s="36">
        <f>SUMIFS(СВЦЭМ!$C$39:$C$782,СВЦЭМ!$A$39:$A$782,$A141,СВЦЭМ!$B$39:$B$782,K$119)+'СЕТ СН'!$I$12+СВЦЭМ!$D$10+'СЕТ СН'!$I$5-'СЕТ СН'!$I$20</f>
        <v>3485.29540559</v>
      </c>
      <c r="L141" s="36">
        <f>SUMIFS(СВЦЭМ!$C$39:$C$782,СВЦЭМ!$A$39:$A$782,$A141,СВЦЭМ!$B$39:$B$782,L$119)+'СЕТ СН'!$I$12+СВЦЭМ!$D$10+'СЕТ СН'!$I$5-'СЕТ СН'!$I$20</f>
        <v>3481.5419561199997</v>
      </c>
      <c r="M141" s="36">
        <f>SUMIFS(СВЦЭМ!$C$39:$C$782,СВЦЭМ!$A$39:$A$782,$A141,СВЦЭМ!$B$39:$B$782,M$119)+'СЕТ СН'!$I$12+СВЦЭМ!$D$10+'СЕТ СН'!$I$5-'СЕТ СН'!$I$20</f>
        <v>3491.7860702899998</v>
      </c>
      <c r="N141" s="36">
        <f>SUMIFS(СВЦЭМ!$C$39:$C$782,СВЦЭМ!$A$39:$A$782,$A141,СВЦЭМ!$B$39:$B$782,N$119)+'СЕТ СН'!$I$12+СВЦЭМ!$D$10+'СЕТ СН'!$I$5-'СЕТ СН'!$I$20</f>
        <v>3502.8191029999998</v>
      </c>
      <c r="O141" s="36">
        <f>SUMIFS(СВЦЭМ!$C$39:$C$782,СВЦЭМ!$A$39:$A$782,$A141,СВЦЭМ!$B$39:$B$782,O$119)+'СЕТ СН'!$I$12+СВЦЭМ!$D$10+'СЕТ СН'!$I$5-'СЕТ СН'!$I$20</f>
        <v>3515.4845512699999</v>
      </c>
      <c r="P141" s="36">
        <f>SUMIFS(СВЦЭМ!$C$39:$C$782,СВЦЭМ!$A$39:$A$782,$A141,СВЦЭМ!$B$39:$B$782,P$119)+'СЕТ СН'!$I$12+СВЦЭМ!$D$10+'СЕТ СН'!$I$5-'СЕТ СН'!$I$20</f>
        <v>3513.91958239</v>
      </c>
      <c r="Q141" s="36">
        <f>SUMIFS(СВЦЭМ!$C$39:$C$782,СВЦЭМ!$A$39:$A$782,$A141,СВЦЭМ!$B$39:$B$782,Q$119)+'СЕТ СН'!$I$12+СВЦЭМ!$D$10+'СЕТ СН'!$I$5-'СЕТ СН'!$I$20</f>
        <v>3509.3084214299997</v>
      </c>
      <c r="R141" s="36">
        <f>SUMIFS(СВЦЭМ!$C$39:$C$782,СВЦЭМ!$A$39:$A$782,$A141,СВЦЭМ!$B$39:$B$782,R$119)+'СЕТ СН'!$I$12+СВЦЭМ!$D$10+'СЕТ СН'!$I$5-'СЕТ СН'!$I$20</f>
        <v>3524.9404636999998</v>
      </c>
      <c r="S141" s="36">
        <f>SUMIFS(СВЦЭМ!$C$39:$C$782,СВЦЭМ!$A$39:$A$782,$A141,СВЦЭМ!$B$39:$B$782,S$119)+'СЕТ СН'!$I$12+СВЦЭМ!$D$10+'СЕТ СН'!$I$5-'СЕТ СН'!$I$20</f>
        <v>3523.7366641899998</v>
      </c>
      <c r="T141" s="36">
        <f>SUMIFS(СВЦЭМ!$C$39:$C$782,СВЦЭМ!$A$39:$A$782,$A141,СВЦЭМ!$B$39:$B$782,T$119)+'СЕТ СН'!$I$12+СВЦЭМ!$D$10+'СЕТ СН'!$I$5-'СЕТ СН'!$I$20</f>
        <v>3523.6814710899998</v>
      </c>
      <c r="U141" s="36">
        <f>SUMIFS(СВЦЭМ!$C$39:$C$782,СВЦЭМ!$A$39:$A$782,$A141,СВЦЭМ!$B$39:$B$782,U$119)+'СЕТ СН'!$I$12+СВЦЭМ!$D$10+'СЕТ СН'!$I$5-'СЕТ СН'!$I$20</f>
        <v>3497.7269839699998</v>
      </c>
      <c r="V141" s="36">
        <f>SUMIFS(СВЦЭМ!$C$39:$C$782,СВЦЭМ!$A$39:$A$782,$A141,СВЦЭМ!$B$39:$B$782,V$119)+'СЕТ СН'!$I$12+СВЦЭМ!$D$10+'СЕТ СН'!$I$5-'СЕТ СН'!$I$20</f>
        <v>3494.7944897899997</v>
      </c>
      <c r="W141" s="36">
        <f>SUMIFS(СВЦЭМ!$C$39:$C$782,СВЦЭМ!$A$39:$A$782,$A141,СВЦЭМ!$B$39:$B$782,W$119)+'СЕТ СН'!$I$12+СВЦЭМ!$D$10+'СЕТ СН'!$I$5-'СЕТ СН'!$I$20</f>
        <v>3490.7100435799998</v>
      </c>
      <c r="X141" s="36">
        <f>SUMIFS(СВЦЭМ!$C$39:$C$782,СВЦЭМ!$A$39:$A$782,$A141,СВЦЭМ!$B$39:$B$782,X$119)+'СЕТ СН'!$I$12+СВЦЭМ!$D$10+'СЕТ СН'!$I$5-'СЕТ СН'!$I$20</f>
        <v>3499.7607207299998</v>
      </c>
      <c r="Y141" s="36">
        <f>SUMIFS(СВЦЭМ!$C$39:$C$782,СВЦЭМ!$A$39:$A$782,$A141,СВЦЭМ!$B$39:$B$782,Y$119)+'СЕТ СН'!$I$12+СВЦЭМ!$D$10+'СЕТ СН'!$I$5-'СЕТ СН'!$I$20</f>
        <v>3532.3197080099999</v>
      </c>
    </row>
    <row r="142" spans="1:25" ht="15.75" x14ac:dyDescent="0.2">
      <c r="A142" s="35">
        <f t="shared" si="3"/>
        <v>44674</v>
      </c>
      <c r="B142" s="36">
        <f>SUMIFS(СВЦЭМ!$C$39:$C$782,СВЦЭМ!$A$39:$A$782,$A142,СВЦЭМ!$B$39:$B$782,B$119)+'СЕТ СН'!$I$12+СВЦЭМ!$D$10+'СЕТ СН'!$I$5-'СЕТ СН'!$I$20</f>
        <v>3502.1077152499997</v>
      </c>
      <c r="C142" s="36">
        <f>SUMIFS(СВЦЭМ!$C$39:$C$782,СВЦЭМ!$A$39:$A$782,$A142,СВЦЭМ!$B$39:$B$782,C$119)+'СЕТ СН'!$I$12+СВЦЭМ!$D$10+'СЕТ СН'!$I$5-'СЕТ СН'!$I$20</f>
        <v>3520.8403600499996</v>
      </c>
      <c r="D142" s="36">
        <f>SUMIFS(СВЦЭМ!$C$39:$C$782,СВЦЭМ!$A$39:$A$782,$A142,СВЦЭМ!$B$39:$B$782,D$119)+'СЕТ СН'!$I$12+СВЦЭМ!$D$10+'СЕТ СН'!$I$5-'СЕТ СН'!$I$20</f>
        <v>3543.2283072499995</v>
      </c>
      <c r="E142" s="36">
        <f>SUMIFS(СВЦЭМ!$C$39:$C$782,СВЦЭМ!$A$39:$A$782,$A142,СВЦЭМ!$B$39:$B$782,E$119)+'СЕТ СН'!$I$12+СВЦЭМ!$D$10+'СЕТ СН'!$I$5-'СЕТ СН'!$I$20</f>
        <v>3554.1173557799998</v>
      </c>
      <c r="F142" s="36">
        <f>SUMIFS(СВЦЭМ!$C$39:$C$782,СВЦЭМ!$A$39:$A$782,$A142,СВЦЭМ!$B$39:$B$782,F$119)+'СЕТ СН'!$I$12+СВЦЭМ!$D$10+'СЕТ СН'!$I$5-'СЕТ СН'!$I$20</f>
        <v>3560.9415718299997</v>
      </c>
      <c r="G142" s="36">
        <f>SUMIFS(СВЦЭМ!$C$39:$C$782,СВЦЭМ!$A$39:$A$782,$A142,СВЦЭМ!$B$39:$B$782,G$119)+'СЕТ СН'!$I$12+СВЦЭМ!$D$10+'СЕТ СН'!$I$5-'СЕТ СН'!$I$20</f>
        <v>3588.01293996</v>
      </c>
      <c r="H142" s="36">
        <f>SUMIFS(СВЦЭМ!$C$39:$C$782,СВЦЭМ!$A$39:$A$782,$A142,СВЦЭМ!$B$39:$B$782,H$119)+'СЕТ СН'!$I$12+СВЦЭМ!$D$10+'СЕТ СН'!$I$5-'СЕТ СН'!$I$20</f>
        <v>3567.19617862</v>
      </c>
      <c r="I142" s="36">
        <f>SUMIFS(СВЦЭМ!$C$39:$C$782,СВЦЭМ!$A$39:$A$782,$A142,СВЦЭМ!$B$39:$B$782,I$119)+'СЕТ СН'!$I$12+СВЦЭМ!$D$10+'СЕТ СН'!$I$5-'СЕТ СН'!$I$20</f>
        <v>3566.4927321299997</v>
      </c>
      <c r="J142" s="36">
        <f>SUMIFS(СВЦЭМ!$C$39:$C$782,СВЦЭМ!$A$39:$A$782,$A142,СВЦЭМ!$B$39:$B$782,J$119)+'СЕТ СН'!$I$12+СВЦЭМ!$D$10+'СЕТ СН'!$I$5-'СЕТ СН'!$I$20</f>
        <v>3523.72826463</v>
      </c>
      <c r="K142" s="36">
        <f>SUMIFS(СВЦЭМ!$C$39:$C$782,СВЦЭМ!$A$39:$A$782,$A142,СВЦЭМ!$B$39:$B$782,K$119)+'СЕТ СН'!$I$12+СВЦЭМ!$D$10+'СЕТ СН'!$I$5-'СЕТ СН'!$I$20</f>
        <v>3485.1218367499996</v>
      </c>
      <c r="L142" s="36">
        <f>SUMIFS(СВЦЭМ!$C$39:$C$782,СВЦЭМ!$A$39:$A$782,$A142,СВЦЭМ!$B$39:$B$782,L$119)+'СЕТ СН'!$I$12+СВЦЭМ!$D$10+'СЕТ СН'!$I$5-'СЕТ СН'!$I$20</f>
        <v>3475.45776286</v>
      </c>
      <c r="M142" s="36">
        <f>SUMIFS(СВЦЭМ!$C$39:$C$782,СВЦЭМ!$A$39:$A$782,$A142,СВЦЭМ!$B$39:$B$782,M$119)+'СЕТ СН'!$I$12+СВЦЭМ!$D$10+'СЕТ СН'!$I$5-'СЕТ СН'!$I$20</f>
        <v>3469.2303726499995</v>
      </c>
      <c r="N142" s="36">
        <f>SUMIFS(СВЦЭМ!$C$39:$C$782,СВЦЭМ!$A$39:$A$782,$A142,СВЦЭМ!$B$39:$B$782,N$119)+'СЕТ СН'!$I$12+СВЦЭМ!$D$10+'СЕТ СН'!$I$5-'СЕТ СН'!$I$20</f>
        <v>3481.8856757499998</v>
      </c>
      <c r="O142" s="36">
        <f>SUMIFS(СВЦЭМ!$C$39:$C$782,СВЦЭМ!$A$39:$A$782,$A142,СВЦЭМ!$B$39:$B$782,O$119)+'СЕТ СН'!$I$12+СВЦЭМ!$D$10+'СЕТ СН'!$I$5-'СЕТ СН'!$I$20</f>
        <v>3491.1201076899997</v>
      </c>
      <c r="P142" s="36">
        <f>SUMIFS(СВЦЭМ!$C$39:$C$782,СВЦЭМ!$A$39:$A$782,$A142,СВЦЭМ!$B$39:$B$782,P$119)+'СЕТ СН'!$I$12+СВЦЭМ!$D$10+'СЕТ СН'!$I$5-'СЕТ СН'!$I$20</f>
        <v>3508.6535128999999</v>
      </c>
      <c r="Q142" s="36">
        <f>SUMIFS(СВЦЭМ!$C$39:$C$782,СВЦЭМ!$A$39:$A$782,$A142,СВЦЭМ!$B$39:$B$782,Q$119)+'СЕТ СН'!$I$12+СВЦЭМ!$D$10+'СЕТ СН'!$I$5-'СЕТ СН'!$I$20</f>
        <v>3520.4919838299998</v>
      </c>
      <c r="R142" s="36">
        <f>SUMIFS(СВЦЭМ!$C$39:$C$782,СВЦЭМ!$A$39:$A$782,$A142,СВЦЭМ!$B$39:$B$782,R$119)+'СЕТ СН'!$I$12+СВЦЭМ!$D$10+'СЕТ СН'!$I$5-'СЕТ СН'!$I$20</f>
        <v>3521.7104338999998</v>
      </c>
      <c r="S142" s="36">
        <f>SUMIFS(СВЦЭМ!$C$39:$C$782,СВЦЭМ!$A$39:$A$782,$A142,СВЦЭМ!$B$39:$B$782,S$119)+'СЕТ СН'!$I$12+СВЦЭМ!$D$10+'СЕТ СН'!$I$5-'СЕТ СН'!$I$20</f>
        <v>3525.8337345800001</v>
      </c>
      <c r="T142" s="36">
        <f>SUMIFS(СВЦЭМ!$C$39:$C$782,СВЦЭМ!$A$39:$A$782,$A142,СВЦЭМ!$B$39:$B$782,T$119)+'СЕТ СН'!$I$12+СВЦЭМ!$D$10+'СЕТ СН'!$I$5-'СЕТ СН'!$I$20</f>
        <v>3505.5990653999997</v>
      </c>
      <c r="U142" s="36">
        <f>SUMIFS(СВЦЭМ!$C$39:$C$782,СВЦЭМ!$A$39:$A$782,$A142,СВЦЭМ!$B$39:$B$782,U$119)+'СЕТ СН'!$I$12+СВЦЭМ!$D$10+'СЕТ СН'!$I$5-'СЕТ СН'!$I$20</f>
        <v>3489.1810191300001</v>
      </c>
      <c r="V142" s="36">
        <f>SUMIFS(СВЦЭМ!$C$39:$C$782,СВЦЭМ!$A$39:$A$782,$A142,СВЦЭМ!$B$39:$B$782,V$119)+'СЕТ СН'!$I$12+СВЦЭМ!$D$10+'СЕТ СН'!$I$5-'СЕТ СН'!$I$20</f>
        <v>3471.4807625699996</v>
      </c>
      <c r="W142" s="36">
        <f>SUMIFS(СВЦЭМ!$C$39:$C$782,СВЦЭМ!$A$39:$A$782,$A142,СВЦЭМ!$B$39:$B$782,W$119)+'СЕТ СН'!$I$12+СВЦЭМ!$D$10+'СЕТ СН'!$I$5-'СЕТ СН'!$I$20</f>
        <v>3456.9260599599997</v>
      </c>
      <c r="X142" s="36">
        <f>SUMIFS(СВЦЭМ!$C$39:$C$782,СВЦЭМ!$A$39:$A$782,$A142,СВЦЭМ!$B$39:$B$782,X$119)+'СЕТ СН'!$I$12+СВЦЭМ!$D$10+'СЕТ СН'!$I$5-'СЕТ СН'!$I$20</f>
        <v>3484.3391639399997</v>
      </c>
      <c r="Y142" s="36">
        <f>SUMIFS(СВЦЭМ!$C$39:$C$782,СВЦЭМ!$A$39:$A$782,$A142,СВЦЭМ!$B$39:$B$782,Y$119)+'СЕТ СН'!$I$12+СВЦЭМ!$D$10+'СЕТ СН'!$I$5-'СЕТ СН'!$I$20</f>
        <v>3511.2786094599996</v>
      </c>
    </row>
    <row r="143" spans="1:25" ht="15.75" x14ac:dyDescent="0.2">
      <c r="A143" s="35">
        <f t="shared" si="3"/>
        <v>44675</v>
      </c>
      <c r="B143" s="36">
        <f>SUMIFS(СВЦЭМ!$C$39:$C$782,СВЦЭМ!$A$39:$A$782,$A143,СВЦЭМ!$B$39:$B$782,B$119)+'СЕТ СН'!$I$12+СВЦЭМ!$D$10+'СЕТ СН'!$I$5-'СЕТ СН'!$I$20</f>
        <v>3561.1273888699998</v>
      </c>
      <c r="C143" s="36">
        <f>SUMIFS(СВЦЭМ!$C$39:$C$782,СВЦЭМ!$A$39:$A$782,$A143,СВЦЭМ!$B$39:$B$782,C$119)+'СЕТ СН'!$I$12+СВЦЭМ!$D$10+'СЕТ СН'!$I$5-'СЕТ СН'!$I$20</f>
        <v>3573.7957106200001</v>
      </c>
      <c r="D143" s="36">
        <f>SUMIFS(СВЦЭМ!$C$39:$C$782,СВЦЭМ!$A$39:$A$782,$A143,СВЦЭМ!$B$39:$B$782,D$119)+'СЕТ СН'!$I$12+СВЦЭМ!$D$10+'СЕТ СН'!$I$5-'СЕТ СН'!$I$20</f>
        <v>3594.8641895499995</v>
      </c>
      <c r="E143" s="36">
        <f>SUMIFS(СВЦЭМ!$C$39:$C$782,СВЦЭМ!$A$39:$A$782,$A143,СВЦЭМ!$B$39:$B$782,E$119)+'СЕТ СН'!$I$12+СВЦЭМ!$D$10+'СЕТ СН'!$I$5-'СЕТ СН'!$I$20</f>
        <v>3606.3685790499999</v>
      </c>
      <c r="F143" s="36">
        <f>SUMIFS(СВЦЭМ!$C$39:$C$782,СВЦЭМ!$A$39:$A$782,$A143,СВЦЭМ!$B$39:$B$782,F$119)+'СЕТ СН'!$I$12+СВЦЭМ!$D$10+'СЕТ СН'!$I$5-'СЕТ СН'!$I$20</f>
        <v>3611.7720126499999</v>
      </c>
      <c r="G143" s="36">
        <f>SUMIFS(СВЦЭМ!$C$39:$C$782,СВЦЭМ!$A$39:$A$782,$A143,СВЦЭМ!$B$39:$B$782,G$119)+'СЕТ СН'!$I$12+СВЦЭМ!$D$10+'СЕТ СН'!$I$5-'СЕТ СН'!$I$20</f>
        <v>3618.6015052299999</v>
      </c>
      <c r="H143" s="36">
        <f>SUMIFS(СВЦЭМ!$C$39:$C$782,СВЦЭМ!$A$39:$A$782,$A143,СВЦЭМ!$B$39:$B$782,H$119)+'СЕТ СН'!$I$12+СВЦЭМ!$D$10+'СЕТ СН'!$I$5-'СЕТ СН'!$I$20</f>
        <v>3645.0507857899997</v>
      </c>
      <c r="I143" s="36">
        <f>SUMIFS(СВЦЭМ!$C$39:$C$782,СВЦЭМ!$A$39:$A$782,$A143,СВЦЭМ!$B$39:$B$782,I$119)+'СЕТ СН'!$I$12+СВЦЭМ!$D$10+'СЕТ СН'!$I$5-'СЕТ СН'!$I$20</f>
        <v>3646.7397728999995</v>
      </c>
      <c r="J143" s="36">
        <f>SUMIFS(СВЦЭМ!$C$39:$C$782,СВЦЭМ!$A$39:$A$782,$A143,СВЦЭМ!$B$39:$B$782,J$119)+'СЕТ СН'!$I$12+СВЦЭМ!$D$10+'СЕТ СН'!$I$5-'СЕТ СН'!$I$20</f>
        <v>3594.1947111199997</v>
      </c>
      <c r="K143" s="36">
        <f>SUMIFS(СВЦЭМ!$C$39:$C$782,СВЦЭМ!$A$39:$A$782,$A143,СВЦЭМ!$B$39:$B$782,K$119)+'СЕТ СН'!$I$12+СВЦЭМ!$D$10+'СЕТ СН'!$I$5-'СЕТ СН'!$I$20</f>
        <v>3549.8452606599999</v>
      </c>
      <c r="L143" s="36">
        <f>SUMIFS(СВЦЭМ!$C$39:$C$782,СВЦЭМ!$A$39:$A$782,$A143,СВЦЭМ!$B$39:$B$782,L$119)+'СЕТ СН'!$I$12+СВЦЭМ!$D$10+'СЕТ СН'!$I$5-'СЕТ СН'!$I$20</f>
        <v>3526.6086757200001</v>
      </c>
      <c r="M143" s="36">
        <f>SUMIFS(СВЦЭМ!$C$39:$C$782,СВЦЭМ!$A$39:$A$782,$A143,СВЦЭМ!$B$39:$B$782,M$119)+'СЕТ СН'!$I$12+СВЦЭМ!$D$10+'СЕТ СН'!$I$5-'СЕТ СН'!$I$20</f>
        <v>3522.2095378199997</v>
      </c>
      <c r="N143" s="36">
        <f>SUMIFS(СВЦЭМ!$C$39:$C$782,СВЦЭМ!$A$39:$A$782,$A143,СВЦЭМ!$B$39:$B$782,N$119)+'СЕТ СН'!$I$12+СВЦЭМ!$D$10+'СЕТ СН'!$I$5-'СЕТ СН'!$I$20</f>
        <v>3525.4781718999998</v>
      </c>
      <c r="O143" s="36">
        <f>SUMIFS(СВЦЭМ!$C$39:$C$782,СВЦЭМ!$A$39:$A$782,$A143,СВЦЭМ!$B$39:$B$782,O$119)+'СЕТ СН'!$I$12+СВЦЭМ!$D$10+'СЕТ СН'!$I$5-'СЕТ СН'!$I$20</f>
        <v>3533.4634471999998</v>
      </c>
      <c r="P143" s="36">
        <f>SUMIFS(СВЦЭМ!$C$39:$C$782,СВЦЭМ!$A$39:$A$782,$A143,СВЦЭМ!$B$39:$B$782,P$119)+'СЕТ СН'!$I$12+СВЦЭМ!$D$10+'СЕТ СН'!$I$5-'СЕТ СН'!$I$20</f>
        <v>3543.2548261299999</v>
      </c>
      <c r="Q143" s="36">
        <f>SUMIFS(СВЦЭМ!$C$39:$C$782,СВЦЭМ!$A$39:$A$782,$A143,СВЦЭМ!$B$39:$B$782,Q$119)+'СЕТ СН'!$I$12+СВЦЭМ!$D$10+'СЕТ СН'!$I$5-'СЕТ СН'!$I$20</f>
        <v>3549.1434206399999</v>
      </c>
      <c r="R143" s="36">
        <f>SUMIFS(СВЦЭМ!$C$39:$C$782,СВЦЭМ!$A$39:$A$782,$A143,СВЦЭМ!$B$39:$B$782,R$119)+'СЕТ СН'!$I$12+СВЦЭМ!$D$10+'СЕТ СН'!$I$5-'СЕТ СН'!$I$20</f>
        <v>3551.7519592799999</v>
      </c>
      <c r="S143" s="36">
        <f>SUMIFS(СВЦЭМ!$C$39:$C$782,СВЦЭМ!$A$39:$A$782,$A143,СВЦЭМ!$B$39:$B$782,S$119)+'СЕТ СН'!$I$12+СВЦЭМ!$D$10+'СЕТ СН'!$I$5-'СЕТ СН'!$I$20</f>
        <v>3538.4965659399995</v>
      </c>
      <c r="T143" s="36">
        <f>SUMIFS(СВЦЭМ!$C$39:$C$782,СВЦЭМ!$A$39:$A$782,$A143,СВЦЭМ!$B$39:$B$782,T$119)+'СЕТ СН'!$I$12+СВЦЭМ!$D$10+'СЕТ СН'!$I$5-'СЕТ СН'!$I$20</f>
        <v>3523.9345642399999</v>
      </c>
      <c r="U143" s="36">
        <f>SUMIFS(СВЦЭМ!$C$39:$C$782,СВЦЭМ!$A$39:$A$782,$A143,СВЦЭМ!$B$39:$B$782,U$119)+'СЕТ СН'!$I$12+СВЦЭМ!$D$10+'СЕТ СН'!$I$5-'СЕТ СН'!$I$20</f>
        <v>3521.8308166799998</v>
      </c>
      <c r="V143" s="36">
        <f>SUMIFS(СВЦЭМ!$C$39:$C$782,СВЦЭМ!$A$39:$A$782,$A143,СВЦЭМ!$B$39:$B$782,V$119)+'СЕТ СН'!$I$12+СВЦЭМ!$D$10+'СЕТ СН'!$I$5-'СЕТ СН'!$I$20</f>
        <v>3494.0214607299995</v>
      </c>
      <c r="W143" s="36">
        <f>SUMIFS(СВЦЭМ!$C$39:$C$782,СВЦЭМ!$A$39:$A$782,$A143,СВЦЭМ!$B$39:$B$782,W$119)+'СЕТ СН'!$I$12+СВЦЭМ!$D$10+'СЕТ СН'!$I$5-'СЕТ СН'!$I$20</f>
        <v>3489.9896744499997</v>
      </c>
      <c r="X143" s="36">
        <f>SUMIFS(СВЦЭМ!$C$39:$C$782,СВЦЭМ!$A$39:$A$782,$A143,СВЦЭМ!$B$39:$B$782,X$119)+'СЕТ СН'!$I$12+СВЦЭМ!$D$10+'СЕТ СН'!$I$5-'СЕТ СН'!$I$20</f>
        <v>3522.7979361299995</v>
      </c>
      <c r="Y143" s="36">
        <f>SUMIFS(СВЦЭМ!$C$39:$C$782,СВЦЭМ!$A$39:$A$782,$A143,СВЦЭМ!$B$39:$B$782,Y$119)+'СЕТ СН'!$I$12+СВЦЭМ!$D$10+'СЕТ СН'!$I$5-'СЕТ СН'!$I$20</f>
        <v>3557.0903423099999</v>
      </c>
    </row>
    <row r="144" spans="1:25" ht="15.75" x14ac:dyDescent="0.2">
      <c r="A144" s="35">
        <f t="shared" si="3"/>
        <v>44676</v>
      </c>
      <c r="B144" s="36">
        <f>SUMIFS(СВЦЭМ!$C$39:$C$782,СВЦЭМ!$A$39:$A$782,$A144,СВЦЭМ!$B$39:$B$782,B$119)+'СЕТ СН'!$I$12+СВЦЭМ!$D$10+'СЕТ СН'!$I$5-'СЕТ СН'!$I$20</f>
        <v>3671.3544305999999</v>
      </c>
      <c r="C144" s="36">
        <f>SUMIFS(СВЦЭМ!$C$39:$C$782,СВЦЭМ!$A$39:$A$782,$A144,СВЦЭМ!$B$39:$B$782,C$119)+'СЕТ СН'!$I$12+СВЦЭМ!$D$10+'СЕТ СН'!$I$5-'СЕТ СН'!$I$20</f>
        <v>3676.3417924899995</v>
      </c>
      <c r="D144" s="36">
        <f>SUMIFS(СВЦЭМ!$C$39:$C$782,СВЦЭМ!$A$39:$A$782,$A144,СВЦЭМ!$B$39:$B$782,D$119)+'СЕТ СН'!$I$12+СВЦЭМ!$D$10+'СЕТ СН'!$I$5-'СЕТ СН'!$I$20</f>
        <v>3702.9481471199997</v>
      </c>
      <c r="E144" s="36">
        <f>SUMIFS(СВЦЭМ!$C$39:$C$782,СВЦЭМ!$A$39:$A$782,$A144,СВЦЭМ!$B$39:$B$782,E$119)+'СЕТ СН'!$I$12+СВЦЭМ!$D$10+'СЕТ СН'!$I$5-'СЕТ СН'!$I$20</f>
        <v>3739.5905522699995</v>
      </c>
      <c r="F144" s="36">
        <f>SUMIFS(СВЦЭМ!$C$39:$C$782,СВЦЭМ!$A$39:$A$782,$A144,СВЦЭМ!$B$39:$B$782,F$119)+'СЕТ СН'!$I$12+СВЦЭМ!$D$10+'СЕТ СН'!$I$5-'СЕТ СН'!$I$20</f>
        <v>3730.51491876</v>
      </c>
      <c r="G144" s="36">
        <f>SUMIFS(СВЦЭМ!$C$39:$C$782,СВЦЭМ!$A$39:$A$782,$A144,СВЦЭМ!$B$39:$B$782,G$119)+'СЕТ СН'!$I$12+СВЦЭМ!$D$10+'СЕТ СН'!$I$5-'СЕТ СН'!$I$20</f>
        <v>3718.6113868399998</v>
      </c>
      <c r="H144" s="36">
        <f>SUMIFS(СВЦЭМ!$C$39:$C$782,СВЦЭМ!$A$39:$A$782,$A144,СВЦЭМ!$B$39:$B$782,H$119)+'СЕТ СН'!$I$12+СВЦЭМ!$D$10+'СЕТ СН'!$I$5-'СЕТ СН'!$I$20</f>
        <v>3650.6968098299999</v>
      </c>
      <c r="I144" s="36">
        <f>SUMIFS(СВЦЭМ!$C$39:$C$782,СВЦЭМ!$A$39:$A$782,$A144,СВЦЭМ!$B$39:$B$782,I$119)+'СЕТ СН'!$I$12+СВЦЭМ!$D$10+'СЕТ СН'!$I$5-'СЕТ СН'!$I$20</f>
        <v>3617.7652927499998</v>
      </c>
      <c r="J144" s="36">
        <f>SUMIFS(СВЦЭМ!$C$39:$C$782,СВЦЭМ!$A$39:$A$782,$A144,СВЦЭМ!$B$39:$B$782,J$119)+'СЕТ СН'!$I$12+СВЦЭМ!$D$10+'СЕТ СН'!$I$5-'СЕТ СН'!$I$20</f>
        <v>3592.6343448999996</v>
      </c>
      <c r="K144" s="36">
        <f>SUMIFS(СВЦЭМ!$C$39:$C$782,СВЦЭМ!$A$39:$A$782,$A144,СВЦЭМ!$B$39:$B$782,K$119)+'СЕТ СН'!$I$12+СВЦЭМ!$D$10+'СЕТ СН'!$I$5-'СЕТ СН'!$I$20</f>
        <v>3578.6739318800001</v>
      </c>
      <c r="L144" s="36">
        <f>SUMIFS(СВЦЭМ!$C$39:$C$782,СВЦЭМ!$A$39:$A$782,$A144,СВЦЭМ!$B$39:$B$782,L$119)+'СЕТ СН'!$I$12+СВЦЭМ!$D$10+'СЕТ СН'!$I$5-'СЕТ СН'!$I$20</f>
        <v>3568.82280283</v>
      </c>
      <c r="M144" s="36">
        <f>SUMIFS(СВЦЭМ!$C$39:$C$782,СВЦЭМ!$A$39:$A$782,$A144,СВЦЭМ!$B$39:$B$782,M$119)+'СЕТ СН'!$I$12+СВЦЭМ!$D$10+'СЕТ СН'!$I$5-'СЕТ СН'!$I$20</f>
        <v>3572.1342908999995</v>
      </c>
      <c r="N144" s="36">
        <f>SUMIFS(СВЦЭМ!$C$39:$C$782,СВЦЭМ!$A$39:$A$782,$A144,СВЦЭМ!$B$39:$B$782,N$119)+'СЕТ СН'!$I$12+СВЦЭМ!$D$10+'СЕТ СН'!$I$5-'СЕТ СН'!$I$20</f>
        <v>3589.5516423099998</v>
      </c>
      <c r="O144" s="36">
        <f>SUMIFS(СВЦЭМ!$C$39:$C$782,СВЦЭМ!$A$39:$A$782,$A144,СВЦЭМ!$B$39:$B$782,O$119)+'СЕТ СН'!$I$12+СВЦЭМ!$D$10+'СЕТ СН'!$I$5-'СЕТ СН'!$I$20</f>
        <v>3595.8898147699997</v>
      </c>
      <c r="P144" s="36">
        <f>SUMIFS(СВЦЭМ!$C$39:$C$782,СВЦЭМ!$A$39:$A$782,$A144,СВЦЭМ!$B$39:$B$782,P$119)+'СЕТ СН'!$I$12+СВЦЭМ!$D$10+'СЕТ СН'!$I$5-'СЕТ СН'!$I$20</f>
        <v>3607.7643184299995</v>
      </c>
      <c r="Q144" s="36">
        <f>SUMIFS(СВЦЭМ!$C$39:$C$782,СВЦЭМ!$A$39:$A$782,$A144,СВЦЭМ!$B$39:$B$782,Q$119)+'СЕТ СН'!$I$12+СВЦЭМ!$D$10+'СЕТ СН'!$I$5-'СЕТ СН'!$I$20</f>
        <v>3617.68828889</v>
      </c>
      <c r="R144" s="36">
        <f>SUMIFS(СВЦЭМ!$C$39:$C$782,СВЦЭМ!$A$39:$A$782,$A144,СВЦЭМ!$B$39:$B$782,R$119)+'СЕТ СН'!$I$12+СВЦЭМ!$D$10+'СЕТ СН'!$I$5-'СЕТ СН'!$I$20</f>
        <v>3621.6249578500001</v>
      </c>
      <c r="S144" s="36">
        <f>SUMIFS(СВЦЭМ!$C$39:$C$782,СВЦЭМ!$A$39:$A$782,$A144,СВЦЭМ!$B$39:$B$782,S$119)+'СЕТ СН'!$I$12+СВЦЭМ!$D$10+'СЕТ СН'!$I$5-'СЕТ СН'!$I$20</f>
        <v>3646.7669709299998</v>
      </c>
      <c r="T144" s="36">
        <f>SUMIFS(СВЦЭМ!$C$39:$C$782,СВЦЭМ!$A$39:$A$782,$A144,СВЦЭМ!$B$39:$B$782,T$119)+'СЕТ СН'!$I$12+СВЦЭМ!$D$10+'СЕТ СН'!$I$5-'СЕТ СН'!$I$20</f>
        <v>3615.0965621899995</v>
      </c>
      <c r="U144" s="36">
        <f>SUMIFS(СВЦЭМ!$C$39:$C$782,СВЦЭМ!$A$39:$A$782,$A144,СВЦЭМ!$B$39:$B$782,U$119)+'СЕТ СН'!$I$12+СВЦЭМ!$D$10+'СЕТ СН'!$I$5-'СЕТ СН'!$I$20</f>
        <v>3560.14678792</v>
      </c>
      <c r="V144" s="36">
        <f>SUMIFS(СВЦЭМ!$C$39:$C$782,СВЦЭМ!$A$39:$A$782,$A144,СВЦЭМ!$B$39:$B$782,V$119)+'СЕТ СН'!$I$12+СВЦЭМ!$D$10+'СЕТ СН'!$I$5-'СЕТ СН'!$I$20</f>
        <v>3555.0065467099998</v>
      </c>
      <c r="W144" s="36">
        <f>SUMIFS(СВЦЭМ!$C$39:$C$782,СВЦЭМ!$A$39:$A$782,$A144,СВЦЭМ!$B$39:$B$782,W$119)+'СЕТ СН'!$I$12+СВЦЭМ!$D$10+'СЕТ СН'!$I$5-'СЕТ СН'!$I$20</f>
        <v>3572.8668291199997</v>
      </c>
      <c r="X144" s="36">
        <f>SUMIFS(СВЦЭМ!$C$39:$C$782,СВЦЭМ!$A$39:$A$782,$A144,СВЦЭМ!$B$39:$B$782,X$119)+'СЕТ СН'!$I$12+СВЦЭМ!$D$10+'СЕТ СН'!$I$5-'СЕТ СН'!$I$20</f>
        <v>3581.226353</v>
      </c>
      <c r="Y144" s="36">
        <f>SUMIFS(СВЦЭМ!$C$39:$C$782,СВЦЭМ!$A$39:$A$782,$A144,СВЦЭМ!$B$39:$B$782,Y$119)+'СЕТ СН'!$I$12+СВЦЭМ!$D$10+'СЕТ СН'!$I$5-'СЕТ СН'!$I$20</f>
        <v>3642.3307756699996</v>
      </c>
    </row>
    <row r="145" spans="1:26" ht="15.75" x14ac:dyDescent="0.2">
      <c r="A145" s="35">
        <f t="shared" si="3"/>
        <v>44677</v>
      </c>
      <c r="B145" s="36">
        <f>SUMIFS(СВЦЭМ!$C$39:$C$782,СВЦЭМ!$A$39:$A$782,$A145,СВЦЭМ!$B$39:$B$782,B$119)+'СЕТ СН'!$I$12+СВЦЭМ!$D$10+'СЕТ СН'!$I$5-'СЕТ СН'!$I$20</f>
        <v>3622.2306700700001</v>
      </c>
      <c r="C145" s="36">
        <f>SUMIFS(СВЦЭМ!$C$39:$C$782,СВЦЭМ!$A$39:$A$782,$A145,СВЦЭМ!$B$39:$B$782,C$119)+'СЕТ СН'!$I$12+СВЦЭМ!$D$10+'СЕТ СН'!$I$5-'СЕТ СН'!$I$20</f>
        <v>3644.9719287899998</v>
      </c>
      <c r="D145" s="36">
        <f>SUMIFS(СВЦЭМ!$C$39:$C$782,СВЦЭМ!$A$39:$A$782,$A145,СВЦЭМ!$B$39:$B$782,D$119)+'СЕТ СН'!$I$12+СВЦЭМ!$D$10+'СЕТ СН'!$I$5-'СЕТ СН'!$I$20</f>
        <v>3670.6652660899999</v>
      </c>
      <c r="E145" s="36">
        <f>SUMIFS(СВЦЭМ!$C$39:$C$782,СВЦЭМ!$A$39:$A$782,$A145,СВЦЭМ!$B$39:$B$782,E$119)+'СЕТ СН'!$I$12+СВЦЭМ!$D$10+'СЕТ СН'!$I$5-'СЕТ СН'!$I$20</f>
        <v>3735.1821914299999</v>
      </c>
      <c r="F145" s="36">
        <f>SUMIFS(СВЦЭМ!$C$39:$C$782,СВЦЭМ!$A$39:$A$782,$A145,СВЦЭМ!$B$39:$B$782,F$119)+'СЕТ СН'!$I$12+СВЦЭМ!$D$10+'СЕТ СН'!$I$5-'СЕТ СН'!$I$20</f>
        <v>3734.7138583599999</v>
      </c>
      <c r="G145" s="36">
        <f>SUMIFS(СВЦЭМ!$C$39:$C$782,СВЦЭМ!$A$39:$A$782,$A145,СВЦЭМ!$B$39:$B$782,G$119)+'СЕТ СН'!$I$12+СВЦЭМ!$D$10+'СЕТ СН'!$I$5-'СЕТ СН'!$I$20</f>
        <v>3753.5996537000001</v>
      </c>
      <c r="H145" s="36">
        <f>SUMIFS(СВЦЭМ!$C$39:$C$782,СВЦЭМ!$A$39:$A$782,$A145,СВЦЭМ!$B$39:$B$782,H$119)+'СЕТ СН'!$I$12+СВЦЭМ!$D$10+'СЕТ СН'!$I$5-'СЕТ СН'!$I$20</f>
        <v>3701.9984824499998</v>
      </c>
      <c r="I145" s="36">
        <f>SUMIFS(СВЦЭМ!$C$39:$C$782,СВЦЭМ!$A$39:$A$782,$A145,СВЦЭМ!$B$39:$B$782,I$119)+'СЕТ СН'!$I$12+СВЦЭМ!$D$10+'СЕТ СН'!$I$5-'СЕТ СН'!$I$20</f>
        <v>3655.5421864199998</v>
      </c>
      <c r="J145" s="36">
        <f>SUMIFS(СВЦЭМ!$C$39:$C$782,СВЦЭМ!$A$39:$A$782,$A145,СВЦЭМ!$B$39:$B$782,J$119)+'СЕТ СН'!$I$12+СВЦЭМ!$D$10+'СЕТ СН'!$I$5-'СЕТ СН'!$I$20</f>
        <v>3593.7623738499997</v>
      </c>
      <c r="K145" s="36">
        <f>SUMIFS(СВЦЭМ!$C$39:$C$782,СВЦЭМ!$A$39:$A$782,$A145,СВЦЭМ!$B$39:$B$782,K$119)+'СЕТ СН'!$I$12+СВЦЭМ!$D$10+'СЕТ СН'!$I$5-'СЕТ СН'!$I$20</f>
        <v>3534.1211333799997</v>
      </c>
      <c r="L145" s="36">
        <f>SUMIFS(СВЦЭМ!$C$39:$C$782,СВЦЭМ!$A$39:$A$782,$A145,СВЦЭМ!$B$39:$B$782,L$119)+'СЕТ СН'!$I$12+СВЦЭМ!$D$10+'СЕТ СН'!$I$5-'СЕТ СН'!$I$20</f>
        <v>3537.3106944699998</v>
      </c>
      <c r="M145" s="36">
        <f>SUMIFS(СВЦЭМ!$C$39:$C$782,СВЦЭМ!$A$39:$A$782,$A145,СВЦЭМ!$B$39:$B$782,M$119)+'СЕТ СН'!$I$12+СВЦЭМ!$D$10+'СЕТ СН'!$I$5-'СЕТ СН'!$I$20</f>
        <v>3532.7372003499995</v>
      </c>
      <c r="N145" s="36">
        <f>SUMIFS(СВЦЭМ!$C$39:$C$782,СВЦЭМ!$A$39:$A$782,$A145,СВЦЭМ!$B$39:$B$782,N$119)+'СЕТ СН'!$I$12+СВЦЭМ!$D$10+'СЕТ СН'!$I$5-'СЕТ СН'!$I$20</f>
        <v>3533.3609078499999</v>
      </c>
      <c r="O145" s="36">
        <f>SUMIFS(СВЦЭМ!$C$39:$C$782,СВЦЭМ!$A$39:$A$782,$A145,СВЦЭМ!$B$39:$B$782,O$119)+'СЕТ СН'!$I$12+СВЦЭМ!$D$10+'СЕТ СН'!$I$5-'СЕТ СН'!$I$20</f>
        <v>3552.7680453099997</v>
      </c>
      <c r="P145" s="36">
        <f>SUMIFS(СВЦЭМ!$C$39:$C$782,СВЦЭМ!$A$39:$A$782,$A145,СВЦЭМ!$B$39:$B$782,P$119)+'СЕТ СН'!$I$12+СВЦЭМ!$D$10+'СЕТ СН'!$I$5-'СЕТ СН'!$I$20</f>
        <v>3556.6966097999998</v>
      </c>
      <c r="Q145" s="36">
        <f>SUMIFS(СВЦЭМ!$C$39:$C$782,СВЦЭМ!$A$39:$A$782,$A145,СВЦЭМ!$B$39:$B$782,Q$119)+'СЕТ СН'!$I$12+СВЦЭМ!$D$10+'СЕТ СН'!$I$5-'СЕТ СН'!$I$20</f>
        <v>3558.9525027599998</v>
      </c>
      <c r="R145" s="36">
        <f>SUMIFS(СВЦЭМ!$C$39:$C$782,СВЦЭМ!$A$39:$A$782,$A145,СВЦЭМ!$B$39:$B$782,R$119)+'СЕТ СН'!$I$12+СВЦЭМ!$D$10+'СЕТ СН'!$I$5-'СЕТ СН'!$I$20</f>
        <v>3542.9460454399996</v>
      </c>
      <c r="S145" s="36">
        <f>SUMIFS(СВЦЭМ!$C$39:$C$782,СВЦЭМ!$A$39:$A$782,$A145,СВЦЭМ!$B$39:$B$782,S$119)+'СЕТ СН'!$I$12+СВЦЭМ!$D$10+'СЕТ СН'!$I$5-'СЕТ СН'!$I$20</f>
        <v>3556.4824990199995</v>
      </c>
      <c r="T145" s="36">
        <f>SUMIFS(СВЦЭМ!$C$39:$C$782,СВЦЭМ!$A$39:$A$782,$A145,СВЦЭМ!$B$39:$B$782,T$119)+'СЕТ СН'!$I$12+СВЦЭМ!$D$10+'СЕТ СН'!$I$5-'СЕТ СН'!$I$20</f>
        <v>3522.5511366299997</v>
      </c>
      <c r="U145" s="36">
        <f>SUMIFS(СВЦЭМ!$C$39:$C$782,СВЦЭМ!$A$39:$A$782,$A145,СВЦЭМ!$B$39:$B$782,U$119)+'СЕТ СН'!$I$12+СВЦЭМ!$D$10+'СЕТ СН'!$I$5-'СЕТ СН'!$I$20</f>
        <v>3491.4376062699998</v>
      </c>
      <c r="V145" s="36">
        <f>SUMIFS(СВЦЭМ!$C$39:$C$782,СВЦЭМ!$A$39:$A$782,$A145,СВЦЭМ!$B$39:$B$782,V$119)+'СЕТ СН'!$I$12+СВЦЭМ!$D$10+'СЕТ СН'!$I$5-'СЕТ СН'!$I$20</f>
        <v>3467.3218945499998</v>
      </c>
      <c r="W145" s="36">
        <f>SUMIFS(СВЦЭМ!$C$39:$C$782,СВЦЭМ!$A$39:$A$782,$A145,СВЦЭМ!$B$39:$B$782,W$119)+'СЕТ СН'!$I$12+СВЦЭМ!$D$10+'СЕТ СН'!$I$5-'СЕТ СН'!$I$20</f>
        <v>3474.5326147999995</v>
      </c>
      <c r="X145" s="36">
        <f>SUMIFS(СВЦЭМ!$C$39:$C$782,СВЦЭМ!$A$39:$A$782,$A145,СВЦЭМ!$B$39:$B$782,X$119)+'СЕТ СН'!$I$12+СВЦЭМ!$D$10+'СЕТ СН'!$I$5-'СЕТ СН'!$I$20</f>
        <v>3519.7716403300001</v>
      </c>
      <c r="Y145" s="36">
        <f>SUMIFS(СВЦЭМ!$C$39:$C$782,СВЦЭМ!$A$39:$A$782,$A145,СВЦЭМ!$B$39:$B$782,Y$119)+'СЕТ СН'!$I$12+СВЦЭМ!$D$10+'СЕТ СН'!$I$5-'СЕТ СН'!$I$20</f>
        <v>3560.6539140999998</v>
      </c>
    </row>
    <row r="146" spans="1:26" ht="15.75" x14ac:dyDescent="0.2">
      <c r="A146" s="35">
        <f t="shared" si="3"/>
        <v>44678</v>
      </c>
      <c r="B146" s="36">
        <f>SUMIFS(СВЦЭМ!$C$39:$C$782,СВЦЭМ!$A$39:$A$782,$A146,СВЦЭМ!$B$39:$B$782,B$119)+'СЕТ СН'!$I$12+СВЦЭМ!$D$10+'СЕТ СН'!$I$5-'СЕТ СН'!$I$20</f>
        <v>3640.7445826899998</v>
      </c>
      <c r="C146" s="36">
        <f>SUMIFS(СВЦЭМ!$C$39:$C$782,СВЦЭМ!$A$39:$A$782,$A146,СВЦЭМ!$B$39:$B$782,C$119)+'СЕТ СН'!$I$12+СВЦЭМ!$D$10+'СЕТ СН'!$I$5-'СЕТ СН'!$I$20</f>
        <v>3656.9756439100001</v>
      </c>
      <c r="D146" s="36">
        <f>SUMIFS(СВЦЭМ!$C$39:$C$782,СВЦЭМ!$A$39:$A$782,$A146,СВЦЭМ!$B$39:$B$782,D$119)+'СЕТ СН'!$I$12+СВЦЭМ!$D$10+'СЕТ СН'!$I$5-'СЕТ СН'!$I$20</f>
        <v>3674.96201578</v>
      </c>
      <c r="E146" s="36">
        <f>SUMIFS(СВЦЭМ!$C$39:$C$782,СВЦЭМ!$A$39:$A$782,$A146,СВЦЭМ!$B$39:$B$782,E$119)+'СЕТ СН'!$I$12+СВЦЭМ!$D$10+'СЕТ СН'!$I$5-'СЕТ СН'!$I$20</f>
        <v>3731.8832654099997</v>
      </c>
      <c r="F146" s="36">
        <f>SUMIFS(СВЦЭМ!$C$39:$C$782,СВЦЭМ!$A$39:$A$782,$A146,СВЦЭМ!$B$39:$B$782,F$119)+'СЕТ СН'!$I$12+СВЦЭМ!$D$10+'СЕТ СН'!$I$5-'СЕТ СН'!$I$20</f>
        <v>3732.72214927</v>
      </c>
      <c r="G146" s="36">
        <f>SUMIFS(СВЦЭМ!$C$39:$C$782,СВЦЭМ!$A$39:$A$782,$A146,СВЦЭМ!$B$39:$B$782,G$119)+'СЕТ СН'!$I$12+СВЦЭМ!$D$10+'СЕТ СН'!$I$5-'СЕТ СН'!$I$20</f>
        <v>3725.3750351799999</v>
      </c>
      <c r="H146" s="36">
        <f>SUMIFS(СВЦЭМ!$C$39:$C$782,СВЦЭМ!$A$39:$A$782,$A146,СВЦЭМ!$B$39:$B$782,H$119)+'СЕТ СН'!$I$12+СВЦЭМ!$D$10+'СЕТ СН'!$I$5-'СЕТ СН'!$I$20</f>
        <v>3676.4417074499997</v>
      </c>
      <c r="I146" s="36">
        <f>SUMIFS(СВЦЭМ!$C$39:$C$782,СВЦЭМ!$A$39:$A$782,$A146,СВЦЭМ!$B$39:$B$782,I$119)+'СЕТ СН'!$I$12+СВЦЭМ!$D$10+'СЕТ СН'!$I$5-'СЕТ СН'!$I$20</f>
        <v>3640.5948611499998</v>
      </c>
      <c r="J146" s="36">
        <f>SUMIFS(СВЦЭМ!$C$39:$C$782,СВЦЭМ!$A$39:$A$782,$A146,СВЦЭМ!$B$39:$B$782,J$119)+'СЕТ СН'!$I$12+СВЦЭМ!$D$10+'СЕТ СН'!$I$5-'СЕТ СН'!$I$20</f>
        <v>3609.1259838799997</v>
      </c>
      <c r="K146" s="36">
        <f>SUMIFS(СВЦЭМ!$C$39:$C$782,СВЦЭМ!$A$39:$A$782,$A146,СВЦЭМ!$B$39:$B$782,K$119)+'СЕТ СН'!$I$12+СВЦЭМ!$D$10+'СЕТ СН'!$I$5-'СЕТ СН'!$I$20</f>
        <v>3597.1617197599999</v>
      </c>
      <c r="L146" s="36">
        <f>SUMIFS(СВЦЭМ!$C$39:$C$782,СВЦЭМ!$A$39:$A$782,$A146,СВЦЭМ!$B$39:$B$782,L$119)+'СЕТ СН'!$I$12+СВЦЭМ!$D$10+'СЕТ СН'!$I$5-'СЕТ СН'!$I$20</f>
        <v>3589.2368971400001</v>
      </c>
      <c r="M146" s="36">
        <f>SUMIFS(СВЦЭМ!$C$39:$C$782,СВЦЭМ!$A$39:$A$782,$A146,СВЦЭМ!$B$39:$B$782,M$119)+'СЕТ СН'!$I$12+СВЦЭМ!$D$10+'СЕТ СН'!$I$5-'СЕТ СН'!$I$20</f>
        <v>3584.4364946699998</v>
      </c>
      <c r="N146" s="36">
        <f>SUMIFS(СВЦЭМ!$C$39:$C$782,СВЦЭМ!$A$39:$A$782,$A146,СВЦЭМ!$B$39:$B$782,N$119)+'СЕТ СН'!$I$12+СВЦЭМ!$D$10+'СЕТ СН'!$I$5-'СЕТ СН'!$I$20</f>
        <v>3595.6140472399998</v>
      </c>
      <c r="O146" s="36">
        <f>SUMIFS(СВЦЭМ!$C$39:$C$782,СВЦЭМ!$A$39:$A$782,$A146,СВЦЭМ!$B$39:$B$782,O$119)+'СЕТ СН'!$I$12+СВЦЭМ!$D$10+'СЕТ СН'!$I$5-'СЕТ СН'!$I$20</f>
        <v>3619.9296553799995</v>
      </c>
      <c r="P146" s="36">
        <f>SUMIFS(СВЦЭМ!$C$39:$C$782,СВЦЭМ!$A$39:$A$782,$A146,СВЦЭМ!$B$39:$B$782,P$119)+'СЕТ СН'!$I$12+СВЦЭМ!$D$10+'СЕТ СН'!$I$5-'СЕТ СН'!$I$20</f>
        <v>3619.5759654399999</v>
      </c>
      <c r="Q146" s="36">
        <f>SUMIFS(СВЦЭМ!$C$39:$C$782,СВЦЭМ!$A$39:$A$782,$A146,СВЦЭМ!$B$39:$B$782,Q$119)+'СЕТ СН'!$I$12+СВЦЭМ!$D$10+'СЕТ СН'!$I$5-'СЕТ СН'!$I$20</f>
        <v>3615.9478902999999</v>
      </c>
      <c r="R146" s="36">
        <f>SUMIFS(СВЦЭМ!$C$39:$C$782,СВЦЭМ!$A$39:$A$782,$A146,СВЦЭМ!$B$39:$B$782,R$119)+'СЕТ СН'!$I$12+СВЦЭМ!$D$10+'СЕТ СН'!$I$5-'СЕТ СН'!$I$20</f>
        <v>3617.0891222599998</v>
      </c>
      <c r="S146" s="36">
        <f>SUMIFS(СВЦЭМ!$C$39:$C$782,СВЦЭМ!$A$39:$A$782,$A146,СВЦЭМ!$B$39:$B$782,S$119)+'СЕТ СН'!$I$12+СВЦЭМ!$D$10+'СЕТ СН'!$I$5-'СЕТ СН'!$I$20</f>
        <v>3613.3958336199998</v>
      </c>
      <c r="T146" s="36">
        <f>SUMIFS(СВЦЭМ!$C$39:$C$782,СВЦЭМ!$A$39:$A$782,$A146,СВЦЭМ!$B$39:$B$782,T$119)+'СЕТ СН'!$I$12+СВЦЭМ!$D$10+'СЕТ СН'!$I$5-'СЕТ СН'!$I$20</f>
        <v>3606.8334027000001</v>
      </c>
      <c r="U146" s="36">
        <f>SUMIFS(СВЦЭМ!$C$39:$C$782,СВЦЭМ!$A$39:$A$782,$A146,СВЦЭМ!$B$39:$B$782,U$119)+'СЕТ СН'!$I$12+СВЦЭМ!$D$10+'СЕТ СН'!$I$5-'СЕТ СН'!$I$20</f>
        <v>3598.0212262599998</v>
      </c>
      <c r="V146" s="36">
        <f>SUMIFS(СВЦЭМ!$C$39:$C$782,СВЦЭМ!$A$39:$A$782,$A146,СВЦЭМ!$B$39:$B$782,V$119)+'СЕТ СН'!$I$12+СВЦЭМ!$D$10+'СЕТ СН'!$I$5-'СЕТ СН'!$I$20</f>
        <v>3570.7347407299999</v>
      </c>
      <c r="W146" s="36">
        <f>SUMIFS(СВЦЭМ!$C$39:$C$782,СВЦЭМ!$A$39:$A$782,$A146,СВЦЭМ!$B$39:$B$782,W$119)+'СЕТ СН'!$I$12+СВЦЭМ!$D$10+'СЕТ СН'!$I$5-'СЕТ СН'!$I$20</f>
        <v>3549.6246916099999</v>
      </c>
      <c r="X146" s="36">
        <f>SUMIFS(СВЦЭМ!$C$39:$C$782,СВЦЭМ!$A$39:$A$782,$A146,СВЦЭМ!$B$39:$B$782,X$119)+'СЕТ СН'!$I$12+СВЦЭМ!$D$10+'СЕТ СН'!$I$5-'СЕТ СН'!$I$20</f>
        <v>3590.3352323599997</v>
      </c>
      <c r="Y146" s="36">
        <f>SUMIFS(СВЦЭМ!$C$39:$C$782,СВЦЭМ!$A$39:$A$782,$A146,СВЦЭМ!$B$39:$B$782,Y$119)+'СЕТ СН'!$I$12+СВЦЭМ!$D$10+'СЕТ СН'!$I$5-'СЕТ СН'!$I$20</f>
        <v>3630.78592716</v>
      </c>
    </row>
    <row r="147" spans="1:26" ht="15.75" x14ac:dyDescent="0.2">
      <c r="A147" s="35">
        <f t="shared" si="3"/>
        <v>44679</v>
      </c>
      <c r="B147" s="36">
        <f>SUMIFS(СВЦЭМ!$C$39:$C$782,СВЦЭМ!$A$39:$A$782,$A147,СВЦЭМ!$B$39:$B$782,B$119)+'СЕТ СН'!$I$12+СВЦЭМ!$D$10+'СЕТ СН'!$I$5-'СЕТ СН'!$I$20</f>
        <v>3737.77534173</v>
      </c>
      <c r="C147" s="36">
        <f>SUMIFS(СВЦЭМ!$C$39:$C$782,СВЦЭМ!$A$39:$A$782,$A147,СВЦЭМ!$B$39:$B$782,C$119)+'СЕТ СН'!$I$12+СВЦЭМ!$D$10+'СЕТ СН'!$I$5-'СЕТ СН'!$I$20</f>
        <v>3716.5776631999997</v>
      </c>
      <c r="D147" s="36">
        <f>SUMIFS(СВЦЭМ!$C$39:$C$782,СВЦЭМ!$A$39:$A$782,$A147,СВЦЭМ!$B$39:$B$782,D$119)+'СЕТ СН'!$I$12+СВЦЭМ!$D$10+'СЕТ СН'!$I$5-'СЕТ СН'!$I$20</f>
        <v>3745.1649161299997</v>
      </c>
      <c r="E147" s="36">
        <f>SUMIFS(СВЦЭМ!$C$39:$C$782,СВЦЭМ!$A$39:$A$782,$A147,СВЦЭМ!$B$39:$B$782,E$119)+'СЕТ СН'!$I$12+СВЦЭМ!$D$10+'СЕТ СН'!$I$5-'СЕТ СН'!$I$20</f>
        <v>3737.8979120599997</v>
      </c>
      <c r="F147" s="36">
        <f>SUMIFS(СВЦЭМ!$C$39:$C$782,СВЦЭМ!$A$39:$A$782,$A147,СВЦЭМ!$B$39:$B$782,F$119)+'СЕТ СН'!$I$12+СВЦЭМ!$D$10+'СЕТ СН'!$I$5-'СЕТ СН'!$I$20</f>
        <v>3755.8742299299997</v>
      </c>
      <c r="G147" s="36">
        <f>SUMIFS(СВЦЭМ!$C$39:$C$782,СВЦЭМ!$A$39:$A$782,$A147,СВЦЭМ!$B$39:$B$782,G$119)+'СЕТ СН'!$I$12+СВЦЭМ!$D$10+'СЕТ СН'!$I$5-'СЕТ СН'!$I$20</f>
        <v>3740.7631231599999</v>
      </c>
      <c r="H147" s="36">
        <f>SUMIFS(СВЦЭМ!$C$39:$C$782,СВЦЭМ!$A$39:$A$782,$A147,СВЦЭМ!$B$39:$B$782,H$119)+'СЕТ СН'!$I$12+СВЦЭМ!$D$10+'СЕТ СН'!$I$5-'СЕТ СН'!$I$20</f>
        <v>3673.3327556699996</v>
      </c>
      <c r="I147" s="36">
        <f>SUMIFS(СВЦЭМ!$C$39:$C$782,СВЦЭМ!$A$39:$A$782,$A147,СВЦЭМ!$B$39:$B$782,I$119)+'СЕТ СН'!$I$12+СВЦЭМ!$D$10+'СЕТ СН'!$I$5-'СЕТ СН'!$I$20</f>
        <v>3603.0244140099999</v>
      </c>
      <c r="J147" s="36">
        <f>SUMIFS(СВЦЭМ!$C$39:$C$782,СВЦЭМ!$A$39:$A$782,$A147,СВЦЭМ!$B$39:$B$782,J$119)+'СЕТ СН'!$I$12+СВЦЭМ!$D$10+'СЕТ СН'!$I$5-'СЕТ СН'!$I$20</f>
        <v>3602.3188229299999</v>
      </c>
      <c r="K147" s="36">
        <f>SUMIFS(СВЦЭМ!$C$39:$C$782,СВЦЭМ!$A$39:$A$782,$A147,СВЦЭМ!$B$39:$B$782,K$119)+'СЕТ СН'!$I$12+СВЦЭМ!$D$10+'СЕТ СН'!$I$5-'СЕТ СН'!$I$20</f>
        <v>3615.2086472000001</v>
      </c>
      <c r="L147" s="36">
        <f>SUMIFS(СВЦЭМ!$C$39:$C$782,СВЦЭМ!$A$39:$A$782,$A147,СВЦЭМ!$B$39:$B$782,L$119)+'СЕТ СН'!$I$12+СВЦЭМ!$D$10+'СЕТ СН'!$I$5-'СЕТ СН'!$I$20</f>
        <v>3621.1863379799997</v>
      </c>
      <c r="M147" s="36">
        <f>SUMIFS(СВЦЭМ!$C$39:$C$782,СВЦЭМ!$A$39:$A$782,$A147,СВЦЭМ!$B$39:$B$782,M$119)+'СЕТ СН'!$I$12+СВЦЭМ!$D$10+'СЕТ СН'!$I$5-'СЕТ СН'!$I$20</f>
        <v>3653.4028031399998</v>
      </c>
      <c r="N147" s="36">
        <f>SUMIFS(СВЦЭМ!$C$39:$C$782,СВЦЭМ!$A$39:$A$782,$A147,СВЦЭМ!$B$39:$B$782,N$119)+'СЕТ СН'!$I$12+СВЦЭМ!$D$10+'СЕТ СН'!$I$5-'СЕТ СН'!$I$20</f>
        <v>3602.3255409699996</v>
      </c>
      <c r="O147" s="36">
        <f>SUMIFS(СВЦЭМ!$C$39:$C$782,СВЦЭМ!$A$39:$A$782,$A147,СВЦЭМ!$B$39:$B$782,O$119)+'СЕТ СН'!$I$12+СВЦЭМ!$D$10+'СЕТ СН'!$I$5-'СЕТ СН'!$I$20</f>
        <v>3573.58751631</v>
      </c>
      <c r="P147" s="36">
        <f>SUMIFS(СВЦЭМ!$C$39:$C$782,СВЦЭМ!$A$39:$A$782,$A147,СВЦЭМ!$B$39:$B$782,P$119)+'СЕТ СН'!$I$12+СВЦЭМ!$D$10+'СЕТ СН'!$I$5-'СЕТ СН'!$I$20</f>
        <v>3573.8335585599998</v>
      </c>
      <c r="Q147" s="36">
        <f>SUMIFS(СВЦЭМ!$C$39:$C$782,СВЦЭМ!$A$39:$A$782,$A147,СВЦЭМ!$B$39:$B$782,Q$119)+'СЕТ СН'!$I$12+СВЦЭМ!$D$10+'СЕТ СН'!$I$5-'СЕТ СН'!$I$20</f>
        <v>3594.3982436599999</v>
      </c>
      <c r="R147" s="36">
        <f>SUMIFS(СВЦЭМ!$C$39:$C$782,СВЦЭМ!$A$39:$A$782,$A147,СВЦЭМ!$B$39:$B$782,R$119)+'СЕТ СН'!$I$12+СВЦЭМ!$D$10+'СЕТ СН'!$I$5-'СЕТ СН'!$I$20</f>
        <v>3665.4753109499998</v>
      </c>
      <c r="S147" s="36">
        <f>SUMIFS(СВЦЭМ!$C$39:$C$782,СВЦЭМ!$A$39:$A$782,$A147,СВЦЭМ!$B$39:$B$782,S$119)+'СЕТ СН'!$I$12+СВЦЭМ!$D$10+'СЕТ СН'!$I$5-'СЕТ СН'!$I$20</f>
        <v>3722.8733200500001</v>
      </c>
      <c r="T147" s="36">
        <f>SUMIFS(СВЦЭМ!$C$39:$C$782,СВЦЭМ!$A$39:$A$782,$A147,СВЦЭМ!$B$39:$B$782,T$119)+'СЕТ СН'!$I$12+СВЦЭМ!$D$10+'СЕТ СН'!$I$5-'СЕТ СН'!$I$20</f>
        <v>3702.8203154899998</v>
      </c>
      <c r="U147" s="36">
        <f>SUMIFS(СВЦЭМ!$C$39:$C$782,СВЦЭМ!$A$39:$A$782,$A147,СВЦЭМ!$B$39:$B$782,U$119)+'СЕТ СН'!$I$12+СВЦЭМ!$D$10+'СЕТ СН'!$I$5-'СЕТ СН'!$I$20</f>
        <v>3647.6682124499998</v>
      </c>
      <c r="V147" s="36">
        <f>SUMIFS(СВЦЭМ!$C$39:$C$782,СВЦЭМ!$A$39:$A$782,$A147,СВЦЭМ!$B$39:$B$782,V$119)+'СЕТ СН'!$I$12+СВЦЭМ!$D$10+'СЕТ СН'!$I$5-'СЕТ СН'!$I$20</f>
        <v>3660.1416617899995</v>
      </c>
      <c r="W147" s="36">
        <f>SUMIFS(СВЦЭМ!$C$39:$C$782,СВЦЭМ!$A$39:$A$782,$A147,СВЦЭМ!$B$39:$B$782,W$119)+'СЕТ СН'!$I$12+СВЦЭМ!$D$10+'СЕТ СН'!$I$5-'СЕТ СН'!$I$20</f>
        <v>3653.4361702599999</v>
      </c>
      <c r="X147" s="36">
        <f>SUMIFS(СВЦЭМ!$C$39:$C$782,СВЦЭМ!$A$39:$A$782,$A147,СВЦЭМ!$B$39:$B$782,X$119)+'СЕТ СН'!$I$12+СВЦЭМ!$D$10+'СЕТ СН'!$I$5-'СЕТ СН'!$I$20</f>
        <v>3701.1250095899995</v>
      </c>
      <c r="Y147" s="36">
        <f>SUMIFS(СВЦЭМ!$C$39:$C$782,СВЦЭМ!$A$39:$A$782,$A147,СВЦЭМ!$B$39:$B$782,Y$119)+'СЕТ СН'!$I$12+СВЦЭМ!$D$10+'СЕТ СН'!$I$5-'СЕТ СН'!$I$20</f>
        <v>3748.3217982199999</v>
      </c>
    </row>
    <row r="148" spans="1:26" ht="15.75" x14ac:dyDescent="0.2">
      <c r="A148" s="35">
        <f t="shared" si="3"/>
        <v>44680</v>
      </c>
      <c r="B148" s="36">
        <f>SUMIFS(СВЦЭМ!$C$39:$C$782,СВЦЭМ!$A$39:$A$782,$A148,СВЦЭМ!$B$39:$B$782,B$119)+'СЕТ СН'!$I$12+СВЦЭМ!$D$10+'СЕТ СН'!$I$5-'СЕТ СН'!$I$20</f>
        <v>3711.1938568699998</v>
      </c>
      <c r="C148" s="36">
        <f>SUMIFS(СВЦЭМ!$C$39:$C$782,СВЦЭМ!$A$39:$A$782,$A148,СВЦЭМ!$B$39:$B$782,C$119)+'СЕТ СН'!$I$12+СВЦЭМ!$D$10+'СЕТ СН'!$I$5-'СЕТ СН'!$I$20</f>
        <v>3734.2098430199999</v>
      </c>
      <c r="D148" s="36">
        <f>SUMIFS(СВЦЭМ!$C$39:$C$782,СВЦЭМ!$A$39:$A$782,$A148,СВЦЭМ!$B$39:$B$782,D$119)+'СЕТ СН'!$I$12+СВЦЭМ!$D$10+'СЕТ СН'!$I$5-'СЕТ СН'!$I$20</f>
        <v>3745.4059152399996</v>
      </c>
      <c r="E148" s="36">
        <f>SUMIFS(СВЦЭМ!$C$39:$C$782,СВЦЭМ!$A$39:$A$782,$A148,СВЦЭМ!$B$39:$B$782,E$119)+'СЕТ СН'!$I$12+СВЦЭМ!$D$10+'СЕТ СН'!$I$5-'СЕТ СН'!$I$20</f>
        <v>3747.6220745299997</v>
      </c>
      <c r="F148" s="36">
        <f>SUMIFS(СВЦЭМ!$C$39:$C$782,СВЦЭМ!$A$39:$A$782,$A148,СВЦЭМ!$B$39:$B$782,F$119)+'СЕТ СН'!$I$12+СВЦЭМ!$D$10+'СЕТ СН'!$I$5-'СЕТ СН'!$I$20</f>
        <v>3741.3043585999999</v>
      </c>
      <c r="G148" s="36">
        <f>SUMIFS(СВЦЭМ!$C$39:$C$782,СВЦЭМ!$A$39:$A$782,$A148,СВЦЭМ!$B$39:$B$782,G$119)+'СЕТ СН'!$I$12+СВЦЭМ!$D$10+'СЕТ СН'!$I$5-'СЕТ СН'!$I$20</f>
        <v>3714.5632857299997</v>
      </c>
      <c r="H148" s="36">
        <f>SUMIFS(СВЦЭМ!$C$39:$C$782,СВЦЭМ!$A$39:$A$782,$A148,СВЦЭМ!$B$39:$B$782,H$119)+'СЕТ СН'!$I$12+СВЦЭМ!$D$10+'СЕТ СН'!$I$5-'СЕТ СН'!$I$20</f>
        <v>3665.5493194299997</v>
      </c>
      <c r="I148" s="36">
        <f>SUMIFS(СВЦЭМ!$C$39:$C$782,СВЦЭМ!$A$39:$A$782,$A148,СВЦЭМ!$B$39:$B$782,I$119)+'СЕТ СН'!$I$12+СВЦЭМ!$D$10+'СЕТ СН'!$I$5-'СЕТ СН'!$I$20</f>
        <v>3620.5937818299999</v>
      </c>
      <c r="J148" s="36">
        <f>SUMIFS(СВЦЭМ!$C$39:$C$782,СВЦЭМ!$A$39:$A$782,$A148,СВЦЭМ!$B$39:$B$782,J$119)+'СЕТ СН'!$I$12+СВЦЭМ!$D$10+'СЕТ СН'!$I$5-'СЕТ СН'!$I$20</f>
        <v>3588.4978222599998</v>
      </c>
      <c r="K148" s="36">
        <f>SUMIFS(СВЦЭМ!$C$39:$C$782,СВЦЭМ!$A$39:$A$782,$A148,СВЦЭМ!$B$39:$B$782,K$119)+'СЕТ СН'!$I$12+СВЦЭМ!$D$10+'СЕТ СН'!$I$5-'СЕТ СН'!$I$20</f>
        <v>3587.8181944099997</v>
      </c>
      <c r="L148" s="36">
        <f>SUMIFS(СВЦЭМ!$C$39:$C$782,СВЦЭМ!$A$39:$A$782,$A148,СВЦЭМ!$B$39:$B$782,L$119)+'СЕТ СН'!$I$12+СВЦЭМ!$D$10+'СЕТ СН'!$I$5-'СЕТ СН'!$I$20</f>
        <v>3597.2888491699996</v>
      </c>
      <c r="M148" s="36">
        <f>SUMIFS(СВЦЭМ!$C$39:$C$782,СВЦЭМ!$A$39:$A$782,$A148,СВЦЭМ!$B$39:$B$782,M$119)+'СЕТ СН'!$I$12+СВЦЭМ!$D$10+'СЕТ СН'!$I$5-'СЕТ СН'!$I$20</f>
        <v>3626.7428359699998</v>
      </c>
      <c r="N148" s="36">
        <f>SUMIFS(СВЦЭМ!$C$39:$C$782,СВЦЭМ!$A$39:$A$782,$A148,СВЦЭМ!$B$39:$B$782,N$119)+'СЕТ СН'!$I$12+СВЦЭМ!$D$10+'СЕТ СН'!$I$5-'СЕТ СН'!$I$20</f>
        <v>3651.4813883999996</v>
      </c>
      <c r="O148" s="36">
        <f>SUMIFS(СВЦЭМ!$C$39:$C$782,СВЦЭМ!$A$39:$A$782,$A148,СВЦЭМ!$B$39:$B$782,O$119)+'СЕТ СН'!$I$12+СВЦЭМ!$D$10+'СЕТ СН'!$I$5-'СЕТ СН'!$I$20</f>
        <v>3620.7800530199997</v>
      </c>
      <c r="P148" s="36">
        <f>SUMIFS(СВЦЭМ!$C$39:$C$782,СВЦЭМ!$A$39:$A$782,$A148,СВЦЭМ!$B$39:$B$782,P$119)+'СЕТ СН'!$I$12+СВЦЭМ!$D$10+'СЕТ СН'!$I$5-'СЕТ СН'!$I$20</f>
        <v>3638.4263078099998</v>
      </c>
      <c r="Q148" s="36">
        <f>SUMIFS(СВЦЭМ!$C$39:$C$782,СВЦЭМ!$A$39:$A$782,$A148,СВЦЭМ!$B$39:$B$782,Q$119)+'СЕТ СН'!$I$12+СВЦЭМ!$D$10+'СЕТ СН'!$I$5-'СЕТ СН'!$I$20</f>
        <v>3659.5770627100001</v>
      </c>
      <c r="R148" s="36">
        <f>SUMIFS(СВЦЭМ!$C$39:$C$782,СВЦЭМ!$A$39:$A$782,$A148,СВЦЭМ!$B$39:$B$782,R$119)+'СЕТ СН'!$I$12+СВЦЭМ!$D$10+'СЕТ СН'!$I$5-'СЕТ СН'!$I$20</f>
        <v>3641.2481307399999</v>
      </c>
      <c r="S148" s="36">
        <f>SUMIFS(СВЦЭМ!$C$39:$C$782,СВЦЭМ!$A$39:$A$782,$A148,СВЦЭМ!$B$39:$B$782,S$119)+'СЕТ СН'!$I$12+СВЦЭМ!$D$10+'СЕТ СН'!$I$5-'СЕТ СН'!$I$20</f>
        <v>3656.4287757599996</v>
      </c>
      <c r="T148" s="36">
        <f>SUMIFS(СВЦЭМ!$C$39:$C$782,СВЦЭМ!$A$39:$A$782,$A148,СВЦЭМ!$B$39:$B$782,T$119)+'СЕТ СН'!$I$12+СВЦЭМ!$D$10+'СЕТ СН'!$I$5-'СЕТ СН'!$I$20</f>
        <v>3612.6617160699998</v>
      </c>
      <c r="U148" s="36">
        <f>SUMIFS(СВЦЭМ!$C$39:$C$782,СВЦЭМ!$A$39:$A$782,$A148,СВЦЭМ!$B$39:$B$782,U$119)+'СЕТ СН'!$I$12+СВЦЭМ!$D$10+'СЕТ СН'!$I$5-'СЕТ СН'!$I$20</f>
        <v>3600.3692766499998</v>
      </c>
      <c r="V148" s="36">
        <f>SUMIFS(СВЦЭМ!$C$39:$C$782,СВЦЭМ!$A$39:$A$782,$A148,СВЦЭМ!$B$39:$B$782,V$119)+'СЕТ СН'!$I$12+СВЦЭМ!$D$10+'СЕТ СН'!$I$5-'СЕТ СН'!$I$20</f>
        <v>3577.0554454699995</v>
      </c>
      <c r="W148" s="36">
        <f>SUMIFS(СВЦЭМ!$C$39:$C$782,СВЦЭМ!$A$39:$A$782,$A148,СВЦЭМ!$B$39:$B$782,W$119)+'СЕТ СН'!$I$12+СВЦЭМ!$D$10+'СЕТ СН'!$I$5-'СЕТ СН'!$I$20</f>
        <v>3607.7986646299996</v>
      </c>
      <c r="X148" s="36">
        <f>SUMIFS(СВЦЭМ!$C$39:$C$782,СВЦЭМ!$A$39:$A$782,$A148,СВЦЭМ!$B$39:$B$782,X$119)+'СЕТ СН'!$I$12+СВЦЭМ!$D$10+'СЕТ СН'!$I$5-'СЕТ СН'!$I$20</f>
        <v>3630.1178673799996</v>
      </c>
      <c r="Y148" s="36">
        <f>SUMIFS(СВЦЭМ!$C$39:$C$782,СВЦЭМ!$A$39:$A$782,$A148,СВЦЭМ!$B$39:$B$782,Y$119)+'СЕТ СН'!$I$12+СВЦЭМ!$D$10+'СЕТ СН'!$I$5-'СЕТ СН'!$I$20</f>
        <v>3678.3499325699995</v>
      </c>
    </row>
    <row r="149" spans="1:26" ht="15.75" x14ac:dyDescent="0.2">
      <c r="A149" s="35">
        <f t="shared" si="3"/>
        <v>44681</v>
      </c>
      <c r="B149" s="36">
        <f>SUMIFS(СВЦЭМ!$C$39:$C$782,СВЦЭМ!$A$39:$A$782,$A149,СВЦЭМ!$B$39:$B$782,B$119)+'СЕТ СН'!$I$12+СВЦЭМ!$D$10+'СЕТ СН'!$I$5-'СЕТ СН'!$I$20</f>
        <v>3717.8268573599998</v>
      </c>
      <c r="C149" s="36">
        <f>SUMIFS(СВЦЭМ!$C$39:$C$782,СВЦЭМ!$A$39:$A$782,$A149,СВЦЭМ!$B$39:$B$782,C$119)+'СЕТ СН'!$I$12+СВЦЭМ!$D$10+'СЕТ СН'!$I$5-'СЕТ СН'!$I$20</f>
        <v>3664.7423885799999</v>
      </c>
      <c r="D149" s="36">
        <f>SUMIFS(СВЦЭМ!$C$39:$C$782,СВЦЭМ!$A$39:$A$782,$A149,СВЦЭМ!$B$39:$B$782,D$119)+'СЕТ СН'!$I$12+СВЦЭМ!$D$10+'СЕТ СН'!$I$5-'СЕТ СН'!$I$20</f>
        <v>3707.4806205099999</v>
      </c>
      <c r="E149" s="36">
        <f>SUMIFS(СВЦЭМ!$C$39:$C$782,СВЦЭМ!$A$39:$A$782,$A149,СВЦЭМ!$B$39:$B$782,E$119)+'СЕТ СН'!$I$12+СВЦЭМ!$D$10+'СЕТ СН'!$I$5-'СЕТ СН'!$I$20</f>
        <v>3731.5516818199999</v>
      </c>
      <c r="F149" s="36">
        <f>SUMIFS(СВЦЭМ!$C$39:$C$782,СВЦЭМ!$A$39:$A$782,$A149,СВЦЭМ!$B$39:$B$782,F$119)+'СЕТ СН'!$I$12+СВЦЭМ!$D$10+'СЕТ СН'!$I$5-'СЕТ СН'!$I$20</f>
        <v>3745.6334408100001</v>
      </c>
      <c r="G149" s="36">
        <f>SUMIFS(СВЦЭМ!$C$39:$C$782,СВЦЭМ!$A$39:$A$782,$A149,СВЦЭМ!$B$39:$B$782,G$119)+'СЕТ СН'!$I$12+СВЦЭМ!$D$10+'СЕТ СН'!$I$5-'СЕТ СН'!$I$20</f>
        <v>3756.3076590399996</v>
      </c>
      <c r="H149" s="36">
        <f>SUMIFS(СВЦЭМ!$C$39:$C$782,СВЦЭМ!$A$39:$A$782,$A149,СВЦЭМ!$B$39:$B$782,H$119)+'СЕТ СН'!$I$12+СВЦЭМ!$D$10+'СЕТ СН'!$I$5-'СЕТ СН'!$I$20</f>
        <v>3728.4222319399996</v>
      </c>
      <c r="I149" s="36">
        <f>SUMIFS(СВЦЭМ!$C$39:$C$782,СВЦЭМ!$A$39:$A$782,$A149,СВЦЭМ!$B$39:$B$782,I$119)+'СЕТ СН'!$I$12+СВЦЭМ!$D$10+'СЕТ СН'!$I$5-'СЕТ СН'!$I$20</f>
        <v>3702.0969032499997</v>
      </c>
      <c r="J149" s="36">
        <f>SUMIFS(СВЦЭМ!$C$39:$C$782,СВЦЭМ!$A$39:$A$782,$A149,СВЦЭМ!$B$39:$B$782,J$119)+'СЕТ СН'!$I$12+СВЦЭМ!$D$10+'СЕТ СН'!$I$5-'СЕТ СН'!$I$20</f>
        <v>3656.2936706599999</v>
      </c>
      <c r="K149" s="36">
        <f>SUMIFS(СВЦЭМ!$C$39:$C$782,СВЦЭМ!$A$39:$A$782,$A149,СВЦЭМ!$B$39:$B$782,K$119)+'СЕТ СН'!$I$12+СВЦЭМ!$D$10+'СЕТ СН'!$I$5-'СЕТ СН'!$I$20</f>
        <v>3618.4693872799999</v>
      </c>
      <c r="L149" s="36">
        <f>SUMIFS(СВЦЭМ!$C$39:$C$782,СВЦЭМ!$A$39:$A$782,$A149,СВЦЭМ!$B$39:$B$782,L$119)+'СЕТ СН'!$I$12+СВЦЭМ!$D$10+'СЕТ СН'!$I$5-'СЕТ СН'!$I$20</f>
        <v>3594.5676460999998</v>
      </c>
      <c r="M149" s="36">
        <f>SUMIFS(СВЦЭМ!$C$39:$C$782,СВЦЭМ!$A$39:$A$782,$A149,СВЦЭМ!$B$39:$B$782,M$119)+'СЕТ СН'!$I$12+СВЦЭМ!$D$10+'СЕТ СН'!$I$5-'СЕТ СН'!$I$20</f>
        <v>3611.4417049799995</v>
      </c>
      <c r="N149" s="36">
        <f>SUMIFS(СВЦЭМ!$C$39:$C$782,СВЦЭМ!$A$39:$A$782,$A149,СВЦЭМ!$B$39:$B$782,N$119)+'СЕТ СН'!$I$12+СВЦЭМ!$D$10+'СЕТ СН'!$I$5-'СЕТ СН'!$I$20</f>
        <v>3616.3119973299999</v>
      </c>
      <c r="O149" s="36">
        <f>SUMIFS(СВЦЭМ!$C$39:$C$782,СВЦЭМ!$A$39:$A$782,$A149,СВЦЭМ!$B$39:$B$782,O$119)+'СЕТ СН'!$I$12+СВЦЭМ!$D$10+'СЕТ СН'!$I$5-'СЕТ СН'!$I$20</f>
        <v>3620.0640463499999</v>
      </c>
      <c r="P149" s="36">
        <f>SUMIFS(СВЦЭМ!$C$39:$C$782,СВЦЭМ!$A$39:$A$782,$A149,СВЦЭМ!$B$39:$B$782,P$119)+'СЕТ СН'!$I$12+СВЦЭМ!$D$10+'СЕТ СН'!$I$5-'СЕТ СН'!$I$20</f>
        <v>3615.4086601999998</v>
      </c>
      <c r="Q149" s="36">
        <f>SUMIFS(СВЦЭМ!$C$39:$C$782,СВЦЭМ!$A$39:$A$782,$A149,СВЦЭМ!$B$39:$B$782,Q$119)+'СЕТ СН'!$I$12+СВЦЭМ!$D$10+'СЕТ СН'!$I$5-'СЕТ СН'!$I$20</f>
        <v>3629.8207105900001</v>
      </c>
      <c r="R149" s="36">
        <f>SUMIFS(СВЦЭМ!$C$39:$C$782,СВЦЭМ!$A$39:$A$782,$A149,СВЦЭМ!$B$39:$B$782,R$119)+'СЕТ СН'!$I$12+СВЦЭМ!$D$10+'СЕТ СН'!$I$5-'СЕТ СН'!$I$20</f>
        <v>3637.7658845099995</v>
      </c>
      <c r="S149" s="36">
        <f>SUMIFS(СВЦЭМ!$C$39:$C$782,СВЦЭМ!$A$39:$A$782,$A149,СВЦЭМ!$B$39:$B$782,S$119)+'СЕТ СН'!$I$12+СВЦЭМ!$D$10+'СЕТ СН'!$I$5-'СЕТ СН'!$I$20</f>
        <v>3620.7017894199998</v>
      </c>
      <c r="T149" s="36">
        <f>SUMIFS(СВЦЭМ!$C$39:$C$782,СВЦЭМ!$A$39:$A$782,$A149,СВЦЭМ!$B$39:$B$782,T$119)+'СЕТ СН'!$I$12+СВЦЭМ!$D$10+'СЕТ СН'!$I$5-'СЕТ СН'!$I$20</f>
        <v>3601.2026616099997</v>
      </c>
      <c r="U149" s="36">
        <f>SUMIFS(СВЦЭМ!$C$39:$C$782,СВЦЭМ!$A$39:$A$782,$A149,СВЦЭМ!$B$39:$B$782,U$119)+'СЕТ СН'!$I$12+СВЦЭМ!$D$10+'СЕТ СН'!$I$5-'СЕТ СН'!$I$20</f>
        <v>3609.5009780499995</v>
      </c>
      <c r="V149" s="36">
        <f>SUMIFS(СВЦЭМ!$C$39:$C$782,СВЦЭМ!$A$39:$A$782,$A149,СВЦЭМ!$B$39:$B$782,V$119)+'СЕТ СН'!$I$12+СВЦЭМ!$D$10+'СЕТ СН'!$I$5-'СЕТ СН'!$I$20</f>
        <v>3615.42458721</v>
      </c>
      <c r="W149" s="36">
        <f>SUMIFS(СВЦЭМ!$C$39:$C$782,СВЦЭМ!$A$39:$A$782,$A149,СВЦЭМ!$B$39:$B$782,W$119)+'СЕТ СН'!$I$12+СВЦЭМ!$D$10+'СЕТ СН'!$I$5-'СЕТ СН'!$I$20</f>
        <v>3592.1754035099998</v>
      </c>
      <c r="X149" s="36">
        <f>SUMIFS(СВЦЭМ!$C$39:$C$782,СВЦЭМ!$A$39:$A$782,$A149,СВЦЭМ!$B$39:$B$782,X$119)+'СЕТ СН'!$I$12+СВЦЭМ!$D$10+'СЕТ СН'!$I$5-'СЕТ СН'!$I$20</f>
        <v>3629.0228262299997</v>
      </c>
      <c r="Y149" s="36">
        <f>SUMIFS(СВЦЭМ!$C$39:$C$782,СВЦЭМ!$A$39:$A$782,$A149,СВЦЭМ!$B$39:$B$782,Y$119)+'СЕТ СН'!$I$12+СВЦЭМ!$D$10+'СЕТ СН'!$I$5-'СЕТ СН'!$I$20</f>
        <v>3635.4558640899995</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526610.24955436715</v>
      </c>
      <c r="O155" s="143"/>
      <c r="P155" s="142">
        <f>СВЦЭМ!$D$12+'СЕТ СН'!$F$13-'СЕТ СН'!$G$21</f>
        <v>526610.24955436715</v>
      </c>
      <c r="Q155" s="143"/>
      <c r="R155" s="142">
        <f>СВЦЭМ!$D$12+'СЕТ СН'!$F$13-'СЕТ СН'!$H$21</f>
        <v>526610.24955436715</v>
      </c>
      <c r="S155" s="143"/>
      <c r="T155" s="142">
        <f>СВЦЭМ!$D$12+'СЕТ СН'!$F$13-'СЕТ СН'!$I$21</f>
        <v>526610.24955436715</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SUMIFS(СВЦЭМ!$C$39:$C$782,СВЦЭМ!$A$39:$A$782,$A12,СВЦЭМ!$B$39:$B$782,B$11)+'СЕТ СН'!$F$12+СВЦЭМ!$D$10+'СЕТ СН'!$F$6-'СЕТ СН'!$F$22</f>
        <v>1300.2712198099998</v>
      </c>
      <c r="C12" s="36">
        <f>SUMIFS(СВЦЭМ!$C$39:$C$782,СВЦЭМ!$A$39:$A$782,$A12,СВЦЭМ!$B$39:$B$782,C$11)+'СЕТ СН'!$F$12+СВЦЭМ!$D$10+'СЕТ СН'!$F$6-'СЕТ СН'!$F$22</f>
        <v>1303.8126843299999</v>
      </c>
      <c r="D12" s="36">
        <f>SUMIFS(СВЦЭМ!$C$39:$C$782,СВЦЭМ!$A$39:$A$782,$A12,СВЦЭМ!$B$39:$B$782,D$11)+'СЕТ СН'!$F$12+СВЦЭМ!$D$10+'СЕТ СН'!$F$6-'СЕТ СН'!$F$22</f>
        <v>1335.2094206499999</v>
      </c>
      <c r="E12" s="36">
        <f>SUMIFS(СВЦЭМ!$C$39:$C$782,СВЦЭМ!$A$39:$A$782,$A12,СВЦЭМ!$B$39:$B$782,E$11)+'СЕТ СН'!$F$12+СВЦЭМ!$D$10+'СЕТ СН'!$F$6-'СЕТ СН'!$F$22</f>
        <v>1349.7744485599999</v>
      </c>
      <c r="F12" s="36">
        <f>SUMIFS(СВЦЭМ!$C$39:$C$782,СВЦЭМ!$A$39:$A$782,$A12,СВЦЭМ!$B$39:$B$782,F$11)+'СЕТ СН'!$F$12+СВЦЭМ!$D$10+'СЕТ СН'!$F$6-'СЕТ СН'!$F$22</f>
        <v>1341.7793955899999</v>
      </c>
      <c r="G12" s="36">
        <f>SUMIFS(СВЦЭМ!$C$39:$C$782,СВЦЭМ!$A$39:$A$782,$A12,СВЦЭМ!$B$39:$B$782,G$11)+'СЕТ СН'!$F$12+СВЦЭМ!$D$10+'СЕТ СН'!$F$6-'СЕТ СН'!$F$22</f>
        <v>1317.59318487</v>
      </c>
      <c r="H12" s="36">
        <f>SUMIFS(СВЦЭМ!$C$39:$C$782,СВЦЭМ!$A$39:$A$782,$A12,СВЦЭМ!$B$39:$B$782,H$11)+'СЕТ СН'!$F$12+СВЦЭМ!$D$10+'СЕТ СН'!$F$6-'СЕТ СН'!$F$22</f>
        <v>1258.8150430199998</v>
      </c>
      <c r="I12" s="36">
        <f>SUMIFS(СВЦЭМ!$C$39:$C$782,СВЦЭМ!$A$39:$A$782,$A12,СВЦЭМ!$B$39:$B$782,I$11)+'СЕТ СН'!$F$12+СВЦЭМ!$D$10+'СЕТ СН'!$F$6-'СЕТ СН'!$F$22</f>
        <v>1240.7984028199999</v>
      </c>
      <c r="J12" s="36">
        <f>SUMIFS(СВЦЭМ!$C$39:$C$782,СВЦЭМ!$A$39:$A$782,$A12,СВЦЭМ!$B$39:$B$782,J$11)+'СЕТ СН'!$F$12+СВЦЭМ!$D$10+'СЕТ СН'!$F$6-'СЕТ СН'!$F$22</f>
        <v>1221.4743143199998</v>
      </c>
      <c r="K12" s="36">
        <f>SUMIFS(СВЦЭМ!$C$39:$C$782,СВЦЭМ!$A$39:$A$782,$A12,СВЦЭМ!$B$39:$B$782,K$11)+'СЕТ СН'!$F$12+СВЦЭМ!$D$10+'СЕТ СН'!$F$6-'СЕТ СН'!$F$22</f>
        <v>1251.4884679299998</v>
      </c>
      <c r="L12" s="36">
        <f>SUMIFS(СВЦЭМ!$C$39:$C$782,СВЦЭМ!$A$39:$A$782,$A12,СВЦЭМ!$B$39:$B$782,L$11)+'СЕТ СН'!$F$12+СВЦЭМ!$D$10+'СЕТ СН'!$F$6-'СЕТ СН'!$F$22</f>
        <v>1289.6800145299999</v>
      </c>
      <c r="M12" s="36">
        <f>SUMIFS(СВЦЭМ!$C$39:$C$782,СВЦЭМ!$A$39:$A$782,$A12,СВЦЭМ!$B$39:$B$782,M$11)+'СЕТ СН'!$F$12+СВЦЭМ!$D$10+'СЕТ СН'!$F$6-'СЕТ СН'!$F$22</f>
        <v>1308.1294538699999</v>
      </c>
      <c r="N12" s="36">
        <f>SUMIFS(СВЦЭМ!$C$39:$C$782,СВЦЭМ!$A$39:$A$782,$A12,СВЦЭМ!$B$39:$B$782,N$11)+'СЕТ СН'!$F$12+СВЦЭМ!$D$10+'СЕТ СН'!$F$6-'СЕТ СН'!$F$22</f>
        <v>1270.6337187799998</v>
      </c>
      <c r="O12" s="36">
        <f>SUMIFS(СВЦЭМ!$C$39:$C$782,СВЦЭМ!$A$39:$A$782,$A12,СВЦЭМ!$B$39:$B$782,O$11)+'СЕТ СН'!$F$12+СВЦЭМ!$D$10+'СЕТ СН'!$F$6-'СЕТ СН'!$F$22</f>
        <v>1292.0236625699999</v>
      </c>
      <c r="P12" s="36">
        <f>SUMIFS(СВЦЭМ!$C$39:$C$782,СВЦЭМ!$A$39:$A$782,$A12,СВЦЭМ!$B$39:$B$782,P$11)+'СЕТ СН'!$F$12+СВЦЭМ!$D$10+'СЕТ СН'!$F$6-'СЕТ СН'!$F$22</f>
        <v>1323.70805417</v>
      </c>
      <c r="Q12" s="36">
        <f>SUMIFS(СВЦЭМ!$C$39:$C$782,СВЦЭМ!$A$39:$A$782,$A12,СВЦЭМ!$B$39:$B$782,Q$11)+'СЕТ СН'!$F$12+СВЦЭМ!$D$10+'СЕТ СН'!$F$6-'СЕТ СН'!$F$22</f>
        <v>1328.57741384</v>
      </c>
      <c r="R12" s="36">
        <f>SUMIFS(СВЦЭМ!$C$39:$C$782,СВЦЭМ!$A$39:$A$782,$A12,СВЦЭМ!$B$39:$B$782,R$11)+'СЕТ СН'!$F$12+СВЦЭМ!$D$10+'СЕТ СН'!$F$6-'СЕТ СН'!$F$22</f>
        <v>1355.4633886899999</v>
      </c>
      <c r="S12" s="36">
        <f>SUMIFS(СВЦЭМ!$C$39:$C$782,СВЦЭМ!$A$39:$A$782,$A12,СВЦЭМ!$B$39:$B$782,S$11)+'СЕТ СН'!$F$12+СВЦЭМ!$D$10+'СЕТ СН'!$F$6-'СЕТ СН'!$F$22</f>
        <v>1365.5609748899999</v>
      </c>
      <c r="T12" s="36">
        <f>SUMIFS(СВЦЭМ!$C$39:$C$782,СВЦЭМ!$A$39:$A$782,$A12,СВЦЭМ!$B$39:$B$782,T$11)+'СЕТ СН'!$F$12+СВЦЭМ!$D$10+'СЕТ СН'!$F$6-'СЕТ СН'!$F$22</f>
        <v>1332.77363423</v>
      </c>
      <c r="U12" s="36">
        <f>SUMIFS(СВЦЭМ!$C$39:$C$782,СВЦЭМ!$A$39:$A$782,$A12,СВЦЭМ!$B$39:$B$782,U$11)+'СЕТ СН'!$F$12+СВЦЭМ!$D$10+'СЕТ СН'!$F$6-'СЕТ СН'!$F$22</f>
        <v>1305.60163799</v>
      </c>
      <c r="V12" s="36">
        <f>SUMIFS(СВЦЭМ!$C$39:$C$782,СВЦЭМ!$A$39:$A$782,$A12,СВЦЭМ!$B$39:$B$782,V$11)+'СЕТ СН'!$F$12+СВЦЭМ!$D$10+'СЕТ СН'!$F$6-'СЕТ СН'!$F$22</f>
        <v>1308.0379397499999</v>
      </c>
      <c r="W12" s="36">
        <f>SUMIFS(СВЦЭМ!$C$39:$C$782,СВЦЭМ!$A$39:$A$782,$A12,СВЦЭМ!$B$39:$B$782,W$11)+'СЕТ СН'!$F$12+СВЦЭМ!$D$10+'СЕТ СН'!$F$6-'СЕТ СН'!$F$22</f>
        <v>1306.3536472199999</v>
      </c>
      <c r="X12" s="36">
        <f>SUMIFS(СВЦЭМ!$C$39:$C$782,СВЦЭМ!$A$39:$A$782,$A12,СВЦЭМ!$B$39:$B$782,X$11)+'СЕТ СН'!$F$12+СВЦЭМ!$D$10+'СЕТ СН'!$F$6-'СЕТ СН'!$F$22</f>
        <v>1321.2345798899998</v>
      </c>
      <c r="Y12" s="36">
        <f>SUMIFS(СВЦЭМ!$C$39:$C$782,СВЦЭМ!$A$39:$A$782,$A12,СВЦЭМ!$B$39:$B$782,Y$11)+'СЕТ СН'!$F$12+СВЦЭМ!$D$10+'СЕТ СН'!$F$6-'СЕТ СН'!$F$22</f>
        <v>1323.2859033399998</v>
      </c>
      <c r="AA12" s="37"/>
    </row>
    <row r="13" spans="1:27" ht="15.75" x14ac:dyDescent="0.2">
      <c r="A13" s="35">
        <f>A12+1</f>
        <v>44653</v>
      </c>
      <c r="B13" s="36">
        <f>SUMIFS(СВЦЭМ!$C$39:$C$782,СВЦЭМ!$A$39:$A$782,$A13,СВЦЭМ!$B$39:$B$782,B$11)+'СЕТ СН'!$F$12+СВЦЭМ!$D$10+'СЕТ СН'!$F$6-'СЕТ СН'!$F$22</f>
        <v>1408.3503787699999</v>
      </c>
      <c r="C13" s="36">
        <f>SUMIFS(СВЦЭМ!$C$39:$C$782,СВЦЭМ!$A$39:$A$782,$A13,СВЦЭМ!$B$39:$B$782,C$11)+'СЕТ СН'!$F$12+СВЦЭМ!$D$10+'СЕТ СН'!$F$6-'СЕТ СН'!$F$22</f>
        <v>1384.3942092199998</v>
      </c>
      <c r="D13" s="36">
        <f>SUMIFS(СВЦЭМ!$C$39:$C$782,СВЦЭМ!$A$39:$A$782,$A13,СВЦЭМ!$B$39:$B$782,D$11)+'СЕТ СН'!$F$12+СВЦЭМ!$D$10+'СЕТ СН'!$F$6-'СЕТ СН'!$F$22</f>
        <v>1417.00433727</v>
      </c>
      <c r="E13" s="36">
        <f>SUMIFS(СВЦЭМ!$C$39:$C$782,СВЦЭМ!$A$39:$A$782,$A13,СВЦЭМ!$B$39:$B$782,E$11)+'СЕТ СН'!$F$12+СВЦЭМ!$D$10+'СЕТ СН'!$F$6-'СЕТ СН'!$F$22</f>
        <v>1433.79976569</v>
      </c>
      <c r="F13" s="36">
        <f>SUMIFS(СВЦЭМ!$C$39:$C$782,СВЦЭМ!$A$39:$A$782,$A13,СВЦЭМ!$B$39:$B$782,F$11)+'СЕТ СН'!$F$12+СВЦЭМ!$D$10+'СЕТ СН'!$F$6-'СЕТ СН'!$F$22</f>
        <v>1426.81293734</v>
      </c>
      <c r="G13" s="36">
        <f>SUMIFS(СВЦЭМ!$C$39:$C$782,СВЦЭМ!$A$39:$A$782,$A13,СВЦЭМ!$B$39:$B$782,G$11)+'СЕТ СН'!$F$12+СВЦЭМ!$D$10+'СЕТ СН'!$F$6-'СЕТ СН'!$F$22</f>
        <v>1442.6301876199998</v>
      </c>
      <c r="H13" s="36">
        <f>SUMIFS(СВЦЭМ!$C$39:$C$782,СВЦЭМ!$A$39:$A$782,$A13,СВЦЭМ!$B$39:$B$782,H$11)+'СЕТ СН'!$F$12+СВЦЭМ!$D$10+'СЕТ СН'!$F$6-'СЕТ СН'!$F$22</f>
        <v>1419.5155952799998</v>
      </c>
      <c r="I13" s="36">
        <f>SUMIFS(СВЦЭМ!$C$39:$C$782,СВЦЭМ!$A$39:$A$782,$A13,СВЦЭМ!$B$39:$B$782,I$11)+'СЕТ СН'!$F$12+СВЦЭМ!$D$10+'СЕТ СН'!$F$6-'СЕТ СН'!$F$22</f>
        <v>1364.04565409</v>
      </c>
      <c r="J13" s="36">
        <f>SUMIFS(СВЦЭМ!$C$39:$C$782,СВЦЭМ!$A$39:$A$782,$A13,СВЦЭМ!$B$39:$B$782,J$11)+'СЕТ СН'!$F$12+СВЦЭМ!$D$10+'СЕТ СН'!$F$6-'СЕТ СН'!$F$22</f>
        <v>1309.7107806499998</v>
      </c>
      <c r="K13" s="36">
        <f>SUMIFS(СВЦЭМ!$C$39:$C$782,СВЦЭМ!$A$39:$A$782,$A13,СВЦЭМ!$B$39:$B$782,K$11)+'СЕТ СН'!$F$12+СВЦЭМ!$D$10+'СЕТ СН'!$F$6-'СЕТ СН'!$F$22</f>
        <v>1289.9389156599998</v>
      </c>
      <c r="L13" s="36">
        <f>SUMIFS(СВЦЭМ!$C$39:$C$782,СВЦЭМ!$A$39:$A$782,$A13,СВЦЭМ!$B$39:$B$782,L$11)+'СЕТ СН'!$F$12+СВЦЭМ!$D$10+'СЕТ СН'!$F$6-'СЕТ СН'!$F$22</f>
        <v>1308.6676029299999</v>
      </c>
      <c r="M13" s="36">
        <f>SUMIFS(СВЦЭМ!$C$39:$C$782,СВЦЭМ!$A$39:$A$782,$A13,СВЦЭМ!$B$39:$B$782,M$11)+'СЕТ СН'!$F$12+СВЦЭМ!$D$10+'СЕТ СН'!$F$6-'СЕТ СН'!$F$22</f>
        <v>1310.7331299599998</v>
      </c>
      <c r="N13" s="36">
        <f>SUMIFS(СВЦЭМ!$C$39:$C$782,СВЦЭМ!$A$39:$A$782,$A13,СВЦЭМ!$B$39:$B$782,N$11)+'СЕТ СН'!$F$12+СВЦЭМ!$D$10+'СЕТ СН'!$F$6-'СЕТ СН'!$F$22</f>
        <v>1302.9494560699998</v>
      </c>
      <c r="O13" s="36">
        <f>SUMIFS(СВЦЭМ!$C$39:$C$782,СВЦЭМ!$A$39:$A$782,$A13,СВЦЭМ!$B$39:$B$782,O$11)+'СЕТ СН'!$F$12+СВЦЭМ!$D$10+'СЕТ СН'!$F$6-'СЕТ СН'!$F$22</f>
        <v>1333.0256630899999</v>
      </c>
      <c r="P13" s="36">
        <f>SUMIFS(СВЦЭМ!$C$39:$C$782,СВЦЭМ!$A$39:$A$782,$A13,СВЦЭМ!$B$39:$B$782,P$11)+'СЕТ СН'!$F$12+СВЦЭМ!$D$10+'СЕТ СН'!$F$6-'СЕТ СН'!$F$22</f>
        <v>1368.8389223899999</v>
      </c>
      <c r="Q13" s="36">
        <f>SUMIFS(СВЦЭМ!$C$39:$C$782,СВЦЭМ!$A$39:$A$782,$A13,СВЦЭМ!$B$39:$B$782,Q$11)+'СЕТ СН'!$F$12+СВЦЭМ!$D$10+'СЕТ СН'!$F$6-'СЕТ СН'!$F$22</f>
        <v>1347.2406273299998</v>
      </c>
      <c r="R13" s="36">
        <f>SUMIFS(СВЦЭМ!$C$39:$C$782,СВЦЭМ!$A$39:$A$782,$A13,СВЦЭМ!$B$39:$B$782,R$11)+'СЕТ СН'!$F$12+СВЦЭМ!$D$10+'СЕТ СН'!$F$6-'СЕТ СН'!$F$22</f>
        <v>1356.1296919899999</v>
      </c>
      <c r="S13" s="36">
        <f>SUMIFS(СВЦЭМ!$C$39:$C$782,СВЦЭМ!$A$39:$A$782,$A13,СВЦЭМ!$B$39:$B$782,S$11)+'СЕТ СН'!$F$12+СВЦЭМ!$D$10+'СЕТ СН'!$F$6-'СЕТ СН'!$F$22</f>
        <v>1355.4873741499998</v>
      </c>
      <c r="T13" s="36">
        <f>SUMIFS(СВЦЭМ!$C$39:$C$782,СВЦЭМ!$A$39:$A$782,$A13,СВЦЭМ!$B$39:$B$782,T$11)+'СЕТ СН'!$F$12+СВЦЭМ!$D$10+'СЕТ СН'!$F$6-'СЕТ СН'!$F$22</f>
        <v>1334.9515554099999</v>
      </c>
      <c r="U13" s="36">
        <f>SUMIFS(СВЦЭМ!$C$39:$C$782,СВЦЭМ!$A$39:$A$782,$A13,СВЦЭМ!$B$39:$B$782,U$11)+'СЕТ СН'!$F$12+СВЦЭМ!$D$10+'СЕТ СН'!$F$6-'СЕТ СН'!$F$22</f>
        <v>1290.8262148099998</v>
      </c>
      <c r="V13" s="36">
        <f>SUMIFS(СВЦЭМ!$C$39:$C$782,СВЦЭМ!$A$39:$A$782,$A13,СВЦЭМ!$B$39:$B$782,V$11)+'СЕТ СН'!$F$12+СВЦЭМ!$D$10+'СЕТ СН'!$F$6-'СЕТ СН'!$F$22</f>
        <v>1294.8989143699998</v>
      </c>
      <c r="W13" s="36">
        <f>SUMIFS(СВЦЭМ!$C$39:$C$782,СВЦЭМ!$A$39:$A$782,$A13,СВЦЭМ!$B$39:$B$782,W$11)+'СЕТ СН'!$F$12+СВЦЭМ!$D$10+'СЕТ СН'!$F$6-'СЕТ СН'!$F$22</f>
        <v>1273.1581300899998</v>
      </c>
      <c r="X13" s="36">
        <f>SUMIFS(СВЦЭМ!$C$39:$C$782,СВЦЭМ!$A$39:$A$782,$A13,СВЦЭМ!$B$39:$B$782,X$11)+'СЕТ СН'!$F$12+СВЦЭМ!$D$10+'СЕТ СН'!$F$6-'СЕТ СН'!$F$22</f>
        <v>1300.9111201799999</v>
      </c>
      <c r="Y13" s="36">
        <f>SUMIFS(СВЦЭМ!$C$39:$C$782,СВЦЭМ!$A$39:$A$782,$A13,СВЦЭМ!$B$39:$B$782,Y$11)+'СЕТ СН'!$F$12+СВЦЭМ!$D$10+'СЕТ СН'!$F$6-'СЕТ СН'!$F$22</f>
        <v>1331.4686446599999</v>
      </c>
    </row>
    <row r="14" spans="1:27" ht="15.75" x14ac:dyDescent="0.2">
      <c r="A14" s="35">
        <f t="shared" ref="A14:A41" si="0">A13+1</f>
        <v>44654</v>
      </c>
      <c r="B14" s="36">
        <f>SUMIFS(СВЦЭМ!$C$39:$C$782,СВЦЭМ!$A$39:$A$782,$A14,СВЦЭМ!$B$39:$B$782,B$11)+'СЕТ СН'!$F$12+СВЦЭМ!$D$10+'СЕТ СН'!$F$6-'СЕТ СН'!$F$22</f>
        <v>1323.65587074</v>
      </c>
      <c r="C14" s="36">
        <f>SUMIFS(СВЦЭМ!$C$39:$C$782,СВЦЭМ!$A$39:$A$782,$A14,СВЦЭМ!$B$39:$B$782,C$11)+'СЕТ СН'!$F$12+СВЦЭМ!$D$10+'СЕТ СН'!$F$6-'СЕТ СН'!$F$22</f>
        <v>1308.5256062999999</v>
      </c>
      <c r="D14" s="36">
        <f>SUMIFS(СВЦЭМ!$C$39:$C$782,СВЦЭМ!$A$39:$A$782,$A14,СВЦЭМ!$B$39:$B$782,D$11)+'СЕТ СН'!$F$12+СВЦЭМ!$D$10+'СЕТ СН'!$F$6-'СЕТ СН'!$F$22</f>
        <v>1338.7326110499998</v>
      </c>
      <c r="E14" s="36">
        <f>SUMIFS(СВЦЭМ!$C$39:$C$782,СВЦЭМ!$A$39:$A$782,$A14,СВЦЭМ!$B$39:$B$782,E$11)+'СЕТ СН'!$F$12+СВЦЭМ!$D$10+'СЕТ СН'!$F$6-'СЕТ СН'!$F$22</f>
        <v>1368.73647764</v>
      </c>
      <c r="F14" s="36">
        <f>SUMIFS(СВЦЭМ!$C$39:$C$782,СВЦЭМ!$A$39:$A$782,$A14,СВЦЭМ!$B$39:$B$782,F$11)+'СЕТ СН'!$F$12+СВЦЭМ!$D$10+'СЕТ СН'!$F$6-'СЕТ СН'!$F$22</f>
        <v>1346.3896112699999</v>
      </c>
      <c r="G14" s="36">
        <f>SUMIFS(СВЦЭМ!$C$39:$C$782,СВЦЭМ!$A$39:$A$782,$A14,СВЦЭМ!$B$39:$B$782,G$11)+'СЕТ СН'!$F$12+СВЦЭМ!$D$10+'СЕТ СН'!$F$6-'СЕТ СН'!$F$22</f>
        <v>1337.2150453499999</v>
      </c>
      <c r="H14" s="36">
        <f>SUMIFS(СВЦЭМ!$C$39:$C$782,СВЦЭМ!$A$39:$A$782,$A14,СВЦЭМ!$B$39:$B$782,H$11)+'СЕТ СН'!$F$12+СВЦЭМ!$D$10+'СЕТ СН'!$F$6-'СЕТ СН'!$F$22</f>
        <v>1319.0955823499999</v>
      </c>
      <c r="I14" s="36">
        <f>SUMIFS(СВЦЭМ!$C$39:$C$782,СВЦЭМ!$A$39:$A$782,$A14,СВЦЭМ!$B$39:$B$782,I$11)+'СЕТ СН'!$F$12+СВЦЭМ!$D$10+'СЕТ СН'!$F$6-'СЕТ СН'!$F$22</f>
        <v>1278.0982725599999</v>
      </c>
      <c r="J14" s="36">
        <f>SUMIFS(СВЦЭМ!$C$39:$C$782,СВЦЭМ!$A$39:$A$782,$A14,СВЦЭМ!$B$39:$B$782,J$11)+'СЕТ СН'!$F$12+СВЦЭМ!$D$10+'СЕТ СН'!$F$6-'СЕТ СН'!$F$22</f>
        <v>1228.3386410599999</v>
      </c>
      <c r="K14" s="36">
        <f>SUMIFS(СВЦЭМ!$C$39:$C$782,СВЦЭМ!$A$39:$A$782,$A14,СВЦЭМ!$B$39:$B$782,K$11)+'СЕТ СН'!$F$12+СВЦЭМ!$D$10+'СЕТ СН'!$F$6-'СЕТ СН'!$F$22</f>
        <v>1202.4539338399998</v>
      </c>
      <c r="L14" s="36">
        <f>SUMIFS(СВЦЭМ!$C$39:$C$782,СВЦЭМ!$A$39:$A$782,$A14,СВЦЭМ!$B$39:$B$782,L$11)+'СЕТ СН'!$F$12+СВЦЭМ!$D$10+'СЕТ СН'!$F$6-'СЕТ СН'!$F$22</f>
        <v>1231.4257711099999</v>
      </c>
      <c r="M14" s="36">
        <f>SUMIFS(СВЦЭМ!$C$39:$C$782,СВЦЭМ!$A$39:$A$782,$A14,СВЦЭМ!$B$39:$B$782,M$11)+'СЕТ СН'!$F$12+СВЦЭМ!$D$10+'СЕТ СН'!$F$6-'СЕТ СН'!$F$22</f>
        <v>1245.6090968299998</v>
      </c>
      <c r="N14" s="36">
        <f>SUMIFS(СВЦЭМ!$C$39:$C$782,СВЦЭМ!$A$39:$A$782,$A14,СВЦЭМ!$B$39:$B$782,N$11)+'СЕТ СН'!$F$12+СВЦЭМ!$D$10+'СЕТ СН'!$F$6-'СЕТ СН'!$F$22</f>
        <v>1248.0395047799998</v>
      </c>
      <c r="O14" s="36">
        <f>SUMIFS(СВЦЭМ!$C$39:$C$782,СВЦЭМ!$A$39:$A$782,$A14,СВЦЭМ!$B$39:$B$782,O$11)+'СЕТ СН'!$F$12+СВЦЭМ!$D$10+'СЕТ СН'!$F$6-'СЕТ СН'!$F$22</f>
        <v>1286.3378191899999</v>
      </c>
      <c r="P14" s="36">
        <f>SUMIFS(СВЦЭМ!$C$39:$C$782,СВЦЭМ!$A$39:$A$782,$A14,СВЦЭМ!$B$39:$B$782,P$11)+'СЕТ СН'!$F$12+СВЦЭМ!$D$10+'СЕТ СН'!$F$6-'СЕТ СН'!$F$22</f>
        <v>1300.8339974799999</v>
      </c>
      <c r="Q14" s="36">
        <f>SUMIFS(СВЦЭМ!$C$39:$C$782,СВЦЭМ!$A$39:$A$782,$A14,СВЦЭМ!$B$39:$B$782,Q$11)+'СЕТ СН'!$F$12+СВЦЭМ!$D$10+'СЕТ СН'!$F$6-'СЕТ СН'!$F$22</f>
        <v>1309.1269615199999</v>
      </c>
      <c r="R14" s="36">
        <f>SUMIFS(СВЦЭМ!$C$39:$C$782,СВЦЭМ!$A$39:$A$782,$A14,СВЦЭМ!$B$39:$B$782,R$11)+'СЕТ СН'!$F$12+СВЦЭМ!$D$10+'СЕТ СН'!$F$6-'СЕТ СН'!$F$22</f>
        <v>1290.1432697999999</v>
      </c>
      <c r="S14" s="36">
        <f>SUMIFS(СВЦЭМ!$C$39:$C$782,СВЦЭМ!$A$39:$A$782,$A14,СВЦЭМ!$B$39:$B$782,S$11)+'СЕТ СН'!$F$12+СВЦЭМ!$D$10+'СЕТ СН'!$F$6-'СЕТ СН'!$F$22</f>
        <v>1277.7444516599999</v>
      </c>
      <c r="T14" s="36">
        <f>SUMIFS(СВЦЭМ!$C$39:$C$782,СВЦЭМ!$A$39:$A$782,$A14,СВЦЭМ!$B$39:$B$782,T$11)+'СЕТ СН'!$F$12+СВЦЭМ!$D$10+'СЕТ СН'!$F$6-'СЕТ СН'!$F$22</f>
        <v>1240.8140841099998</v>
      </c>
      <c r="U14" s="36">
        <f>SUMIFS(СВЦЭМ!$C$39:$C$782,СВЦЭМ!$A$39:$A$782,$A14,СВЦЭМ!$B$39:$B$782,U$11)+'СЕТ СН'!$F$12+СВЦЭМ!$D$10+'СЕТ СН'!$F$6-'СЕТ СН'!$F$22</f>
        <v>1197.8255675099999</v>
      </c>
      <c r="V14" s="36">
        <f>SUMIFS(СВЦЭМ!$C$39:$C$782,СВЦЭМ!$A$39:$A$782,$A14,СВЦЭМ!$B$39:$B$782,V$11)+'СЕТ СН'!$F$12+СВЦЭМ!$D$10+'СЕТ СН'!$F$6-'СЕТ СН'!$F$22</f>
        <v>1215.1170720699999</v>
      </c>
      <c r="W14" s="36">
        <f>SUMIFS(СВЦЭМ!$C$39:$C$782,СВЦЭМ!$A$39:$A$782,$A14,СВЦЭМ!$B$39:$B$782,W$11)+'СЕТ СН'!$F$12+СВЦЭМ!$D$10+'СЕТ СН'!$F$6-'СЕТ СН'!$F$22</f>
        <v>1228.03837284</v>
      </c>
      <c r="X14" s="36">
        <f>SUMIFS(СВЦЭМ!$C$39:$C$782,СВЦЭМ!$A$39:$A$782,$A14,СВЦЭМ!$B$39:$B$782,X$11)+'СЕТ СН'!$F$12+СВЦЭМ!$D$10+'СЕТ СН'!$F$6-'СЕТ СН'!$F$22</f>
        <v>1247.6595334399999</v>
      </c>
      <c r="Y14" s="36">
        <f>SUMIFS(СВЦЭМ!$C$39:$C$782,СВЦЭМ!$A$39:$A$782,$A14,СВЦЭМ!$B$39:$B$782,Y$11)+'СЕТ СН'!$F$12+СВЦЭМ!$D$10+'СЕТ СН'!$F$6-'СЕТ СН'!$F$22</f>
        <v>1277.52356545</v>
      </c>
    </row>
    <row r="15" spans="1:27" ht="15.75" x14ac:dyDescent="0.2">
      <c r="A15" s="35">
        <f t="shared" si="0"/>
        <v>44655</v>
      </c>
      <c r="B15" s="36">
        <f>SUMIFS(СВЦЭМ!$C$39:$C$782,СВЦЭМ!$A$39:$A$782,$A15,СВЦЭМ!$B$39:$B$782,B$11)+'СЕТ СН'!$F$12+СВЦЭМ!$D$10+'СЕТ СН'!$F$6-'СЕТ СН'!$F$22</f>
        <v>1275.1662715399998</v>
      </c>
      <c r="C15" s="36">
        <f>SUMIFS(СВЦЭМ!$C$39:$C$782,СВЦЭМ!$A$39:$A$782,$A15,СВЦЭМ!$B$39:$B$782,C$11)+'СЕТ СН'!$F$12+СВЦЭМ!$D$10+'СЕТ СН'!$F$6-'СЕТ СН'!$F$22</f>
        <v>1283.6443482799998</v>
      </c>
      <c r="D15" s="36">
        <f>SUMIFS(СВЦЭМ!$C$39:$C$782,СВЦЭМ!$A$39:$A$782,$A15,СВЦЭМ!$B$39:$B$782,D$11)+'СЕТ СН'!$F$12+СВЦЭМ!$D$10+'СЕТ СН'!$F$6-'СЕТ СН'!$F$22</f>
        <v>1323.95876114</v>
      </c>
      <c r="E15" s="36">
        <f>SUMIFS(СВЦЭМ!$C$39:$C$782,СВЦЭМ!$A$39:$A$782,$A15,СВЦЭМ!$B$39:$B$782,E$11)+'СЕТ СН'!$F$12+СВЦЭМ!$D$10+'СЕТ СН'!$F$6-'СЕТ СН'!$F$22</f>
        <v>1331.8819825199998</v>
      </c>
      <c r="F15" s="36">
        <f>SUMIFS(СВЦЭМ!$C$39:$C$782,СВЦЭМ!$A$39:$A$782,$A15,СВЦЭМ!$B$39:$B$782,F$11)+'СЕТ СН'!$F$12+СВЦЭМ!$D$10+'СЕТ СН'!$F$6-'СЕТ СН'!$F$22</f>
        <v>1327.4609800399999</v>
      </c>
      <c r="G15" s="36">
        <f>SUMIFS(СВЦЭМ!$C$39:$C$782,СВЦЭМ!$A$39:$A$782,$A15,СВЦЭМ!$B$39:$B$782,G$11)+'СЕТ СН'!$F$12+СВЦЭМ!$D$10+'СЕТ СН'!$F$6-'СЕТ СН'!$F$22</f>
        <v>1318.6305500499998</v>
      </c>
      <c r="H15" s="36">
        <f>SUMIFS(СВЦЭМ!$C$39:$C$782,СВЦЭМ!$A$39:$A$782,$A15,СВЦЭМ!$B$39:$B$782,H$11)+'СЕТ СН'!$F$12+СВЦЭМ!$D$10+'СЕТ СН'!$F$6-'СЕТ СН'!$F$22</f>
        <v>1270.6685361199998</v>
      </c>
      <c r="I15" s="36">
        <f>SUMIFS(СВЦЭМ!$C$39:$C$782,СВЦЭМ!$A$39:$A$782,$A15,СВЦЭМ!$B$39:$B$782,I$11)+'СЕТ СН'!$F$12+СВЦЭМ!$D$10+'СЕТ СН'!$F$6-'СЕТ СН'!$F$22</f>
        <v>1240.2565658999999</v>
      </c>
      <c r="J15" s="36">
        <f>SUMIFS(СВЦЭМ!$C$39:$C$782,СВЦЭМ!$A$39:$A$782,$A15,СВЦЭМ!$B$39:$B$782,J$11)+'СЕТ СН'!$F$12+СВЦЭМ!$D$10+'СЕТ СН'!$F$6-'СЕТ СН'!$F$22</f>
        <v>1216.3030389399999</v>
      </c>
      <c r="K15" s="36">
        <f>SUMIFS(СВЦЭМ!$C$39:$C$782,СВЦЭМ!$A$39:$A$782,$A15,СВЦЭМ!$B$39:$B$782,K$11)+'СЕТ СН'!$F$12+СВЦЭМ!$D$10+'СЕТ СН'!$F$6-'СЕТ СН'!$F$22</f>
        <v>1226.13853189</v>
      </c>
      <c r="L15" s="36">
        <f>SUMIFS(СВЦЭМ!$C$39:$C$782,СВЦЭМ!$A$39:$A$782,$A15,СВЦЭМ!$B$39:$B$782,L$11)+'СЕТ СН'!$F$12+СВЦЭМ!$D$10+'СЕТ СН'!$F$6-'СЕТ СН'!$F$22</f>
        <v>1255.5087904499999</v>
      </c>
      <c r="M15" s="36">
        <f>SUMIFS(СВЦЭМ!$C$39:$C$782,СВЦЭМ!$A$39:$A$782,$A15,СВЦЭМ!$B$39:$B$782,M$11)+'СЕТ СН'!$F$12+СВЦЭМ!$D$10+'СЕТ СН'!$F$6-'СЕТ СН'!$F$22</f>
        <v>1233.3319437999999</v>
      </c>
      <c r="N15" s="36">
        <f>SUMIFS(СВЦЭМ!$C$39:$C$782,СВЦЭМ!$A$39:$A$782,$A15,СВЦЭМ!$B$39:$B$782,N$11)+'СЕТ СН'!$F$12+СВЦЭМ!$D$10+'СЕТ СН'!$F$6-'СЕТ СН'!$F$22</f>
        <v>1224.0672999799999</v>
      </c>
      <c r="O15" s="36">
        <f>SUMIFS(СВЦЭМ!$C$39:$C$782,СВЦЭМ!$A$39:$A$782,$A15,СВЦЭМ!$B$39:$B$782,O$11)+'СЕТ СН'!$F$12+СВЦЭМ!$D$10+'СЕТ СН'!$F$6-'СЕТ СН'!$F$22</f>
        <v>1241.49172368</v>
      </c>
      <c r="P15" s="36">
        <f>SUMIFS(СВЦЭМ!$C$39:$C$782,СВЦЭМ!$A$39:$A$782,$A15,СВЦЭМ!$B$39:$B$782,P$11)+'СЕТ СН'!$F$12+СВЦЭМ!$D$10+'СЕТ СН'!$F$6-'СЕТ СН'!$F$22</f>
        <v>1265.3090841199999</v>
      </c>
      <c r="Q15" s="36">
        <f>SUMIFS(СВЦЭМ!$C$39:$C$782,СВЦЭМ!$A$39:$A$782,$A15,СВЦЭМ!$B$39:$B$782,Q$11)+'СЕТ СН'!$F$12+СВЦЭМ!$D$10+'СЕТ СН'!$F$6-'СЕТ СН'!$F$22</f>
        <v>1290.7227066799999</v>
      </c>
      <c r="R15" s="36">
        <f>SUMIFS(СВЦЭМ!$C$39:$C$782,СВЦЭМ!$A$39:$A$782,$A15,СВЦЭМ!$B$39:$B$782,R$11)+'СЕТ СН'!$F$12+СВЦЭМ!$D$10+'СЕТ СН'!$F$6-'СЕТ СН'!$F$22</f>
        <v>1273.6375744299999</v>
      </c>
      <c r="S15" s="36">
        <f>SUMIFS(СВЦЭМ!$C$39:$C$782,СВЦЭМ!$A$39:$A$782,$A15,СВЦЭМ!$B$39:$B$782,S$11)+'СЕТ СН'!$F$12+СВЦЭМ!$D$10+'СЕТ СН'!$F$6-'СЕТ СН'!$F$22</f>
        <v>1252.0480165999998</v>
      </c>
      <c r="T15" s="36">
        <f>SUMIFS(СВЦЭМ!$C$39:$C$782,СВЦЭМ!$A$39:$A$782,$A15,СВЦЭМ!$B$39:$B$782,T$11)+'СЕТ СН'!$F$12+СВЦЭМ!$D$10+'СЕТ СН'!$F$6-'СЕТ СН'!$F$22</f>
        <v>1212.3431911399998</v>
      </c>
      <c r="U15" s="36">
        <f>SUMIFS(СВЦЭМ!$C$39:$C$782,СВЦЭМ!$A$39:$A$782,$A15,СВЦЭМ!$B$39:$B$782,U$11)+'СЕТ СН'!$F$12+СВЦЭМ!$D$10+'СЕТ СН'!$F$6-'СЕТ СН'!$F$22</f>
        <v>1194.2489363299999</v>
      </c>
      <c r="V15" s="36">
        <f>SUMIFS(СВЦЭМ!$C$39:$C$782,СВЦЭМ!$A$39:$A$782,$A15,СВЦЭМ!$B$39:$B$782,V$11)+'СЕТ СН'!$F$12+СВЦЭМ!$D$10+'СЕТ СН'!$F$6-'СЕТ СН'!$F$22</f>
        <v>1209.0253842</v>
      </c>
      <c r="W15" s="36">
        <f>SUMIFS(СВЦЭМ!$C$39:$C$782,СВЦЭМ!$A$39:$A$782,$A15,СВЦЭМ!$B$39:$B$782,W$11)+'СЕТ СН'!$F$12+СВЦЭМ!$D$10+'СЕТ СН'!$F$6-'СЕТ СН'!$F$22</f>
        <v>1200.4166705999999</v>
      </c>
      <c r="X15" s="36">
        <f>SUMIFS(СВЦЭМ!$C$39:$C$782,СВЦЭМ!$A$39:$A$782,$A15,СВЦЭМ!$B$39:$B$782,X$11)+'СЕТ СН'!$F$12+СВЦЭМ!$D$10+'СЕТ СН'!$F$6-'СЕТ СН'!$F$22</f>
        <v>1225.4066922899999</v>
      </c>
      <c r="Y15" s="36">
        <f>SUMIFS(СВЦЭМ!$C$39:$C$782,СВЦЭМ!$A$39:$A$782,$A15,СВЦЭМ!$B$39:$B$782,Y$11)+'СЕТ СН'!$F$12+СВЦЭМ!$D$10+'СЕТ СН'!$F$6-'СЕТ СН'!$F$22</f>
        <v>1238.9961190399999</v>
      </c>
    </row>
    <row r="16" spans="1:27" ht="15.75" x14ac:dyDescent="0.2">
      <c r="A16" s="35">
        <f t="shared" si="0"/>
        <v>44656</v>
      </c>
      <c r="B16" s="36">
        <f>SUMIFS(СВЦЭМ!$C$39:$C$782,СВЦЭМ!$A$39:$A$782,$A16,СВЦЭМ!$B$39:$B$782,B$11)+'СЕТ СН'!$F$12+СВЦЭМ!$D$10+'СЕТ СН'!$F$6-'СЕТ СН'!$F$22</f>
        <v>1406.06968132</v>
      </c>
      <c r="C16" s="36">
        <f>SUMIFS(СВЦЭМ!$C$39:$C$782,СВЦЭМ!$A$39:$A$782,$A16,СВЦЭМ!$B$39:$B$782,C$11)+'СЕТ СН'!$F$12+СВЦЭМ!$D$10+'СЕТ СН'!$F$6-'СЕТ СН'!$F$22</f>
        <v>1403.9606030299999</v>
      </c>
      <c r="D16" s="36">
        <f>SUMIFS(СВЦЭМ!$C$39:$C$782,СВЦЭМ!$A$39:$A$782,$A16,СВЦЭМ!$B$39:$B$782,D$11)+'СЕТ СН'!$F$12+СВЦЭМ!$D$10+'СЕТ СН'!$F$6-'СЕТ СН'!$F$22</f>
        <v>1386.2169851599999</v>
      </c>
      <c r="E16" s="36">
        <f>SUMIFS(СВЦЭМ!$C$39:$C$782,СВЦЭМ!$A$39:$A$782,$A16,СВЦЭМ!$B$39:$B$782,E$11)+'СЕТ СН'!$F$12+СВЦЭМ!$D$10+'СЕТ СН'!$F$6-'СЕТ СН'!$F$22</f>
        <v>1371.6508587599999</v>
      </c>
      <c r="F16" s="36">
        <f>SUMIFS(СВЦЭМ!$C$39:$C$782,СВЦЭМ!$A$39:$A$782,$A16,СВЦЭМ!$B$39:$B$782,F$11)+'СЕТ СН'!$F$12+СВЦЭМ!$D$10+'СЕТ СН'!$F$6-'СЕТ СН'!$F$22</f>
        <v>1332.9007019599999</v>
      </c>
      <c r="G16" s="36">
        <f>SUMIFS(СВЦЭМ!$C$39:$C$782,СВЦЭМ!$A$39:$A$782,$A16,СВЦЭМ!$B$39:$B$782,G$11)+'СЕТ СН'!$F$12+СВЦЭМ!$D$10+'СЕТ СН'!$F$6-'СЕТ СН'!$F$22</f>
        <v>1347.9956158699999</v>
      </c>
      <c r="H16" s="36">
        <f>SUMIFS(СВЦЭМ!$C$39:$C$782,СВЦЭМ!$A$39:$A$782,$A16,СВЦЭМ!$B$39:$B$782,H$11)+'СЕТ СН'!$F$12+СВЦЭМ!$D$10+'СЕТ СН'!$F$6-'СЕТ СН'!$F$22</f>
        <v>1314.4661532299999</v>
      </c>
      <c r="I16" s="36">
        <f>SUMIFS(СВЦЭМ!$C$39:$C$782,СВЦЭМ!$A$39:$A$782,$A16,СВЦЭМ!$B$39:$B$782,I$11)+'СЕТ СН'!$F$12+СВЦЭМ!$D$10+'СЕТ СН'!$F$6-'СЕТ СН'!$F$22</f>
        <v>1174.4347192499999</v>
      </c>
      <c r="J16" s="36">
        <f>SUMIFS(СВЦЭМ!$C$39:$C$782,СВЦЭМ!$A$39:$A$782,$A16,СВЦЭМ!$B$39:$B$782,J$11)+'СЕТ СН'!$F$12+СВЦЭМ!$D$10+'СЕТ СН'!$F$6-'СЕТ СН'!$F$22</f>
        <v>1091.76621381</v>
      </c>
      <c r="K16" s="36">
        <f>SUMIFS(СВЦЭМ!$C$39:$C$782,СВЦЭМ!$A$39:$A$782,$A16,СВЦЭМ!$B$39:$B$782,K$11)+'СЕТ СН'!$F$12+СВЦЭМ!$D$10+'СЕТ СН'!$F$6-'СЕТ СН'!$F$22</f>
        <v>1095.2370361599999</v>
      </c>
      <c r="L16" s="36">
        <f>SUMIFS(СВЦЭМ!$C$39:$C$782,СВЦЭМ!$A$39:$A$782,$A16,СВЦЭМ!$B$39:$B$782,L$11)+'СЕТ СН'!$F$12+СВЦЭМ!$D$10+'СЕТ СН'!$F$6-'СЕТ СН'!$F$22</f>
        <v>1128.93351239</v>
      </c>
      <c r="M16" s="36">
        <f>SUMIFS(СВЦЭМ!$C$39:$C$782,СВЦЭМ!$A$39:$A$782,$A16,СВЦЭМ!$B$39:$B$782,M$11)+'СЕТ СН'!$F$12+СВЦЭМ!$D$10+'СЕТ СН'!$F$6-'СЕТ СН'!$F$22</f>
        <v>1209.0746017399999</v>
      </c>
      <c r="N16" s="36">
        <f>SUMIFS(СВЦЭМ!$C$39:$C$782,СВЦЭМ!$A$39:$A$782,$A16,СВЦЭМ!$B$39:$B$782,N$11)+'СЕТ СН'!$F$12+СВЦЭМ!$D$10+'СЕТ СН'!$F$6-'СЕТ СН'!$F$22</f>
        <v>1291.6628075299998</v>
      </c>
      <c r="O16" s="36">
        <f>SUMIFS(СВЦЭМ!$C$39:$C$782,СВЦЭМ!$A$39:$A$782,$A16,СВЦЭМ!$B$39:$B$782,O$11)+'СЕТ СН'!$F$12+СВЦЭМ!$D$10+'СЕТ СН'!$F$6-'СЕТ СН'!$F$22</f>
        <v>1364.0348352499998</v>
      </c>
      <c r="P16" s="36">
        <f>SUMIFS(СВЦЭМ!$C$39:$C$782,СВЦЭМ!$A$39:$A$782,$A16,СВЦЭМ!$B$39:$B$782,P$11)+'СЕТ СН'!$F$12+СВЦЭМ!$D$10+'СЕТ СН'!$F$6-'СЕТ СН'!$F$22</f>
        <v>1371.1942329899998</v>
      </c>
      <c r="Q16" s="36">
        <f>SUMIFS(СВЦЭМ!$C$39:$C$782,СВЦЭМ!$A$39:$A$782,$A16,СВЦЭМ!$B$39:$B$782,Q$11)+'СЕТ СН'!$F$12+СВЦЭМ!$D$10+'СЕТ СН'!$F$6-'СЕТ СН'!$F$22</f>
        <v>1335.8395922299999</v>
      </c>
      <c r="R16" s="36">
        <f>SUMIFS(СВЦЭМ!$C$39:$C$782,СВЦЭМ!$A$39:$A$782,$A16,СВЦЭМ!$B$39:$B$782,R$11)+'СЕТ СН'!$F$12+СВЦЭМ!$D$10+'СЕТ СН'!$F$6-'СЕТ СН'!$F$22</f>
        <v>1212.6467644299998</v>
      </c>
      <c r="S16" s="36">
        <f>SUMIFS(СВЦЭМ!$C$39:$C$782,СВЦЭМ!$A$39:$A$782,$A16,СВЦЭМ!$B$39:$B$782,S$11)+'СЕТ СН'!$F$12+СВЦЭМ!$D$10+'СЕТ СН'!$F$6-'СЕТ СН'!$F$22</f>
        <v>1132.4717270399999</v>
      </c>
      <c r="T16" s="36">
        <f>SUMIFS(СВЦЭМ!$C$39:$C$782,СВЦЭМ!$A$39:$A$782,$A16,СВЦЭМ!$B$39:$B$782,T$11)+'СЕТ СН'!$F$12+СВЦЭМ!$D$10+'СЕТ СН'!$F$6-'СЕТ СН'!$F$22</f>
        <v>1047.4213305000001</v>
      </c>
      <c r="U16" s="36">
        <f>SUMIFS(СВЦЭМ!$C$39:$C$782,СВЦЭМ!$A$39:$A$782,$A16,СВЦЭМ!$B$39:$B$782,U$11)+'СЕТ СН'!$F$12+СВЦЭМ!$D$10+'СЕТ СН'!$F$6-'СЕТ СН'!$F$22</f>
        <v>1025.1171593700001</v>
      </c>
      <c r="V16" s="36">
        <f>SUMIFS(СВЦЭМ!$C$39:$C$782,СВЦЭМ!$A$39:$A$782,$A16,СВЦЭМ!$B$39:$B$782,V$11)+'СЕТ СН'!$F$12+СВЦЭМ!$D$10+'СЕТ СН'!$F$6-'СЕТ СН'!$F$22</f>
        <v>1019.80028416</v>
      </c>
      <c r="W16" s="36">
        <f>SUMIFS(СВЦЭМ!$C$39:$C$782,СВЦЭМ!$A$39:$A$782,$A16,СВЦЭМ!$B$39:$B$782,W$11)+'СЕТ СН'!$F$12+СВЦЭМ!$D$10+'СЕТ СН'!$F$6-'СЕТ СН'!$F$22</f>
        <v>1011.1461307400001</v>
      </c>
      <c r="X16" s="36">
        <f>SUMIFS(СВЦЭМ!$C$39:$C$782,СВЦЭМ!$A$39:$A$782,$A16,СВЦЭМ!$B$39:$B$782,X$11)+'СЕТ СН'!$F$12+СВЦЭМ!$D$10+'СЕТ СН'!$F$6-'СЕТ СН'!$F$22</f>
        <v>1033.8608982800001</v>
      </c>
      <c r="Y16" s="36">
        <f>SUMIFS(СВЦЭМ!$C$39:$C$782,СВЦЭМ!$A$39:$A$782,$A16,СВЦЭМ!$B$39:$B$782,Y$11)+'СЕТ СН'!$F$12+СВЦЭМ!$D$10+'СЕТ СН'!$F$6-'СЕТ СН'!$F$22</f>
        <v>1064.73645622</v>
      </c>
    </row>
    <row r="17" spans="1:25" ht="15.75" x14ac:dyDescent="0.2">
      <c r="A17" s="35">
        <f t="shared" si="0"/>
        <v>44657</v>
      </c>
      <c r="B17" s="36">
        <f>SUMIFS(СВЦЭМ!$C$39:$C$782,СВЦЭМ!$A$39:$A$782,$A17,СВЦЭМ!$B$39:$B$782,B$11)+'СЕТ СН'!$F$12+СВЦЭМ!$D$10+'СЕТ СН'!$F$6-'СЕТ СН'!$F$22</f>
        <v>1380.8837555099999</v>
      </c>
      <c r="C17" s="36">
        <f>SUMIFS(СВЦЭМ!$C$39:$C$782,СВЦЭМ!$A$39:$A$782,$A17,СВЦЭМ!$B$39:$B$782,C$11)+'СЕТ СН'!$F$12+СВЦЭМ!$D$10+'СЕТ СН'!$F$6-'СЕТ СН'!$F$22</f>
        <v>1374.9198956199998</v>
      </c>
      <c r="D17" s="36">
        <f>SUMIFS(СВЦЭМ!$C$39:$C$782,СВЦЭМ!$A$39:$A$782,$A17,СВЦЭМ!$B$39:$B$782,D$11)+'СЕТ СН'!$F$12+СВЦЭМ!$D$10+'СЕТ СН'!$F$6-'СЕТ СН'!$F$22</f>
        <v>1387.3719299799998</v>
      </c>
      <c r="E17" s="36">
        <f>SUMIFS(СВЦЭМ!$C$39:$C$782,СВЦЭМ!$A$39:$A$782,$A17,СВЦЭМ!$B$39:$B$782,E$11)+'СЕТ СН'!$F$12+СВЦЭМ!$D$10+'СЕТ СН'!$F$6-'СЕТ СН'!$F$22</f>
        <v>1383.7892091599999</v>
      </c>
      <c r="F17" s="36">
        <f>SUMIFS(СВЦЭМ!$C$39:$C$782,СВЦЭМ!$A$39:$A$782,$A17,СВЦЭМ!$B$39:$B$782,F$11)+'СЕТ СН'!$F$12+СВЦЭМ!$D$10+'СЕТ СН'!$F$6-'СЕТ СН'!$F$22</f>
        <v>1361.5744588799998</v>
      </c>
      <c r="G17" s="36">
        <f>SUMIFS(СВЦЭМ!$C$39:$C$782,СВЦЭМ!$A$39:$A$782,$A17,СВЦЭМ!$B$39:$B$782,G$11)+'СЕТ СН'!$F$12+СВЦЭМ!$D$10+'СЕТ СН'!$F$6-'СЕТ СН'!$F$22</f>
        <v>1354.9269868099998</v>
      </c>
      <c r="H17" s="36">
        <f>SUMIFS(СВЦЭМ!$C$39:$C$782,СВЦЭМ!$A$39:$A$782,$A17,СВЦЭМ!$B$39:$B$782,H$11)+'СЕТ СН'!$F$12+СВЦЭМ!$D$10+'СЕТ СН'!$F$6-'СЕТ СН'!$F$22</f>
        <v>1296.3994400199999</v>
      </c>
      <c r="I17" s="36">
        <f>SUMIFS(СВЦЭМ!$C$39:$C$782,СВЦЭМ!$A$39:$A$782,$A17,СВЦЭМ!$B$39:$B$782,I$11)+'СЕТ СН'!$F$12+СВЦЭМ!$D$10+'СЕТ СН'!$F$6-'СЕТ СН'!$F$22</f>
        <v>1257.6841531599998</v>
      </c>
      <c r="J17" s="36">
        <f>SUMIFS(СВЦЭМ!$C$39:$C$782,СВЦЭМ!$A$39:$A$782,$A17,СВЦЭМ!$B$39:$B$782,J$11)+'СЕТ СН'!$F$12+СВЦЭМ!$D$10+'СЕТ СН'!$F$6-'СЕТ СН'!$F$22</f>
        <v>1279.4726189099999</v>
      </c>
      <c r="K17" s="36">
        <f>SUMIFS(СВЦЭМ!$C$39:$C$782,СВЦЭМ!$A$39:$A$782,$A17,СВЦЭМ!$B$39:$B$782,K$11)+'СЕТ СН'!$F$12+СВЦЭМ!$D$10+'СЕТ СН'!$F$6-'СЕТ СН'!$F$22</f>
        <v>1296.2552370399999</v>
      </c>
      <c r="L17" s="36">
        <f>SUMIFS(СВЦЭМ!$C$39:$C$782,СВЦЭМ!$A$39:$A$782,$A17,СВЦЭМ!$B$39:$B$782,L$11)+'СЕТ СН'!$F$12+СВЦЭМ!$D$10+'СЕТ СН'!$F$6-'СЕТ СН'!$F$22</f>
        <v>1323.71916541</v>
      </c>
      <c r="M17" s="36">
        <f>SUMIFS(СВЦЭМ!$C$39:$C$782,СВЦЭМ!$A$39:$A$782,$A17,СВЦЭМ!$B$39:$B$782,M$11)+'СЕТ СН'!$F$12+СВЦЭМ!$D$10+'СЕТ СН'!$F$6-'СЕТ СН'!$F$22</f>
        <v>1314.8262068399999</v>
      </c>
      <c r="N17" s="36">
        <f>SUMIFS(СВЦЭМ!$C$39:$C$782,СВЦЭМ!$A$39:$A$782,$A17,СВЦЭМ!$B$39:$B$782,N$11)+'СЕТ СН'!$F$12+СВЦЭМ!$D$10+'СЕТ СН'!$F$6-'СЕТ СН'!$F$22</f>
        <v>1291.5382657199998</v>
      </c>
      <c r="O17" s="36">
        <f>SUMIFS(СВЦЭМ!$C$39:$C$782,СВЦЭМ!$A$39:$A$782,$A17,СВЦЭМ!$B$39:$B$782,O$11)+'СЕТ СН'!$F$12+СВЦЭМ!$D$10+'СЕТ СН'!$F$6-'СЕТ СН'!$F$22</f>
        <v>1365.9300012299998</v>
      </c>
      <c r="P17" s="36">
        <f>SUMIFS(СВЦЭМ!$C$39:$C$782,СВЦЭМ!$A$39:$A$782,$A17,СВЦЭМ!$B$39:$B$782,P$11)+'СЕТ СН'!$F$12+СВЦЭМ!$D$10+'СЕТ СН'!$F$6-'СЕТ СН'!$F$22</f>
        <v>1367.0575563399998</v>
      </c>
      <c r="Q17" s="36">
        <f>SUMIFS(СВЦЭМ!$C$39:$C$782,СВЦЭМ!$A$39:$A$782,$A17,СВЦЭМ!$B$39:$B$782,Q$11)+'СЕТ СН'!$F$12+СВЦЭМ!$D$10+'СЕТ СН'!$F$6-'СЕТ СН'!$F$22</f>
        <v>1349.4536950499999</v>
      </c>
      <c r="R17" s="36">
        <f>SUMIFS(СВЦЭМ!$C$39:$C$782,СВЦЭМ!$A$39:$A$782,$A17,СВЦЭМ!$B$39:$B$782,R$11)+'СЕТ СН'!$F$12+СВЦЭМ!$D$10+'СЕТ СН'!$F$6-'СЕТ СН'!$F$22</f>
        <v>1319.1265188099999</v>
      </c>
      <c r="S17" s="36">
        <f>SUMIFS(СВЦЭМ!$C$39:$C$782,СВЦЭМ!$A$39:$A$782,$A17,СВЦЭМ!$B$39:$B$782,S$11)+'СЕТ СН'!$F$12+СВЦЭМ!$D$10+'СЕТ СН'!$F$6-'СЕТ СН'!$F$22</f>
        <v>1315.84658694</v>
      </c>
      <c r="T17" s="36">
        <f>SUMIFS(СВЦЭМ!$C$39:$C$782,СВЦЭМ!$A$39:$A$782,$A17,СВЦЭМ!$B$39:$B$782,T$11)+'СЕТ СН'!$F$12+СВЦЭМ!$D$10+'СЕТ СН'!$F$6-'СЕТ СН'!$F$22</f>
        <v>1348.9282404599999</v>
      </c>
      <c r="U17" s="36">
        <f>SUMIFS(СВЦЭМ!$C$39:$C$782,СВЦЭМ!$A$39:$A$782,$A17,СВЦЭМ!$B$39:$B$782,U$11)+'СЕТ СН'!$F$12+СВЦЭМ!$D$10+'СЕТ СН'!$F$6-'СЕТ СН'!$F$22</f>
        <v>1289.9170474999999</v>
      </c>
      <c r="V17" s="36">
        <f>SUMIFS(СВЦЭМ!$C$39:$C$782,СВЦЭМ!$A$39:$A$782,$A17,СВЦЭМ!$B$39:$B$782,V$11)+'СЕТ СН'!$F$12+СВЦЭМ!$D$10+'СЕТ СН'!$F$6-'СЕТ СН'!$F$22</f>
        <v>1261.5022007299999</v>
      </c>
      <c r="W17" s="36">
        <f>SUMIFS(СВЦЭМ!$C$39:$C$782,СВЦЭМ!$A$39:$A$782,$A17,СВЦЭМ!$B$39:$B$782,W$11)+'СЕТ СН'!$F$12+СВЦЭМ!$D$10+'СЕТ СН'!$F$6-'СЕТ СН'!$F$22</f>
        <v>1230.2286365599998</v>
      </c>
      <c r="X17" s="36">
        <f>SUMIFS(СВЦЭМ!$C$39:$C$782,СВЦЭМ!$A$39:$A$782,$A17,СВЦЭМ!$B$39:$B$782,X$11)+'СЕТ СН'!$F$12+СВЦЭМ!$D$10+'СЕТ СН'!$F$6-'СЕТ СН'!$F$22</f>
        <v>1273.4539652499998</v>
      </c>
      <c r="Y17" s="36">
        <f>SUMIFS(СВЦЭМ!$C$39:$C$782,СВЦЭМ!$A$39:$A$782,$A17,СВЦЭМ!$B$39:$B$782,Y$11)+'СЕТ СН'!$F$12+СВЦЭМ!$D$10+'СЕТ СН'!$F$6-'СЕТ СН'!$F$22</f>
        <v>1335.3941628399998</v>
      </c>
    </row>
    <row r="18" spans="1:25" ht="15.75" x14ac:dyDescent="0.2">
      <c r="A18" s="35">
        <f t="shared" si="0"/>
        <v>44658</v>
      </c>
      <c r="B18" s="36">
        <f>SUMIFS(СВЦЭМ!$C$39:$C$782,СВЦЭМ!$A$39:$A$782,$A18,СВЦЭМ!$B$39:$B$782,B$11)+'СЕТ СН'!$F$12+СВЦЭМ!$D$10+'СЕТ СН'!$F$6-'СЕТ СН'!$F$22</f>
        <v>1361.9356640399999</v>
      </c>
      <c r="C18" s="36">
        <f>SUMIFS(СВЦЭМ!$C$39:$C$782,СВЦЭМ!$A$39:$A$782,$A18,СВЦЭМ!$B$39:$B$782,C$11)+'СЕТ СН'!$F$12+СВЦЭМ!$D$10+'СЕТ СН'!$F$6-'СЕТ СН'!$F$22</f>
        <v>1362.5846233499999</v>
      </c>
      <c r="D18" s="36">
        <f>SUMIFS(СВЦЭМ!$C$39:$C$782,СВЦЭМ!$A$39:$A$782,$A18,СВЦЭМ!$B$39:$B$782,D$11)+'СЕТ СН'!$F$12+СВЦЭМ!$D$10+'СЕТ СН'!$F$6-'СЕТ СН'!$F$22</f>
        <v>1302.0410826999998</v>
      </c>
      <c r="E18" s="36">
        <f>SUMIFS(СВЦЭМ!$C$39:$C$782,СВЦЭМ!$A$39:$A$782,$A18,СВЦЭМ!$B$39:$B$782,E$11)+'СЕТ СН'!$F$12+СВЦЭМ!$D$10+'СЕТ СН'!$F$6-'СЕТ СН'!$F$22</f>
        <v>1269.5389514599999</v>
      </c>
      <c r="F18" s="36">
        <f>SUMIFS(СВЦЭМ!$C$39:$C$782,СВЦЭМ!$A$39:$A$782,$A18,СВЦЭМ!$B$39:$B$782,F$11)+'СЕТ СН'!$F$12+СВЦЭМ!$D$10+'СЕТ СН'!$F$6-'СЕТ СН'!$F$22</f>
        <v>1277.1351468999999</v>
      </c>
      <c r="G18" s="36">
        <f>SUMIFS(СВЦЭМ!$C$39:$C$782,СВЦЭМ!$A$39:$A$782,$A18,СВЦЭМ!$B$39:$B$782,G$11)+'СЕТ СН'!$F$12+СВЦЭМ!$D$10+'СЕТ СН'!$F$6-'СЕТ СН'!$F$22</f>
        <v>1290.9892493099999</v>
      </c>
      <c r="H18" s="36">
        <f>SUMIFS(СВЦЭМ!$C$39:$C$782,СВЦЭМ!$A$39:$A$782,$A18,СВЦЭМ!$B$39:$B$782,H$11)+'СЕТ СН'!$F$12+СВЦЭМ!$D$10+'СЕТ СН'!$F$6-'СЕТ СН'!$F$22</f>
        <v>1284.6555248399998</v>
      </c>
      <c r="I18" s="36">
        <f>SUMIFS(СВЦЭМ!$C$39:$C$782,СВЦЭМ!$A$39:$A$782,$A18,СВЦЭМ!$B$39:$B$782,I$11)+'СЕТ СН'!$F$12+СВЦЭМ!$D$10+'СЕТ СН'!$F$6-'СЕТ СН'!$F$22</f>
        <v>1267.0962889999998</v>
      </c>
      <c r="J18" s="36">
        <f>SUMIFS(СВЦЭМ!$C$39:$C$782,СВЦЭМ!$A$39:$A$782,$A18,СВЦЭМ!$B$39:$B$782,J$11)+'СЕТ СН'!$F$12+СВЦЭМ!$D$10+'СЕТ СН'!$F$6-'СЕТ СН'!$F$22</f>
        <v>1270.4803469399999</v>
      </c>
      <c r="K18" s="36">
        <f>SUMIFS(СВЦЭМ!$C$39:$C$782,СВЦЭМ!$A$39:$A$782,$A18,СВЦЭМ!$B$39:$B$782,K$11)+'СЕТ СН'!$F$12+СВЦЭМ!$D$10+'СЕТ СН'!$F$6-'СЕТ СН'!$F$22</f>
        <v>1273.5656590899998</v>
      </c>
      <c r="L18" s="36">
        <f>SUMIFS(СВЦЭМ!$C$39:$C$782,СВЦЭМ!$A$39:$A$782,$A18,СВЦЭМ!$B$39:$B$782,L$11)+'СЕТ СН'!$F$12+СВЦЭМ!$D$10+'СЕТ СН'!$F$6-'СЕТ СН'!$F$22</f>
        <v>1249.8473083899999</v>
      </c>
      <c r="M18" s="36">
        <f>SUMIFS(СВЦЭМ!$C$39:$C$782,СВЦЭМ!$A$39:$A$782,$A18,СВЦЭМ!$B$39:$B$782,M$11)+'СЕТ СН'!$F$12+СВЦЭМ!$D$10+'СЕТ СН'!$F$6-'СЕТ СН'!$F$22</f>
        <v>1265.67556352</v>
      </c>
      <c r="N18" s="36">
        <f>SUMIFS(СВЦЭМ!$C$39:$C$782,СВЦЭМ!$A$39:$A$782,$A18,СВЦЭМ!$B$39:$B$782,N$11)+'СЕТ СН'!$F$12+СВЦЭМ!$D$10+'СЕТ СН'!$F$6-'СЕТ СН'!$F$22</f>
        <v>1217.5496301399999</v>
      </c>
      <c r="O18" s="36">
        <f>SUMIFS(СВЦЭМ!$C$39:$C$782,СВЦЭМ!$A$39:$A$782,$A18,СВЦЭМ!$B$39:$B$782,O$11)+'СЕТ СН'!$F$12+СВЦЭМ!$D$10+'СЕТ СН'!$F$6-'СЕТ СН'!$F$22</f>
        <v>1191.5977654499998</v>
      </c>
      <c r="P18" s="36">
        <f>SUMIFS(СВЦЭМ!$C$39:$C$782,СВЦЭМ!$A$39:$A$782,$A18,СВЦЭМ!$B$39:$B$782,P$11)+'СЕТ СН'!$F$12+СВЦЭМ!$D$10+'СЕТ СН'!$F$6-'СЕТ СН'!$F$22</f>
        <v>1164.6027687799999</v>
      </c>
      <c r="Q18" s="36">
        <f>SUMIFS(СВЦЭМ!$C$39:$C$782,СВЦЭМ!$A$39:$A$782,$A18,СВЦЭМ!$B$39:$B$782,Q$11)+'СЕТ СН'!$F$12+СВЦЭМ!$D$10+'СЕТ СН'!$F$6-'СЕТ СН'!$F$22</f>
        <v>1180.0630014899998</v>
      </c>
      <c r="R18" s="36">
        <f>SUMIFS(СВЦЭМ!$C$39:$C$782,СВЦЭМ!$A$39:$A$782,$A18,СВЦЭМ!$B$39:$B$782,R$11)+'СЕТ СН'!$F$12+СВЦЭМ!$D$10+'СЕТ СН'!$F$6-'СЕТ СН'!$F$22</f>
        <v>1238.0223033</v>
      </c>
      <c r="S18" s="36">
        <f>SUMIFS(СВЦЭМ!$C$39:$C$782,СВЦЭМ!$A$39:$A$782,$A18,СВЦЭМ!$B$39:$B$782,S$11)+'СЕТ СН'!$F$12+СВЦЭМ!$D$10+'СЕТ СН'!$F$6-'СЕТ СН'!$F$22</f>
        <v>1233.4714675399998</v>
      </c>
      <c r="T18" s="36">
        <f>SUMIFS(СВЦЭМ!$C$39:$C$782,СВЦЭМ!$A$39:$A$782,$A18,СВЦЭМ!$B$39:$B$782,T$11)+'СЕТ СН'!$F$12+СВЦЭМ!$D$10+'СЕТ СН'!$F$6-'СЕТ СН'!$F$22</f>
        <v>1221.7321724499998</v>
      </c>
      <c r="U18" s="36">
        <f>SUMIFS(СВЦЭМ!$C$39:$C$782,СВЦЭМ!$A$39:$A$782,$A18,СВЦЭМ!$B$39:$B$782,U$11)+'СЕТ СН'!$F$12+СВЦЭМ!$D$10+'СЕТ СН'!$F$6-'СЕТ СН'!$F$22</f>
        <v>1219.04141106</v>
      </c>
      <c r="V18" s="36">
        <f>SUMIFS(СВЦЭМ!$C$39:$C$782,СВЦЭМ!$A$39:$A$782,$A18,СВЦЭМ!$B$39:$B$782,V$11)+'СЕТ СН'!$F$12+СВЦЭМ!$D$10+'СЕТ СН'!$F$6-'СЕТ СН'!$F$22</f>
        <v>1213.59691686</v>
      </c>
      <c r="W18" s="36">
        <f>SUMIFS(СВЦЭМ!$C$39:$C$782,СВЦЭМ!$A$39:$A$782,$A18,СВЦЭМ!$B$39:$B$782,W$11)+'СЕТ СН'!$F$12+СВЦЭМ!$D$10+'СЕТ СН'!$F$6-'СЕТ СН'!$F$22</f>
        <v>1203.2025620499999</v>
      </c>
      <c r="X18" s="36">
        <f>SUMIFS(СВЦЭМ!$C$39:$C$782,СВЦЭМ!$A$39:$A$782,$A18,СВЦЭМ!$B$39:$B$782,X$11)+'СЕТ СН'!$F$12+СВЦЭМ!$D$10+'СЕТ СН'!$F$6-'СЕТ СН'!$F$22</f>
        <v>1275.7589159799998</v>
      </c>
      <c r="Y18" s="36">
        <f>SUMIFS(СВЦЭМ!$C$39:$C$782,СВЦЭМ!$A$39:$A$782,$A18,СВЦЭМ!$B$39:$B$782,Y$11)+'СЕТ СН'!$F$12+СВЦЭМ!$D$10+'СЕТ СН'!$F$6-'СЕТ СН'!$F$22</f>
        <v>1305.1753454899999</v>
      </c>
    </row>
    <row r="19" spans="1:25" ht="15.75" x14ac:dyDescent="0.2">
      <c r="A19" s="35">
        <f t="shared" si="0"/>
        <v>44659</v>
      </c>
      <c r="B19" s="36">
        <f>SUMIFS(СВЦЭМ!$C$39:$C$782,СВЦЭМ!$A$39:$A$782,$A19,СВЦЭМ!$B$39:$B$782,B$11)+'СЕТ СН'!$F$12+СВЦЭМ!$D$10+'СЕТ СН'!$F$6-'СЕТ СН'!$F$22</f>
        <v>1196.8081397199999</v>
      </c>
      <c r="C19" s="36">
        <f>SUMIFS(СВЦЭМ!$C$39:$C$782,СВЦЭМ!$A$39:$A$782,$A19,СВЦЭМ!$B$39:$B$782,C$11)+'СЕТ СН'!$F$12+СВЦЭМ!$D$10+'СЕТ СН'!$F$6-'СЕТ СН'!$F$22</f>
        <v>1191.6720344199998</v>
      </c>
      <c r="D19" s="36">
        <f>SUMIFS(СВЦЭМ!$C$39:$C$782,СВЦЭМ!$A$39:$A$782,$A19,СВЦЭМ!$B$39:$B$782,D$11)+'СЕТ СН'!$F$12+СВЦЭМ!$D$10+'СЕТ СН'!$F$6-'СЕТ СН'!$F$22</f>
        <v>1212.26474588</v>
      </c>
      <c r="E19" s="36">
        <f>SUMIFS(СВЦЭМ!$C$39:$C$782,СВЦЭМ!$A$39:$A$782,$A19,СВЦЭМ!$B$39:$B$782,E$11)+'СЕТ СН'!$F$12+СВЦЭМ!$D$10+'СЕТ СН'!$F$6-'СЕТ СН'!$F$22</f>
        <v>1251.2283389899999</v>
      </c>
      <c r="F19" s="36">
        <f>SUMIFS(СВЦЭМ!$C$39:$C$782,СВЦЭМ!$A$39:$A$782,$A19,СВЦЭМ!$B$39:$B$782,F$11)+'СЕТ СН'!$F$12+СВЦЭМ!$D$10+'СЕТ СН'!$F$6-'СЕТ СН'!$F$22</f>
        <v>1246.61024185</v>
      </c>
      <c r="G19" s="36">
        <f>SUMIFS(СВЦЭМ!$C$39:$C$782,СВЦЭМ!$A$39:$A$782,$A19,СВЦЭМ!$B$39:$B$782,G$11)+'СЕТ СН'!$F$12+СВЦЭМ!$D$10+'СЕТ СН'!$F$6-'СЕТ СН'!$F$22</f>
        <v>1230.9703599699999</v>
      </c>
      <c r="H19" s="36">
        <f>SUMIFS(СВЦЭМ!$C$39:$C$782,СВЦЭМ!$A$39:$A$782,$A19,СВЦЭМ!$B$39:$B$782,H$11)+'СЕТ СН'!$F$12+СВЦЭМ!$D$10+'СЕТ СН'!$F$6-'СЕТ СН'!$F$22</f>
        <v>1178.1365667699999</v>
      </c>
      <c r="I19" s="36">
        <f>SUMIFS(СВЦЭМ!$C$39:$C$782,СВЦЭМ!$A$39:$A$782,$A19,СВЦЭМ!$B$39:$B$782,I$11)+'СЕТ СН'!$F$12+СВЦЭМ!$D$10+'СЕТ СН'!$F$6-'СЕТ СН'!$F$22</f>
        <v>1147.1828290699998</v>
      </c>
      <c r="J19" s="36">
        <f>SUMIFS(СВЦЭМ!$C$39:$C$782,СВЦЭМ!$A$39:$A$782,$A19,СВЦЭМ!$B$39:$B$782,J$11)+'СЕТ СН'!$F$12+СВЦЭМ!$D$10+'СЕТ СН'!$F$6-'СЕТ СН'!$F$22</f>
        <v>1151.9289501999999</v>
      </c>
      <c r="K19" s="36">
        <f>SUMIFS(СВЦЭМ!$C$39:$C$782,СВЦЭМ!$A$39:$A$782,$A19,СВЦЭМ!$B$39:$B$782,K$11)+'СЕТ СН'!$F$12+СВЦЭМ!$D$10+'СЕТ СН'!$F$6-'СЕТ СН'!$F$22</f>
        <v>1152.7951716999999</v>
      </c>
      <c r="L19" s="36">
        <f>SUMIFS(СВЦЭМ!$C$39:$C$782,СВЦЭМ!$A$39:$A$782,$A19,СВЦЭМ!$B$39:$B$782,L$11)+'СЕТ СН'!$F$12+СВЦЭМ!$D$10+'СЕТ СН'!$F$6-'СЕТ СН'!$F$22</f>
        <v>1155.8835984499999</v>
      </c>
      <c r="M19" s="36">
        <f>SUMIFS(СВЦЭМ!$C$39:$C$782,СВЦЭМ!$A$39:$A$782,$A19,СВЦЭМ!$B$39:$B$782,M$11)+'СЕТ СН'!$F$12+СВЦЭМ!$D$10+'СЕТ СН'!$F$6-'СЕТ СН'!$F$22</f>
        <v>1149.4186144199998</v>
      </c>
      <c r="N19" s="36">
        <f>SUMIFS(СВЦЭМ!$C$39:$C$782,СВЦЭМ!$A$39:$A$782,$A19,СВЦЭМ!$B$39:$B$782,N$11)+'СЕТ СН'!$F$12+СВЦЭМ!$D$10+'СЕТ СН'!$F$6-'СЕТ СН'!$F$22</f>
        <v>1152.6153061199998</v>
      </c>
      <c r="O19" s="36">
        <f>SUMIFS(СВЦЭМ!$C$39:$C$782,СВЦЭМ!$A$39:$A$782,$A19,СВЦЭМ!$B$39:$B$782,O$11)+'СЕТ СН'!$F$12+СВЦЭМ!$D$10+'СЕТ СН'!$F$6-'СЕТ СН'!$F$22</f>
        <v>1197.3028100299998</v>
      </c>
      <c r="P19" s="36">
        <f>SUMIFS(СВЦЭМ!$C$39:$C$782,СВЦЭМ!$A$39:$A$782,$A19,СВЦЭМ!$B$39:$B$782,P$11)+'СЕТ СН'!$F$12+СВЦЭМ!$D$10+'СЕТ СН'!$F$6-'СЕТ СН'!$F$22</f>
        <v>1217.9512741299998</v>
      </c>
      <c r="Q19" s="36">
        <f>SUMIFS(СВЦЭМ!$C$39:$C$782,СВЦЭМ!$A$39:$A$782,$A19,СВЦЭМ!$B$39:$B$782,Q$11)+'СЕТ СН'!$F$12+СВЦЭМ!$D$10+'СЕТ СН'!$F$6-'СЕТ СН'!$F$22</f>
        <v>1224.0618512999999</v>
      </c>
      <c r="R19" s="36">
        <f>SUMIFS(СВЦЭМ!$C$39:$C$782,СВЦЭМ!$A$39:$A$782,$A19,СВЦЭМ!$B$39:$B$782,R$11)+'СЕТ СН'!$F$12+СВЦЭМ!$D$10+'СЕТ СН'!$F$6-'СЕТ СН'!$F$22</f>
        <v>1222.38482226</v>
      </c>
      <c r="S19" s="36">
        <f>SUMIFS(СВЦЭМ!$C$39:$C$782,СВЦЭМ!$A$39:$A$782,$A19,СВЦЭМ!$B$39:$B$782,S$11)+'СЕТ СН'!$F$12+СВЦЭМ!$D$10+'СЕТ СН'!$F$6-'СЕТ СН'!$F$22</f>
        <v>1227.5705350899998</v>
      </c>
      <c r="T19" s="36">
        <f>SUMIFS(СВЦЭМ!$C$39:$C$782,СВЦЭМ!$A$39:$A$782,$A19,СВЦЭМ!$B$39:$B$782,T$11)+'СЕТ СН'!$F$12+СВЦЭМ!$D$10+'СЕТ СН'!$F$6-'СЕТ СН'!$F$22</f>
        <v>1200.8233815699998</v>
      </c>
      <c r="U19" s="36">
        <f>SUMIFS(СВЦЭМ!$C$39:$C$782,СВЦЭМ!$A$39:$A$782,$A19,СВЦЭМ!$B$39:$B$782,U$11)+'СЕТ СН'!$F$12+СВЦЭМ!$D$10+'СЕТ СН'!$F$6-'СЕТ СН'!$F$22</f>
        <v>1164.7731489599998</v>
      </c>
      <c r="V19" s="36">
        <f>SUMIFS(СВЦЭМ!$C$39:$C$782,СВЦЭМ!$A$39:$A$782,$A19,СВЦЭМ!$B$39:$B$782,V$11)+'СЕТ СН'!$F$12+СВЦЭМ!$D$10+'СЕТ СН'!$F$6-'СЕТ СН'!$F$22</f>
        <v>1172.2366861999999</v>
      </c>
      <c r="W19" s="36">
        <f>SUMIFS(СВЦЭМ!$C$39:$C$782,СВЦЭМ!$A$39:$A$782,$A19,СВЦЭМ!$B$39:$B$782,W$11)+'СЕТ СН'!$F$12+СВЦЭМ!$D$10+'СЕТ СН'!$F$6-'СЕТ СН'!$F$22</f>
        <v>1161.20904445</v>
      </c>
      <c r="X19" s="36">
        <f>SUMIFS(СВЦЭМ!$C$39:$C$782,СВЦЭМ!$A$39:$A$782,$A19,СВЦЭМ!$B$39:$B$782,X$11)+'СЕТ СН'!$F$12+СВЦЭМ!$D$10+'СЕТ СН'!$F$6-'СЕТ СН'!$F$22</f>
        <v>1192.5471273599999</v>
      </c>
      <c r="Y19" s="36">
        <f>SUMIFS(СВЦЭМ!$C$39:$C$782,СВЦЭМ!$A$39:$A$782,$A19,СВЦЭМ!$B$39:$B$782,Y$11)+'СЕТ СН'!$F$12+СВЦЭМ!$D$10+'СЕТ СН'!$F$6-'СЕТ СН'!$F$22</f>
        <v>1221.7632037499998</v>
      </c>
    </row>
    <row r="20" spans="1:25" ht="15.75" x14ac:dyDescent="0.2">
      <c r="A20" s="35">
        <f t="shared" si="0"/>
        <v>44660</v>
      </c>
      <c r="B20" s="36">
        <f>SUMIFS(СВЦЭМ!$C$39:$C$782,СВЦЭМ!$A$39:$A$782,$A20,СВЦЭМ!$B$39:$B$782,B$11)+'СЕТ СН'!$F$12+СВЦЭМ!$D$10+'СЕТ СН'!$F$6-'СЕТ СН'!$F$22</f>
        <v>1283.2867819099999</v>
      </c>
      <c r="C20" s="36">
        <f>SUMIFS(СВЦЭМ!$C$39:$C$782,СВЦЭМ!$A$39:$A$782,$A20,СВЦЭМ!$B$39:$B$782,C$11)+'СЕТ СН'!$F$12+СВЦЭМ!$D$10+'СЕТ СН'!$F$6-'СЕТ СН'!$F$22</f>
        <v>1264.2230822699998</v>
      </c>
      <c r="D20" s="36">
        <f>SUMIFS(СВЦЭМ!$C$39:$C$782,СВЦЭМ!$A$39:$A$782,$A20,СВЦЭМ!$B$39:$B$782,D$11)+'СЕТ СН'!$F$12+СВЦЭМ!$D$10+'СЕТ СН'!$F$6-'СЕТ СН'!$F$22</f>
        <v>1295.7659564099999</v>
      </c>
      <c r="E20" s="36">
        <f>SUMIFS(СВЦЭМ!$C$39:$C$782,СВЦЭМ!$A$39:$A$782,$A20,СВЦЭМ!$B$39:$B$782,E$11)+'СЕТ СН'!$F$12+СВЦЭМ!$D$10+'СЕТ СН'!$F$6-'СЕТ СН'!$F$22</f>
        <v>1325.0580640599999</v>
      </c>
      <c r="F20" s="36">
        <f>SUMIFS(СВЦЭМ!$C$39:$C$782,СВЦЭМ!$A$39:$A$782,$A20,СВЦЭМ!$B$39:$B$782,F$11)+'СЕТ СН'!$F$12+СВЦЭМ!$D$10+'СЕТ СН'!$F$6-'СЕТ СН'!$F$22</f>
        <v>1316.2856750999999</v>
      </c>
      <c r="G20" s="36">
        <f>SUMIFS(СВЦЭМ!$C$39:$C$782,СВЦЭМ!$A$39:$A$782,$A20,СВЦЭМ!$B$39:$B$782,G$11)+'СЕТ СН'!$F$12+СВЦЭМ!$D$10+'СЕТ СН'!$F$6-'СЕТ СН'!$F$22</f>
        <v>1320.9376048999998</v>
      </c>
      <c r="H20" s="36">
        <f>SUMIFS(СВЦЭМ!$C$39:$C$782,СВЦЭМ!$A$39:$A$782,$A20,СВЦЭМ!$B$39:$B$782,H$11)+'СЕТ СН'!$F$12+СВЦЭМ!$D$10+'СЕТ СН'!$F$6-'СЕТ СН'!$F$22</f>
        <v>1276.9552377799998</v>
      </c>
      <c r="I20" s="36">
        <f>SUMIFS(СВЦЭМ!$C$39:$C$782,СВЦЭМ!$A$39:$A$782,$A20,СВЦЭМ!$B$39:$B$782,I$11)+'СЕТ СН'!$F$12+СВЦЭМ!$D$10+'СЕТ СН'!$F$6-'СЕТ СН'!$F$22</f>
        <v>1190.9166702699999</v>
      </c>
      <c r="J20" s="36">
        <f>SUMIFS(СВЦЭМ!$C$39:$C$782,СВЦЭМ!$A$39:$A$782,$A20,СВЦЭМ!$B$39:$B$782,J$11)+'СЕТ СН'!$F$12+СВЦЭМ!$D$10+'СЕТ СН'!$F$6-'СЕТ СН'!$F$22</f>
        <v>1159.3552759799998</v>
      </c>
      <c r="K20" s="36">
        <f>SUMIFS(СВЦЭМ!$C$39:$C$782,СВЦЭМ!$A$39:$A$782,$A20,СВЦЭМ!$B$39:$B$782,K$11)+'СЕТ СН'!$F$12+СВЦЭМ!$D$10+'СЕТ СН'!$F$6-'СЕТ СН'!$F$22</f>
        <v>1135.7563247999999</v>
      </c>
      <c r="L20" s="36">
        <f>SUMIFS(СВЦЭМ!$C$39:$C$782,СВЦЭМ!$A$39:$A$782,$A20,СВЦЭМ!$B$39:$B$782,L$11)+'СЕТ СН'!$F$12+СВЦЭМ!$D$10+'СЕТ СН'!$F$6-'СЕТ СН'!$F$22</f>
        <v>1138.0487432599998</v>
      </c>
      <c r="M20" s="36">
        <f>SUMIFS(СВЦЭМ!$C$39:$C$782,СВЦЭМ!$A$39:$A$782,$A20,СВЦЭМ!$B$39:$B$782,M$11)+'СЕТ СН'!$F$12+СВЦЭМ!$D$10+'СЕТ СН'!$F$6-'СЕТ СН'!$F$22</f>
        <v>1145.6348526499999</v>
      </c>
      <c r="N20" s="36">
        <f>SUMIFS(СВЦЭМ!$C$39:$C$782,СВЦЭМ!$A$39:$A$782,$A20,СВЦЭМ!$B$39:$B$782,N$11)+'СЕТ СН'!$F$12+СВЦЭМ!$D$10+'СЕТ СН'!$F$6-'СЕТ СН'!$F$22</f>
        <v>1174.1365554899999</v>
      </c>
      <c r="O20" s="36">
        <f>SUMIFS(СВЦЭМ!$C$39:$C$782,СВЦЭМ!$A$39:$A$782,$A20,СВЦЭМ!$B$39:$B$782,O$11)+'СЕТ СН'!$F$12+СВЦЭМ!$D$10+'СЕТ СН'!$F$6-'СЕТ СН'!$F$22</f>
        <v>1223.78873727</v>
      </c>
      <c r="P20" s="36">
        <f>SUMIFS(СВЦЭМ!$C$39:$C$782,СВЦЭМ!$A$39:$A$782,$A20,СВЦЭМ!$B$39:$B$782,P$11)+'СЕТ СН'!$F$12+СВЦЭМ!$D$10+'СЕТ СН'!$F$6-'СЕТ СН'!$F$22</f>
        <v>1267.4286092099999</v>
      </c>
      <c r="Q20" s="36">
        <f>SUMIFS(СВЦЭМ!$C$39:$C$782,СВЦЭМ!$A$39:$A$782,$A20,СВЦЭМ!$B$39:$B$782,Q$11)+'СЕТ СН'!$F$12+СВЦЭМ!$D$10+'СЕТ СН'!$F$6-'СЕТ СН'!$F$22</f>
        <v>1245.3770710299998</v>
      </c>
      <c r="R20" s="36">
        <f>SUMIFS(СВЦЭМ!$C$39:$C$782,СВЦЭМ!$A$39:$A$782,$A20,СВЦЭМ!$B$39:$B$782,R$11)+'СЕТ СН'!$F$12+СВЦЭМ!$D$10+'СЕТ СН'!$F$6-'СЕТ СН'!$F$22</f>
        <v>1240.4939231599999</v>
      </c>
      <c r="S20" s="36">
        <f>SUMIFS(СВЦЭМ!$C$39:$C$782,СВЦЭМ!$A$39:$A$782,$A20,СВЦЭМ!$B$39:$B$782,S$11)+'СЕТ СН'!$F$12+СВЦЭМ!$D$10+'СЕТ СН'!$F$6-'СЕТ СН'!$F$22</f>
        <v>1221.8873801399998</v>
      </c>
      <c r="T20" s="36">
        <f>SUMIFS(СВЦЭМ!$C$39:$C$782,СВЦЭМ!$A$39:$A$782,$A20,СВЦЭМ!$B$39:$B$782,T$11)+'СЕТ СН'!$F$12+СВЦЭМ!$D$10+'СЕТ СН'!$F$6-'СЕТ СН'!$F$22</f>
        <v>1210.5675212799999</v>
      </c>
      <c r="U20" s="36">
        <f>SUMIFS(СВЦЭМ!$C$39:$C$782,СВЦЭМ!$A$39:$A$782,$A20,СВЦЭМ!$B$39:$B$782,U$11)+'СЕТ СН'!$F$12+СВЦЭМ!$D$10+'СЕТ СН'!$F$6-'СЕТ СН'!$F$22</f>
        <v>1184.64833886</v>
      </c>
      <c r="V20" s="36">
        <f>SUMIFS(СВЦЭМ!$C$39:$C$782,СВЦЭМ!$A$39:$A$782,$A20,СВЦЭМ!$B$39:$B$782,V$11)+'СЕТ СН'!$F$12+СВЦЭМ!$D$10+'СЕТ СН'!$F$6-'СЕТ СН'!$F$22</f>
        <v>1173.9628557399999</v>
      </c>
      <c r="W20" s="36">
        <f>SUMIFS(СВЦЭМ!$C$39:$C$782,СВЦЭМ!$A$39:$A$782,$A20,СВЦЭМ!$B$39:$B$782,W$11)+'СЕТ СН'!$F$12+СВЦЭМ!$D$10+'СЕТ СН'!$F$6-'СЕТ СН'!$F$22</f>
        <v>1188.7652729499998</v>
      </c>
      <c r="X20" s="36">
        <f>SUMIFS(СВЦЭМ!$C$39:$C$782,СВЦЭМ!$A$39:$A$782,$A20,СВЦЭМ!$B$39:$B$782,X$11)+'СЕТ СН'!$F$12+СВЦЭМ!$D$10+'СЕТ СН'!$F$6-'СЕТ СН'!$F$22</f>
        <v>1205.8729197499999</v>
      </c>
      <c r="Y20" s="36">
        <f>SUMIFS(СВЦЭМ!$C$39:$C$782,СВЦЭМ!$A$39:$A$782,$A20,СВЦЭМ!$B$39:$B$782,Y$11)+'СЕТ СН'!$F$12+СВЦЭМ!$D$10+'СЕТ СН'!$F$6-'СЕТ СН'!$F$22</f>
        <v>1251.2871797999999</v>
      </c>
    </row>
    <row r="21" spans="1:25" ht="15.75" x14ac:dyDescent="0.2">
      <c r="A21" s="35">
        <f t="shared" si="0"/>
        <v>44661</v>
      </c>
      <c r="B21" s="36">
        <f>SUMIFS(СВЦЭМ!$C$39:$C$782,СВЦЭМ!$A$39:$A$782,$A21,СВЦЭМ!$B$39:$B$782,B$11)+'СЕТ СН'!$F$12+СВЦЭМ!$D$10+'СЕТ СН'!$F$6-'СЕТ СН'!$F$22</f>
        <v>1274.2575095699999</v>
      </c>
      <c r="C21" s="36">
        <f>SUMIFS(СВЦЭМ!$C$39:$C$782,СВЦЭМ!$A$39:$A$782,$A21,СВЦЭМ!$B$39:$B$782,C$11)+'СЕТ СН'!$F$12+СВЦЭМ!$D$10+'СЕТ СН'!$F$6-'СЕТ СН'!$F$22</f>
        <v>1245.0736544299998</v>
      </c>
      <c r="D21" s="36">
        <f>SUMIFS(СВЦЭМ!$C$39:$C$782,СВЦЭМ!$A$39:$A$782,$A21,СВЦЭМ!$B$39:$B$782,D$11)+'СЕТ СН'!$F$12+СВЦЭМ!$D$10+'СЕТ СН'!$F$6-'СЕТ СН'!$F$22</f>
        <v>1265.6613349999998</v>
      </c>
      <c r="E21" s="36">
        <f>SUMIFS(СВЦЭМ!$C$39:$C$782,СВЦЭМ!$A$39:$A$782,$A21,СВЦЭМ!$B$39:$B$782,E$11)+'СЕТ СН'!$F$12+СВЦЭМ!$D$10+'СЕТ СН'!$F$6-'СЕТ СН'!$F$22</f>
        <v>1291.44835354</v>
      </c>
      <c r="F21" s="36">
        <f>SUMIFS(СВЦЭМ!$C$39:$C$782,СВЦЭМ!$A$39:$A$782,$A21,СВЦЭМ!$B$39:$B$782,F$11)+'СЕТ СН'!$F$12+СВЦЭМ!$D$10+'СЕТ СН'!$F$6-'СЕТ СН'!$F$22</f>
        <v>1303.9289875699999</v>
      </c>
      <c r="G21" s="36">
        <f>SUMIFS(СВЦЭМ!$C$39:$C$782,СВЦЭМ!$A$39:$A$782,$A21,СВЦЭМ!$B$39:$B$782,G$11)+'СЕТ СН'!$F$12+СВЦЭМ!$D$10+'СЕТ СН'!$F$6-'СЕТ СН'!$F$22</f>
        <v>1335.5391405599999</v>
      </c>
      <c r="H21" s="36">
        <f>SUMIFS(СВЦЭМ!$C$39:$C$782,СВЦЭМ!$A$39:$A$782,$A21,СВЦЭМ!$B$39:$B$782,H$11)+'СЕТ СН'!$F$12+СВЦЭМ!$D$10+'СЕТ СН'!$F$6-'СЕТ СН'!$F$22</f>
        <v>1324.2306397499999</v>
      </c>
      <c r="I21" s="36">
        <f>SUMIFS(СВЦЭМ!$C$39:$C$782,СВЦЭМ!$A$39:$A$782,$A21,СВЦЭМ!$B$39:$B$782,I$11)+'СЕТ СН'!$F$12+СВЦЭМ!$D$10+'СЕТ СН'!$F$6-'СЕТ СН'!$F$22</f>
        <v>1283.8018173599999</v>
      </c>
      <c r="J21" s="36">
        <f>SUMIFS(СВЦЭМ!$C$39:$C$782,СВЦЭМ!$A$39:$A$782,$A21,СВЦЭМ!$B$39:$B$782,J$11)+'СЕТ СН'!$F$12+СВЦЭМ!$D$10+'СЕТ СН'!$F$6-'СЕТ СН'!$F$22</f>
        <v>1250.7345264899998</v>
      </c>
      <c r="K21" s="36">
        <f>SUMIFS(СВЦЭМ!$C$39:$C$782,СВЦЭМ!$A$39:$A$782,$A21,СВЦЭМ!$B$39:$B$782,K$11)+'СЕТ СН'!$F$12+СВЦЭМ!$D$10+'СЕТ СН'!$F$6-'СЕТ СН'!$F$22</f>
        <v>1214.8722369399998</v>
      </c>
      <c r="L21" s="36">
        <f>SUMIFS(СВЦЭМ!$C$39:$C$782,СВЦЭМ!$A$39:$A$782,$A21,СВЦЭМ!$B$39:$B$782,L$11)+'СЕТ СН'!$F$12+СВЦЭМ!$D$10+'СЕТ СН'!$F$6-'СЕТ СН'!$F$22</f>
        <v>1220.3283182499999</v>
      </c>
      <c r="M21" s="36">
        <f>SUMIFS(СВЦЭМ!$C$39:$C$782,СВЦЭМ!$A$39:$A$782,$A21,СВЦЭМ!$B$39:$B$782,M$11)+'СЕТ СН'!$F$12+СВЦЭМ!$D$10+'СЕТ СН'!$F$6-'СЕТ СН'!$F$22</f>
        <v>1230.5913986599999</v>
      </c>
      <c r="N21" s="36">
        <f>SUMIFS(СВЦЭМ!$C$39:$C$782,СВЦЭМ!$A$39:$A$782,$A21,СВЦЭМ!$B$39:$B$782,N$11)+'СЕТ СН'!$F$12+СВЦЭМ!$D$10+'СЕТ СН'!$F$6-'СЕТ СН'!$F$22</f>
        <v>1251.3034129999999</v>
      </c>
      <c r="O21" s="36">
        <f>SUMIFS(СВЦЭМ!$C$39:$C$782,СВЦЭМ!$A$39:$A$782,$A21,СВЦЭМ!$B$39:$B$782,O$11)+'СЕТ СН'!$F$12+СВЦЭМ!$D$10+'СЕТ СН'!$F$6-'СЕТ СН'!$F$22</f>
        <v>1276.0558297799998</v>
      </c>
      <c r="P21" s="36">
        <f>SUMIFS(СВЦЭМ!$C$39:$C$782,СВЦЭМ!$A$39:$A$782,$A21,СВЦЭМ!$B$39:$B$782,P$11)+'СЕТ СН'!$F$12+СВЦЭМ!$D$10+'СЕТ СН'!$F$6-'СЕТ СН'!$F$22</f>
        <v>1293.9733118499998</v>
      </c>
      <c r="Q21" s="36">
        <f>SUMIFS(СВЦЭМ!$C$39:$C$782,СВЦЭМ!$A$39:$A$782,$A21,СВЦЭМ!$B$39:$B$782,Q$11)+'СЕТ СН'!$F$12+СВЦЭМ!$D$10+'СЕТ СН'!$F$6-'СЕТ СН'!$F$22</f>
        <v>1289.9799393599999</v>
      </c>
      <c r="R21" s="36">
        <f>SUMIFS(СВЦЭМ!$C$39:$C$782,СВЦЭМ!$A$39:$A$782,$A21,СВЦЭМ!$B$39:$B$782,R$11)+'СЕТ СН'!$F$12+СВЦЭМ!$D$10+'СЕТ СН'!$F$6-'СЕТ СН'!$F$22</f>
        <v>1279.5379510599998</v>
      </c>
      <c r="S21" s="36">
        <f>SUMIFS(СВЦЭМ!$C$39:$C$782,СВЦЭМ!$A$39:$A$782,$A21,СВЦЭМ!$B$39:$B$782,S$11)+'СЕТ СН'!$F$12+СВЦЭМ!$D$10+'СЕТ СН'!$F$6-'СЕТ СН'!$F$22</f>
        <v>1269.5901712099999</v>
      </c>
      <c r="T21" s="36">
        <f>SUMIFS(СВЦЭМ!$C$39:$C$782,СВЦЭМ!$A$39:$A$782,$A21,СВЦЭМ!$B$39:$B$782,T$11)+'СЕТ СН'!$F$12+СВЦЭМ!$D$10+'СЕТ СН'!$F$6-'СЕТ СН'!$F$22</f>
        <v>1238.9650730699998</v>
      </c>
      <c r="U21" s="36">
        <f>SUMIFS(СВЦЭМ!$C$39:$C$782,СВЦЭМ!$A$39:$A$782,$A21,СВЦЭМ!$B$39:$B$782,U$11)+'СЕТ СН'!$F$12+СВЦЭМ!$D$10+'СЕТ СН'!$F$6-'СЕТ СН'!$F$22</f>
        <v>1189.61936894</v>
      </c>
      <c r="V21" s="36">
        <f>SUMIFS(СВЦЭМ!$C$39:$C$782,СВЦЭМ!$A$39:$A$782,$A21,СВЦЭМ!$B$39:$B$782,V$11)+'СЕТ СН'!$F$12+СВЦЭМ!$D$10+'СЕТ СН'!$F$6-'СЕТ СН'!$F$22</f>
        <v>1179.0046690299998</v>
      </c>
      <c r="W21" s="36">
        <f>SUMIFS(СВЦЭМ!$C$39:$C$782,СВЦЭМ!$A$39:$A$782,$A21,СВЦЭМ!$B$39:$B$782,W$11)+'СЕТ СН'!$F$12+СВЦЭМ!$D$10+'СЕТ СН'!$F$6-'СЕТ СН'!$F$22</f>
        <v>1197.5644319799999</v>
      </c>
      <c r="X21" s="36">
        <f>SUMIFS(СВЦЭМ!$C$39:$C$782,СВЦЭМ!$A$39:$A$782,$A21,СВЦЭМ!$B$39:$B$782,X$11)+'СЕТ СН'!$F$12+СВЦЭМ!$D$10+'СЕТ СН'!$F$6-'СЕТ СН'!$F$22</f>
        <v>1240.9068057999998</v>
      </c>
      <c r="Y21" s="36">
        <f>SUMIFS(СВЦЭМ!$C$39:$C$782,СВЦЭМ!$A$39:$A$782,$A21,СВЦЭМ!$B$39:$B$782,Y$11)+'СЕТ СН'!$F$12+СВЦЭМ!$D$10+'СЕТ СН'!$F$6-'СЕТ СН'!$F$22</f>
        <v>1283.2659938999998</v>
      </c>
    </row>
    <row r="22" spans="1:25" ht="15.75" x14ac:dyDescent="0.2">
      <c r="A22" s="35">
        <f t="shared" si="0"/>
        <v>44662</v>
      </c>
      <c r="B22" s="36">
        <f>SUMIFS(СВЦЭМ!$C$39:$C$782,СВЦЭМ!$A$39:$A$782,$A22,СВЦЭМ!$B$39:$B$782,B$11)+'СЕТ СН'!$F$12+СВЦЭМ!$D$10+'СЕТ СН'!$F$6-'СЕТ СН'!$F$22</f>
        <v>1329.1308587199999</v>
      </c>
      <c r="C22" s="36">
        <f>SUMIFS(СВЦЭМ!$C$39:$C$782,СВЦЭМ!$A$39:$A$782,$A22,СВЦЭМ!$B$39:$B$782,C$11)+'СЕТ СН'!$F$12+СВЦЭМ!$D$10+'СЕТ СН'!$F$6-'СЕТ СН'!$F$22</f>
        <v>1345.1663588899999</v>
      </c>
      <c r="D22" s="36">
        <f>SUMIFS(СВЦЭМ!$C$39:$C$782,СВЦЭМ!$A$39:$A$782,$A22,СВЦЭМ!$B$39:$B$782,D$11)+'СЕТ СН'!$F$12+СВЦЭМ!$D$10+'СЕТ СН'!$F$6-'СЕТ СН'!$F$22</f>
        <v>1366.9962787299999</v>
      </c>
      <c r="E22" s="36">
        <f>SUMIFS(СВЦЭМ!$C$39:$C$782,СВЦЭМ!$A$39:$A$782,$A22,СВЦЭМ!$B$39:$B$782,E$11)+'СЕТ СН'!$F$12+СВЦЭМ!$D$10+'СЕТ СН'!$F$6-'СЕТ СН'!$F$22</f>
        <v>1403.6839573999998</v>
      </c>
      <c r="F22" s="36">
        <f>SUMIFS(СВЦЭМ!$C$39:$C$782,СВЦЭМ!$A$39:$A$782,$A22,СВЦЭМ!$B$39:$B$782,F$11)+'СЕТ СН'!$F$12+СВЦЭМ!$D$10+'СЕТ СН'!$F$6-'СЕТ СН'!$F$22</f>
        <v>1393.4557293099999</v>
      </c>
      <c r="G22" s="36">
        <f>SUMIFS(СВЦЭМ!$C$39:$C$782,СВЦЭМ!$A$39:$A$782,$A22,СВЦЭМ!$B$39:$B$782,G$11)+'СЕТ СН'!$F$12+СВЦЭМ!$D$10+'СЕТ СН'!$F$6-'СЕТ СН'!$F$22</f>
        <v>1376.1158640199999</v>
      </c>
      <c r="H22" s="36">
        <f>SUMIFS(СВЦЭМ!$C$39:$C$782,СВЦЭМ!$A$39:$A$782,$A22,СВЦЭМ!$B$39:$B$782,H$11)+'СЕТ СН'!$F$12+СВЦЭМ!$D$10+'СЕТ СН'!$F$6-'СЕТ СН'!$F$22</f>
        <v>1341.54651926</v>
      </c>
      <c r="I22" s="36">
        <f>SUMIFS(СВЦЭМ!$C$39:$C$782,СВЦЭМ!$A$39:$A$782,$A22,СВЦЭМ!$B$39:$B$782,I$11)+'СЕТ СН'!$F$12+СВЦЭМ!$D$10+'СЕТ СН'!$F$6-'СЕТ СН'!$F$22</f>
        <v>1309.1752544399999</v>
      </c>
      <c r="J22" s="36">
        <f>SUMIFS(СВЦЭМ!$C$39:$C$782,СВЦЭМ!$A$39:$A$782,$A22,СВЦЭМ!$B$39:$B$782,J$11)+'СЕТ СН'!$F$12+СВЦЭМ!$D$10+'СЕТ СН'!$F$6-'СЕТ СН'!$F$22</f>
        <v>1295.0689410299999</v>
      </c>
      <c r="K22" s="36">
        <f>SUMIFS(СВЦЭМ!$C$39:$C$782,СВЦЭМ!$A$39:$A$782,$A22,СВЦЭМ!$B$39:$B$782,K$11)+'СЕТ СН'!$F$12+СВЦЭМ!$D$10+'СЕТ СН'!$F$6-'СЕТ СН'!$F$22</f>
        <v>1284.6494541299999</v>
      </c>
      <c r="L22" s="36">
        <f>SUMIFS(СВЦЭМ!$C$39:$C$782,СВЦЭМ!$A$39:$A$782,$A22,СВЦЭМ!$B$39:$B$782,L$11)+'СЕТ СН'!$F$12+СВЦЭМ!$D$10+'СЕТ СН'!$F$6-'СЕТ СН'!$F$22</f>
        <v>1294.9072629799998</v>
      </c>
      <c r="M22" s="36">
        <f>SUMIFS(СВЦЭМ!$C$39:$C$782,СВЦЭМ!$A$39:$A$782,$A22,СВЦЭМ!$B$39:$B$782,M$11)+'СЕТ СН'!$F$12+СВЦЭМ!$D$10+'СЕТ СН'!$F$6-'СЕТ СН'!$F$22</f>
        <v>1301.0972013399999</v>
      </c>
      <c r="N22" s="36">
        <f>SUMIFS(СВЦЭМ!$C$39:$C$782,СВЦЭМ!$A$39:$A$782,$A22,СВЦЭМ!$B$39:$B$782,N$11)+'СЕТ СН'!$F$12+СВЦЭМ!$D$10+'СЕТ СН'!$F$6-'СЕТ СН'!$F$22</f>
        <v>1294.7139344399998</v>
      </c>
      <c r="O22" s="36">
        <f>SUMIFS(СВЦЭМ!$C$39:$C$782,СВЦЭМ!$A$39:$A$782,$A22,СВЦЭМ!$B$39:$B$782,O$11)+'СЕТ СН'!$F$12+СВЦЭМ!$D$10+'СЕТ СН'!$F$6-'СЕТ СН'!$F$22</f>
        <v>1318.4642634099998</v>
      </c>
      <c r="P22" s="36">
        <f>SUMIFS(СВЦЭМ!$C$39:$C$782,СВЦЭМ!$A$39:$A$782,$A22,СВЦЭМ!$B$39:$B$782,P$11)+'СЕТ СН'!$F$12+СВЦЭМ!$D$10+'СЕТ СН'!$F$6-'СЕТ СН'!$F$22</f>
        <v>1327.8323842999998</v>
      </c>
      <c r="Q22" s="36">
        <f>SUMIFS(СВЦЭМ!$C$39:$C$782,СВЦЭМ!$A$39:$A$782,$A22,СВЦЭМ!$B$39:$B$782,Q$11)+'СЕТ СН'!$F$12+СВЦЭМ!$D$10+'СЕТ СН'!$F$6-'СЕТ СН'!$F$22</f>
        <v>1307.1489024599998</v>
      </c>
      <c r="R22" s="36">
        <f>SUMIFS(СВЦЭМ!$C$39:$C$782,СВЦЭМ!$A$39:$A$782,$A22,СВЦЭМ!$B$39:$B$782,R$11)+'СЕТ СН'!$F$12+СВЦЭМ!$D$10+'СЕТ СН'!$F$6-'СЕТ СН'!$F$22</f>
        <v>1301.5188609599998</v>
      </c>
      <c r="S22" s="36">
        <f>SUMIFS(СВЦЭМ!$C$39:$C$782,СВЦЭМ!$A$39:$A$782,$A22,СВЦЭМ!$B$39:$B$782,S$11)+'СЕТ СН'!$F$12+СВЦЭМ!$D$10+'СЕТ СН'!$F$6-'СЕТ СН'!$F$22</f>
        <v>1297.0860058999999</v>
      </c>
      <c r="T22" s="36">
        <f>SUMIFS(СВЦЭМ!$C$39:$C$782,СВЦЭМ!$A$39:$A$782,$A22,СВЦЭМ!$B$39:$B$782,T$11)+'СЕТ СН'!$F$12+СВЦЭМ!$D$10+'СЕТ СН'!$F$6-'СЕТ СН'!$F$22</f>
        <v>1256.31757462</v>
      </c>
      <c r="U22" s="36">
        <f>SUMIFS(СВЦЭМ!$C$39:$C$782,СВЦЭМ!$A$39:$A$782,$A22,СВЦЭМ!$B$39:$B$782,U$11)+'СЕТ СН'!$F$12+СВЦЭМ!$D$10+'СЕТ СН'!$F$6-'СЕТ СН'!$F$22</f>
        <v>1229.3189670899999</v>
      </c>
      <c r="V22" s="36">
        <f>SUMIFS(СВЦЭМ!$C$39:$C$782,СВЦЭМ!$A$39:$A$782,$A22,СВЦЭМ!$B$39:$B$782,V$11)+'СЕТ СН'!$F$12+СВЦЭМ!$D$10+'СЕТ СН'!$F$6-'СЕТ СН'!$F$22</f>
        <v>1251.1561268999999</v>
      </c>
      <c r="W22" s="36">
        <f>SUMIFS(СВЦЭМ!$C$39:$C$782,СВЦЭМ!$A$39:$A$782,$A22,СВЦЭМ!$B$39:$B$782,W$11)+'СЕТ СН'!$F$12+СВЦЭМ!$D$10+'СЕТ СН'!$F$6-'СЕТ СН'!$F$22</f>
        <v>1259.99308574</v>
      </c>
      <c r="X22" s="36">
        <f>SUMIFS(СВЦЭМ!$C$39:$C$782,СВЦЭМ!$A$39:$A$782,$A22,СВЦЭМ!$B$39:$B$782,X$11)+'СЕТ СН'!$F$12+СВЦЭМ!$D$10+'СЕТ СН'!$F$6-'СЕТ СН'!$F$22</f>
        <v>1293.5645759699999</v>
      </c>
      <c r="Y22" s="36">
        <f>SUMIFS(СВЦЭМ!$C$39:$C$782,СВЦЭМ!$A$39:$A$782,$A22,СВЦЭМ!$B$39:$B$782,Y$11)+'СЕТ СН'!$F$12+СВЦЭМ!$D$10+'СЕТ СН'!$F$6-'СЕТ СН'!$F$22</f>
        <v>1295.0321266999999</v>
      </c>
    </row>
    <row r="23" spans="1:25" ht="15.75" x14ac:dyDescent="0.2">
      <c r="A23" s="35">
        <f t="shared" si="0"/>
        <v>44663</v>
      </c>
      <c r="B23" s="36">
        <f>SUMIFS(СВЦЭМ!$C$39:$C$782,СВЦЭМ!$A$39:$A$782,$A23,СВЦЭМ!$B$39:$B$782,B$11)+'СЕТ СН'!$F$12+СВЦЭМ!$D$10+'СЕТ СН'!$F$6-'СЕТ СН'!$F$22</f>
        <v>1402.6275855199999</v>
      </c>
      <c r="C23" s="36">
        <f>SUMIFS(СВЦЭМ!$C$39:$C$782,СВЦЭМ!$A$39:$A$782,$A23,СВЦЭМ!$B$39:$B$782,C$11)+'СЕТ СН'!$F$12+СВЦЭМ!$D$10+'СЕТ СН'!$F$6-'СЕТ СН'!$F$22</f>
        <v>1408.5277156999998</v>
      </c>
      <c r="D23" s="36">
        <f>SUMIFS(СВЦЭМ!$C$39:$C$782,СВЦЭМ!$A$39:$A$782,$A23,СВЦЭМ!$B$39:$B$782,D$11)+'СЕТ СН'!$F$12+СВЦЭМ!$D$10+'СЕТ СН'!$F$6-'СЕТ СН'!$F$22</f>
        <v>1423.6813218699999</v>
      </c>
      <c r="E23" s="36">
        <f>SUMIFS(СВЦЭМ!$C$39:$C$782,СВЦЭМ!$A$39:$A$782,$A23,СВЦЭМ!$B$39:$B$782,E$11)+'СЕТ СН'!$F$12+СВЦЭМ!$D$10+'СЕТ СН'!$F$6-'СЕТ СН'!$F$22</f>
        <v>1418.8083451099999</v>
      </c>
      <c r="F23" s="36">
        <f>SUMIFS(СВЦЭМ!$C$39:$C$782,СВЦЭМ!$A$39:$A$782,$A23,СВЦЭМ!$B$39:$B$782,F$11)+'СЕТ СН'!$F$12+СВЦЭМ!$D$10+'СЕТ СН'!$F$6-'СЕТ СН'!$F$22</f>
        <v>1435.7514211299999</v>
      </c>
      <c r="G23" s="36">
        <f>SUMIFS(СВЦЭМ!$C$39:$C$782,СВЦЭМ!$A$39:$A$782,$A23,СВЦЭМ!$B$39:$B$782,G$11)+'СЕТ СН'!$F$12+СВЦЭМ!$D$10+'СЕТ СН'!$F$6-'СЕТ СН'!$F$22</f>
        <v>1422.7148936199999</v>
      </c>
      <c r="H23" s="36">
        <f>SUMIFS(СВЦЭМ!$C$39:$C$782,СВЦЭМ!$A$39:$A$782,$A23,СВЦЭМ!$B$39:$B$782,H$11)+'СЕТ СН'!$F$12+СВЦЭМ!$D$10+'СЕТ СН'!$F$6-'СЕТ СН'!$F$22</f>
        <v>1356.3844689599998</v>
      </c>
      <c r="I23" s="36">
        <f>SUMIFS(СВЦЭМ!$C$39:$C$782,СВЦЭМ!$A$39:$A$782,$A23,СВЦЭМ!$B$39:$B$782,I$11)+'СЕТ СН'!$F$12+СВЦЭМ!$D$10+'СЕТ СН'!$F$6-'СЕТ СН'!$F$22</f>
        <v>1317.8403697099998</v>
      </c>
      <c r="J23" s="36">
        <f>SUMIFS(СВЦЭМ!$C$39:$C$782,СВЦЭМ!$A$39:$A$782,$A23,СВЦЭМ!$B$39:$B$782,J$11)+'СЕТ СН'!$F$12+СВЦЭМ!$D$10+'СЕТ СН'!$F$6-'СЕТ СН'!$F$22</f>
        <v>1263.8736189699998</v>
      </c>
      <c r="K23" s="36">
        <f>SUMIFS(СВЦЭМ!$C$39:$C$782,СВЦЭМ!$A$39:$A$782,$A23,СВЦЭМ!$B$39:$B$782,K$11)+'СЕТ СН'!$F$12+СВЦЭМ!$D$10+'СЕТ СН'!$F$6-'СЕТ СН'!$F$22</f>
        <v>1290.3467724299999</v>
      </c>
      <c r="L23" s="36">
        <f>SUMIFS(СВЦЭМ!$C$39:$C$782,СВЦЭМ!$A$39:$A$782,$A23,СВЦЭМ!$B$39:$B$782,L$11)+'СЕТ СН'!$F$12+СВЦЭМ!$D$10+'СЕТ СН'!$F$6-'СЕТ СН'!$F$22</f>
        <v>1275.9995884499999</v>
      </c>
      <c r="M23" s="36">
        <f>SUMIFS(СВЦЭМ!$C$39:$C$782,СВЦЭМ!$A$39:$A$782,$A23,СВЦЭМ!$B$39:$B$782,M$11)+'СЕТ СН'!$F$12+СВЦЭМ!$D$10+'СЕТ СН'!$F$6-'СЕТ СН'!$F$22</f>
        <v>1273.3509629099999</v>
      </c>
      <c r="N23" s="36">
        <f>SUMIFS(СВЦЭМ!$C$39:$C$782,СВЦЭМ!$A$39:$A$782,$A23,СВЦЭМ!$B$39:$B$782,N$11)+'СЕТ СН'!$F$12+СВЦЭМ!$D$10+'СЕТ СН'!$F$6-'СЕТ СН'!$F$22</f>
        <v>1290.4598457599998</v>
      </c>
      <c r="O23" s="36">
        <f>SUMIFS(СВЦЭМ!$C$39:$C$782,СВЦЭМ!$A$39:$A$782,$A23,СВЦЭМ!$B$39:$B$782,O$11)+'СЕТ СН'!$F$12+СВЦЭМ!$D$10+'СЕТ СН'!$F$6-'СЕТ СН'!$F$22</f>
        <v>1335.9717214199998</v>
      </c>
      <c r="P23" s="36">
        <f>SUMIFS(СВЦЭМ!$C$39:$C$782,СВЦЭМ!$A$39:$A$782,$A23,СВЦЭМ!$B$39:$B$782,P$11)+'СЕТ СН'!$F$12+СВЦЭМ!$D$10+'СЕТ СН'!$F$6-'СЕТ СН'!$F$22</f>
        <v>1349.59681469</v>
      </c>
      <c r="Q23" s="36">
        <f>SUMIFS(СВЦЭМ!$C$39:$C$782,СВЦЭМ!$A$39:$A$782,$A23,СВЦЭМ!$B$39:$B$782,Q$11)+'СЕТ СН'!$F$12+СВЦЭМ!$D$10+'СЕТ СН'!$F$6-'СЕТ СН'!$F$22</f>
        <v>1328.8263863399998</v>
      </c>
      <c r="R23" s="36">
        <f>SUMIFS(СВЦЭМ!$C$39:$C$782,СВЦЭМ!$A$39:$A$782,$A23,СВЦЭМ!$B$39:$B$782,R$11)+'СЕТ СН'!$F$12+СВЦЭМ!$D$10+'СЕТ СН'!$F$6-'СЕТ СН'!$F$22</f>
        <v>1328.98011761</v>
      </c>
      <c r="S23" s="36">
        <f>SUMIFS(СВЦЭМ!$C$39:$C$782,СВЦЭМ!$A$39:$A$782,$A23,СВЦЭМ!$B$39:$B$782,S$11)+'СЕТ СН'!$F$12+СВЦЭМ!$D$10+'СЕТ СН'!$F$6-'СЕТ СН'!$F$22</f>
        <v>1297.2803077199999</v>
      </c>
      <c r="T23" s="36">
        <f>SUMIFS(СВЦЭМ!$C$39:$C$782,СВЦЭМ!$A$39:$A$782,$A23,СВЦЭМ!$B$39:$B$782,T$11)+'СЕТ СН'!$F$12+СВЦЭМ!$D$10+'СЕТ СН'!$F$6-'СЕТ СН'!$F$22</f>
        <v>1271.8802572399998</v>
      </c>
      <c r="U23" s="36">
        <f>SUMIFS(СВЦЭМ!$C$39:$C$782,СВЦЭМ!$A$39:$A$782,$A23,СВЦЭМ!$B$39:$B$782,U$11)+'СЕТ СН'!$F$12+СВЦЭМ!$D$10+'СЕТ СН'!$F$6-'СЕТ СН'!$F$22</f>
        <v>1261.9425589299999</v>
      </c>
      <c r="V23" s="36">
        <f>SUMIFS(СВЦЭМ!$C$39:$C$782,СВЦЭМ!$A$39:$A$782,$A23,СВЦЭМ!$B$39:$B$782,V$11)+'СЕТ СН'!$F$12+СВЦЭМ!$D$10+'СЕТ СН'!$F$6-'СЕТ СН'!$F$22</f>
        <v>1273.8186173099998</v>
      </c>
      <c r="W23" s="36">
        <f>SUMIFS(СВЦЭМ!$C$39:$C$782,СВЦЭМ!$A$39:$A$782,$A23,СВЦЭМ!$B$39:$B$782,W$11)+'СЕТ СН'!$F$12+СВЦЭМ!$D$10+'СЕТ СН'!$F$6-'СЕТ СН'!$F$22</f>
        <v>1289.3752820399998</v>
      </c>
      <c r="X23" s="36">
        <f>SUMIFS(СВЦЭМ!$C$39:$C$782,СВЦЭМ!$A$39:$A$782,$A23,СВЦЭМ!$B$39:$B$782,X$11)+'СЕТ СН'!$F$12+СВЦЭМ!$D$10+'СЕТ СН'!$F$6-'СЕТ СН'!$F$22</f>
        <v>1322.1073523999999</v>
      </c>
      <c r="Y23" s="36">
        <f>SUMIFS(СВЦЭМ!$C$39:$C$782,СВЦЭМ!$A$39:$A$782,$A23,СВЦЭМ!$B$39:$B$782,Y$11)+'СЕТ СН'!$F$12+СВЦЭМ!$D$10+'СЕТ СН'!$F$6-'СЕТ СН'!$F$22</f>
        <v>1380.2542143799999</v>
      </c>
    </row>
    <row r="24" spans="1:25" ht="15.75" x14ac:dyDescent="0.2">
      <c r="A24" s="35">
        <f t="shared" si="0"/>
        <v>44664</v>
      </c>
      <c r="B24" s="36">
        <f>SUMIFS(СВЦЭМ!$C$39:$C$782,СВЦЭМ!$A$39:$A$782,$A24,СВЦЭМ!$B$39:$B$782,B$11)+'СЕТ СН'!$F$12+СВЦЭМ!$D$10+'СЕТ СН'!$F$6-'СЕТ СН'!$F$22</f>
        <v>1370.98240627</v>
      </c>
      <c r="C24" s="36">
        <f>SUMIFS(СВЦЭМ!$C$39:$C$782,СВЦЭМ!$A$39:$A$782,$A24,СВЦЭМ!$B$39:$B$782,C$11)+'СЕТ СН'!$F$12+СВЦЭМ!$D$10+'СЕТ СН'!$F$6-'СЕТ СН'!$F$22</f>
        <v>1365.0654676499998</v>
      </c>
      <c r="D24" s="36">
        <f>SUMIFS(СВЦЭМ!$C$39:$C$782,СВЦЭМ!$A$39:$A$782,$A24,СВЦЭМ!$B$39:$B$782,D$11)+'СЕТ СН'!$F$12+СВЦЭМ!$D$10+'СЕТ СН'!$F$6-'СЕТ СН'!$F$22</f>
        <v>1387.6179080499999</v>
      </c>
      <c r="E24" s="36">
        <f>SUMIFS(СВЦЭМ!$C$39:$C$782,СВЦЭМ!$A$39:$A$782,$A24,СВЦЭМ!$B$39:$B$782,E$11)+'СЕТ СН'!$F$12+СВЦЭМ!$D$10+'СЕТ СН'!$F$6-'СЕТ СН'!$F$22</f>
        <v>1417.20246456</v>
      </c>
      <c r="F24" s="36">
        <f>SUMIFS(СВЦЭМ!$C$39:$C$782,СВЦЭМ!$A$39:$A$782,$A24,СВЦЭМ!$B$39:$B$782,F$11)+'СЕТ СН'!$F$12+СВЦЭМ!$D$10+'СЕТ СН'!$F$6-'СЕТ СН'!$F$22</f>
        <v>1410.3625077099998</v>
      </c>
      <c r="G24" s="36">
        <f>SUMIFS(СВЦЭМ!$C$39:$C$782,СВЦЭМ!$A$39:$A$782,$A24,СВЦЭМ!$B$39:$B$782,G$11)+'СЕТ СН'!$F$12+СВЦЭМ!$D$10+'СЕТ СН'!$F$6-'СЕТ СН'!$F$22</f>
        <v>1424.6355998199999</v>
      </c>
      <c r="H24" s="36">
        <f>SUMIFS(СВЦЭМ!$C$39:$C$782,СВЦЭМ!$A$39:$A$782,$A24,СВЦЭМ!$B$39:$B$782,H$11)+'СЕТ СН'!$F$12+СВЦЭМ!$D$10+'СЕТ СН'!$F$6-'СЕТ СН'!$F$22</f>
        <v>1382.4879827399998</v>
      </c>
      <c r="I24" s="36">
        <f>SUMIFS(СВЦЭМ!$C$39:$C$782,СВЦЭМ!$A$39:$A$782,$A24,СВЦЭМ!$B$39:$B$782,I$11)+'СЕТ СН'!$F$12+СВЦЭМ!$D$10+'СЕТ СН'!$F$6-'СЕТ СН'!$F$22</f>
        <v>1364.5875155799999</v>
      </c>
      <c r="J24" s="36">
        <f>SUMIFS(СВЦЭМ!$C$39:$C$782,СВЦЭМ!$A$39:$A$782,$A24,СВЦЭМ!$B$39:$B$782,J$11)+'СЕТ СН'!$F$12+СВЦЭМ!$D$10+'СЕТ СН'!$F$6-'СЕТ СН'!$F$22</f>
        <v>1361.9998504399998</v>
      </c>
      <c r="K24" s="36">
        <f>SUMIFS(СВЦЭМ!$C$39:$C$782,СВЦЭМ!$A$39:$A$782,$A24,СВЦЭМ!$B$39:$B$782,K$11)+'СЕТ СН'!$F$12+СВЦЭМ!$D$10+'СЕТ СН'!$F$6-'СЕТ СН'!$F$22</f>
        <v>1328.1265344499998</v>
      </c>
      <c r="L24" s="36">
        <f>SUMIFS(СВЦЭМ!$C$39:$C$782,СВЦЭМ!$A$39:$A$782,$A24,СВЦЭМ!$B$39:$B$782,L$11)+'СЕТ СН'!$F$12+СВЦЭМ!$D$10+'СЕТ СН'!$F$6-'СЕТ СН'!$F$22</f>
        <v>1270.17310529</v>
      </c>
      <c r="M24" s="36">
        <f>SUMIFS(СВЦЭМ!$C$39:$C$782,СВЦЭМ!$A$39:$A$782,$A24,СВЦЭМ!$B$39:$B$782,M$11)+'СЕТ СН'!$F$12+СВЦЭМ!$D$10+'СЕТ СН'!$F$6-'СЕТ СН'!$F$22</f>
        <v>1265.6143155199998</v>
      </c>
      <c r="N24" s="36">
        <f>SUMIFS(СВЦЭМ!$C$39:$C$782,СВЦЭМ!$A$39:$A$782,$A24,СВЦЭМ!$B$39:$B$782,N$11)+'СЕТ СН'!$F$12+СВЦЭМ!$D$10+'СЕТ СН'!$F$6-'СЕТ СН'!$F$22</f>
        <v>1310.9507877299998</v>
      </c>
      <c r="O24" s="36">
        <f>SUMIFS(СВЦЭМ!$C$39:$C$782,СВЦЭМ!$A$39:$A$782,$A24,СВЦЭМ!$B$39:$B$782,O$11)+'СЕТ СН'!$F$12+СВЦЭМ!$D$10+'СЕТ СН'!$F$6-'СЕТ СН'!$F$22</f>
        <v>1351.6945825899998</v>
      </c>
      <c r="P24" s="36">
        <f>SUMIFS(СВЦЭМ!$C$39:$C$782,СВЦЭМ!$A$39:$A$782,$A24,СВЦЭМ!$B$39:$B$782,P$11)+'СЕТ СН'!$F$12+СВЦЭМ!$D$10+'СЕТ СН'!$F$6-'СЕТ СН'!$F$22</f>
        <v>1349.6761917599999</v>
      </c>
      <c r="Q24" s="36">
        <f>SUMIFS(СВЦЭМ!$C$39:$C$782,СВЦЭМ!$A$39:$A$782,$A24,СВЦЭМ!$B$39:$B$782,Q$11)+'СЕТ СН'!$F$12+СВЦЭМ!$D$10+'СЕТ СН'!$F$6-'СЕТ СН'!$F$22</f>
        <v>1350.8440400599998</v>
      </c>
      <c r="R24" s="36">
        <f>SUMIFS(СВЦЭМ!$C$39:$C$782,СВЦЭМ!$A$39:$A$782,$A24,СВЦЭМ!$B$39:$B$782,R$11)+'СЕТ СН'!$F$12+СВЦЭМ!$D$10+'СЕТ СН'!$F$6-'СЕТ СН'!$F$22</f>
        <v>1357.8084789499999</v>
      </c>
      <c r="S24" s="36">
        <f>SUMIFS(СВЦЭМ!$C$39:$C$782,СВЦЭМ!$A$39:$A$782,$A24,СВЦЭМ!$B$39:$B$782,S$11)+'СЕТ СН'!$F$12+СВЦЭМ!$D$10+'СЕТ СН'!$F$6-'СЕТ СН'!$F$22</f>
        <v>1362.52598111</v>
      </c>
      <c r="T24" s="36">
        <f>SUMIFS(СВЦЭМ!$C$39:$C$782,СВЦЭМ!$A$39:$A$782,$A24,СВЦЭМ!$B$39:$B$782,T$11)+'СЕТ СН'!$F$12+СВЦЭМ!$D$10+'СЕТ СН'!$F$6-'СЕТ СН'!$F$22</f>
        <v>1327.9700641099998</v>
      </c>
      <c r="U24" s="36">
        <f>SUMIFS(СВЦЭМ!$C$39:$C$782,СВЦЭМ!$A$39:$A$782,$A24,СВЦЭМ!$B$39:$B$782,U$11)+'СЕТ СН'!$F$12+СВЦЭМ!$D$10+'СЕТ СН'!$F$6-'СЕТ СН'!$F$22</f>
        <v>1259.1460055099999</v>
      </c>
      <c r="V24" s="36">
        <f>SUMIFS(СВЦЭМ!$C$39:$C$782,СВЦЭМ!$A$39:$A$782,$A24,СВЦЭМ!$B$39:$B$782,V$11)+'СЕТ СН'!$F$12+СВЦЭМ!$D$10+'СЕТ СН'!$F$6-'СЕТ СН'!$F$22</f>
        <v>1268.4663935099998</v>
      </c>
      <c r="W24" s="36">
        <f>SUMIFS(СВЦЭМ!$C$39:$C$782,СВЦЭМ!$A$39:$A$782,$A24,СВЦЭМ!$B$39:$B$782,W$11)+'СЕТ СН'!$F$12+СВЦЭМ!$D$10+'СЕТ СН'!$F$6-'СЕТ СН'!$F$22</f>
        <v>1285.4386715799999</v>
      </c>
      <c r="X24" s="36">
        <f>SUMIFS(СВЦЭМ!$C$39:$C$782,СВЦЭМ!$A$39:$A$782,$A24,СВЦЭМ!$B$39:$B$782,X$11)+'СЕТ СН'!$F$12+СВЦЭМ!$D$10+'СЕТ СН'!$F$6-'СЕТ СН'!$F$22</f>
        <v>1300.2585259499999</v>
      </c>
      <c r="Y24" s="36">
        <f>SUMIFS(СВЦЭМ!$C$39:$C$782,СВЦЭМ!$A$39:$A$782,$A24,СВЦЭМ!$B$39:$B$782,Y$11)+'СЕТ СН'!$F$12+СВЦЭМ!$D$10+'СЕТ СН'!$F$6-'СЕТ СН'!$F$22</f>
        <v>1372.7349252099998</v>
      </c>
    </row>
    <row r="25" spans="1:25" ht="15.75" x14ac:dyDescent="0.2">
      <c r="A25" s="35">
        <f t="shared" si="0"/>
        <v>44665</v>
      </c>
      <c r="B25" s="36">
        <f>SUMIFS(СВЦЭМ!$C$39:$C$782,СВЦЭМ!$A$39:$A$782,$A25,СВЦЭМ!$B$39:$B$782,B$11)+'СЕТ СН'!$F$12+СВЦЭМ!$D$10+'СЕТ СН'!$F$6-'СЕТ СН'!$F$22</f>
        <v>1401.3629623499999</v>
      </c>
      <c r="C25" s="36">
        <f>SUMIFS(СВЦЭМ!$C$39:$C$782,СВЦЭМ!$A$39:$A$782,$A25,СВЦЭМ!$B$39:$B$782,C$11)+'СЕТ СН'!$F$12+СВЦЭМ!$D$10+'СЕТ СН'!$F$6-'СЕТ СН'!$F$22</f>
        <v>1404.3797610099998</v>
      </c>
      <c r="D25" s="36">
        <f>SUMIFS(СВЦЭМ!$C$39:$C$782,СВЦЭМ!$A$39:$A$782,$A25,СВЦЭМ!$B$39:$B$782,D$11)+'СЕТ СН'!$F$12+СВЦЭМ!$D$10+'СЕТ СН'!$F$6-'СЕТ СН'!$F$22</f>
        <v>1420.5068363299999</v>
      </c>
      <c r="E25" s="36">
        <f>SUMIFS(СВЦЭМ!$C$39:$C$782,СВЦЭМ!$A$39:$A$782,$A25,СВЦЭМ!$B$39:$B$782,E$11)+'СЕТ СН'!$F$12+СВЦЭМ!$D$10+'СЕТ СН'!$F$6-'СЕТ СН'!$F$22</f>
        <v>1444.8242780399999</v>
      </c>
      <c r="F25" s="36">
        <f>SUMIFS(СВЦЭМ!$C$39:$C$782,СВЦЭМ!$A$39:$A$782,$A25,СВЦЭМ!$B$39:$B$782,F$11)+'СЕТ СН'!$F$12+СВЦЭМ!$D$10+'СЕТ СН'!$F$6-'СЕТ СН'!$F$22</f>
        <v>1429.70435215</v>
      </c>
      <c r="G25" s="36">
        <f>SUMIFS(СВЦЭМ!$C$39:$C$782,СВЦЭМ!$A$39:$A$782,$A25,СВЦЭМ!$B$39:$B$782,G$11)+'СЕТ СН'!$F$12+СВЦЭМ!$D$10+'СЕТ СН'!$F$6-'СЕТ СН'!$F$22</f>
        <v>1409.3930296799999</v>
      </c>
      <c r="H25" s="36">
        <f>SUMIFS(СВЦЭМ!$C$39:$C$782,СВЦЭМ!$A$39:$A$782,$A25,СВЦЭМ!$B$39:$B$782,H$11)+'СЕТ СН'!$F$12+СВЦЭМ!$D$10+'СЕТ СН'!$F$6-'СЕТ СН'!$F$22</f>
        <v>1364.9005274299998</v>
      </c>
      <c r="I25" s="36">
        <f>SUMIFS(СВЦЭМ!$C$39:$C$782,СВЦЭМ!$A$39:$A$782,$A25,СВЦЭМ!$B$39:$B$782,I$11)+'СЕТ СН'!$F$12+СВЦЭМ!$D$10+'СЕТ СН'!$F$6-'СЕТ СН'!$F$22</f>
        <v>1321.3208707299998</v>
      </c>
      <c r="J25" s="36">
        <f>SUMIFS(СВЦЭМ!$C$39:$C$782,СВЦЭМ!$A$39:$A$782,$A25,СВЦЭМ!$B$39:$B$782,J$11)+'СЕТ СН'!$F$12+СВЦЭМ!$D$10+'СЕТ СН'!$F$6-'СЕТ СН'!$F$22</f>
        <v>1297.75160693</v>
      </c>
      <c r="K25" s="36">
        <f>SUMIFS(СВЦЭМ!$C$39:$C$782,СВЦЭМ!$A$39:$A$782,$A25,СВЦЭМ!$B$39:$B$782,K$11)+'СЕТ СН'!$F$12+СВЦЭМ!$D$10+'СЕТ СН'!$F$6-'СЕТ СН'!$F$22</f>
        <v>1301.5668103199998</v>
      </c>
      <c r="L25" s="36">
        <f>SUMIFS(СВЦЭМ!$C$39:$C$782,СВЦЭМ!$A$39:$A$782,$A25,СВЦЭМ!$B$39:$B$782,L$11)+'СЕТ СН'!$F$12+СВЦЭМ!$D$10+'СЕТ СН'!$F$6-'СЕТ СН'!$F$22</f>
        <v>1320.6363637099998</v>
      </c>
      <c r="M25" s="36">
        <f>SUMIFS(СВЦЭМ!$C$39:$C$782,СВЦЭМ!$A$39:$A$782,$A25,СВЦЭМ!$B$39:$B$782,M$11)+'СЕТ СН'!$F$12+СВЦЭМ!$D$10+'СЕТ СН'!$F$6-'СЕТ СН'!$F$22</f>
        <v>1314.8983592</v>
      </c>
      <c r="N25" s="36">
        <f>SUMIFS(СВЦЭМ!$C$39:$C$782,СВЦЭМ!$A$39:$A$782,$A25,СВЦЭМ!$B$39:$B$782,N$11)+'СЕТ СН'!$F$12+СВЦЭМ!$D$10+'СЕТ СН'!$F$6-'СЕТ СН'!$F$22</f>
        <v>1325.5728346799999</v>
      </c>
      <c r="O25" s="36">
        <f>SUMIFS(СВЦЭМ!$C$39:$C$782,СВЦЭМ!$A$39:$A$782,$A25,СВЦЭМ!$B$39:$B$782,O$11)+'СЕТ СН'!$F$12+СВЦЭМ!$D$10+'СЕТ СН'!$F$6-'СЕТ СН'!$F$22</f>
        <v>1331.5532981199999</v>
      </c>
      <c r="P25" s="36">
        <f>SUMIFS(СВЦЭМ!$C$39:$C$782,СВЦЭМ!$A$39:$A$782,$A25,СВЦЭМ!$B$39:$B$782,P$11)+'СЕТ СН'!$F$12+СВЦЭМ!$D$10+'СЕТ СН'!$F$6-'СЕТ СН'!$F$22</f>
        <v>1340.7483481699999</v>
      </c>
      <c r="Q25" s="36">
        <f>SUMIFS(СВЦЭМ!$C$39:$C$782,СВЦЭМ!$A$39:$A$782,$A25,СВЦЭМ!$B$39:$B$782,Q$11)+'СЕТ СН'!$F$12+СВЦЭМ!$D$10+'СЕТ СН'!$F$6-'СЕТ СН'!$F$22</f>
        <v>1347.2014407899999</v>
      </c>
      <c r="R25" s="36">
        <f>SUMIFS(СВЦЭМ!$C$39:$C$782,СВЦЭМ!$A$39:$A$782,$A25,СВЦЭМ!$B$39:$B$782,R$11)+'СЕТ СН'!$F$12+СВЦЭМ!$D$10+'СЕТ СН'!$F$6-'СЕТ СН'!$F$22</f>
        <v>1344.43593341</v>
      </c>
      <c r="S25" s="36">
        <f>SUMIFS(СВЦЭМ!$C$39:$C$782,СВЦЭМ!$A$39:$A$782,$A25,СВЦЭМ!$B$39:$B$782,S$11)+'СЕТ СН'!$F$12+СВЦЭМ!$D$10+'СЕТ СН'!$F$6-'СЕТ СН'!$F$22</f>
        <v>1338.5877800399999</v>
      </c>
      <c r="T25" s="36">
        <f>SUMIFS(СВЦЭМ!$C$39:$C$782,СВЦЭМ!$A$39:$A$782,$A25,СВЦЭМ!$B$39:$B$782,T$11)+'СЕТ СН'!$F$12+СВЦЭМ!$D$10+'СЕТ СН'!$F$6-'СЕТ СН'!$F$22</f>
        <v>1315.0707143099999</v>
      </c>
      <c r="U25" s="36">
        <f>SUMIFS(СВЦЭМ!$C$39:$C$782,СВЦЭМ!$A$39:$A$782,$A25,СВЦЭМ!$B$39:$B$782,U$11)+'СЕТ СН'!$F$12+СВЦЭМ!$D$10+'СЕТ СН'!$F$6-'СЕТ СН'!$F$22</f>
        <v>1288.4608506399998</v>
      </c>
      <c r="V25" s="36">
        <f>SUMIFS(СВЦЭМ!$C$39:$C$782,СВЦЭМ!$A$39:$A$782,$A25,СВЦЭМ!$B$39:$B$782,V$11)+'СЕТ СН'!$F$12+СВЦЭМ!$D$10+'СЕТ СН'!$F$6-'СЕТ СН'!$F$22</f>
        <v>1273.3894385899998</v>
      </c>
      <c r="W25" s="36">
        <f>SUMIFS(СВЦЭМ!$C$39:$C$782,СВЦЭМ!$A$39:$A$782,$A25,СВЦЭМ!$B$39:$B$782,W$11)+'СЕТ СН'!$F$12+СВЦЭМ!$D$10+'СЕТ СН'!$F$6-'СЕТ СН'!$F$22</f>
        <v>1284.3036383599999</v>
      </c>
      <c r="X25" s="36">
        <f>SUMIFS(СВЦЭМ!$C$39:$C$782,СВЦЭМ!$A$39:$A$782,$A25,СВЦЭМ!$B$39:$B$782,X$11)+'СЕТ СН'!$F$12+СВЦЭМ!$D$10+'СЕТ СН'!$F$6-'СЕТ СН'!$F$22</f>
        <v>1277.02719209</v>
      </c>
      <c r="Y25" s="36">
        <f>SUMIFS(СВЦЭМ!$C$39:$C$782,СВЦЭМ!$A$39:$A$782,$A25,СВЦЭМ!$B$39:$B$782,Y$11)+'СЕТ СН'!$F$12+СВЦЭМ!$D$10+'СЕТ СН'!$F$6-'СЕТ СН'!$F$22</f>
        <v>1300.2593390299999</v>
      </c>
    </row>
    <row r="26" spans="1:25" ht="15.75" x14ac:dyDescent="0.2">
      <c r="A26" s="35">
        <f t="shared" si="0"/>
        <v>44666</v>
      </c>
      <c r="B26" s="36">
        <f>SUMIFS(СВЦЭМ!$C$39:$C$782,СВЦЭМ!$A$39:$A$782,$A26,СВЦЭМ!$B$39:$B$782,B$11)+'СЕТ СН'!$F$12+СВЦЭМ!$D$10+'СЕТ СН'!$F$6-'СЕТ СН'!$F$22</f>
        <v>1321.4499712099998</v>
      </c>
      <c r="C26" s="36">
        <f>SUMIFS(СВЦЭМ!$C$39:$C$782,СВЦЭМ!$A$39:$A$782,$A26,СВЦЭМ!$B$39:$B$782,C$11)+'СЕТ СН'!$F$12+СВЦЭМ!$D$10+'СЕТ СН'!$F$6-'СЕТ СН'!$F$22</f>
        <v>1313.0867827699999</v>
      </c>
      <c r="D26" s="36">
        <f>SUMIFS(СВЦЭМ!$C$39:$C$782,СВЦЭМ!$A$39:$A$782,$A26,СВЦЭМ!$B$39:$B$782,D$11)+'СЕТ СН'!$F$12+СВЦЭМ!$D$10+'СЕТ СН'!$F$6-'СЕТ СН'!$F$22</f>
        <v>1318.4734124899999</v>
      </c>
      <c r="E26" s="36">
        <f>SUMIFS(СВЦЭМ!$C$39:$C$782,СВЦЭМ!$A$39:$A$782,$A26,СВЦЭМ!$B$39:$B$782,E$11)+'СЕТ СН'!$F$12+СВЦЭМ!$D$10+'СЕТ СН'!$F$6-'СЕТ СН'!$F$22</f>
        <v>1340.2225895499998</v>
      </c>
      <c r="F26" s="36">
        <f>SUMIFS(СВЦЭМ!$C$39:$C$782,СВЦЭМ!$A$39:$A$782,$A26,СВЦЭМ!$B$39:$B$782,F$11)+'СЕТ СН'!$F$12+СВЦЭМ!$D$10+'СЕТ СН'!$F$6-'СЕТ СН'!$F$22</f>
        <v>1340.11236044</v>
      </c>
      <c r="G26" s="36">
        <f>SUMIFS(СВЦЭМ!$C$39:$C$782,СВЦЭМ!$A$39:$A$782,$A26,СВЦЭМ!$B$39:$B$782,G$11)+'СЕТ СН'!$F$12+СВЦЭМ!$D$10+'СЕТ СН'!$F$6-'СЕТ СН'!$F$22</f>
        <v>1335.0306688499998</v>
      </c>
      <c r="H26" s="36">
        <f>SUMIFS(СВЦЭМ!$C$39:$C$782,СВЦЭМ!$A$39:$A$782,$A26,СВЦЭМ!$B$39:$B$782,H$11)+'СЕТ СН'!$F$12+СВЦЭМ!$D$10+'СЕТ СН'!$F$6-'СЕТ СН'!$F$22</f>
        <v>1293.46343121</v>
      </c>
      <c r="I26" s="36">
        <f>SUMIFS(СВЦЭМ!$C$39:$C$782,СВЦЭМ!$A$39:$A$782,$A26,СВЦЭМ!$B$39:$B$782,I$11)+'СЕТ СН'!$F$12+СВЦЭМ!$D$10+'СЕТ СН'!$F$6-'СЕТ СН'!$F$22</f>
        <v>1283.0339362299999</v>
      </c>
      <c r="J26" s="36">
        <f>SUMIFS(СВЦЭМ!$C$39:$C$782,СВЦЭМ!$A$39:$A$782,$A26,СВЦЭМ!$B$39:$B$782,J$11)+'СЕТ СН'!$F$12+СВЦЭМ!$D$10+'СЕТ СН'!$F$6-'СЕТ СН'!$F$22</f>
        <v>1308.6541881799999</v>
      </c>
      <c r="K26" s="36">
        <f>SUMIFS(СВЦЭМ!$C$39:$C$782,СВЦЭМ!$A$39:$A$782,$A26,СВЦЭМ!$B$39:$B$782,K$11)+'СЕТ СН'!$F$12+СВЦЭМ!$D$10+'СЕТ СН'!$F$6-'СЕТ СН'!$F$22</f>
        <v>1309.0715727299998</v>
      </c>
      <c r="L26" s="36">
        <f>SUMIFS(СВЦЭМ!$C$39:$C$782,СВЦЭМ!$A$39:$A$782,$A26,СВЦЭМ!$B$39:$B$782,L$11)+'СЕТ СН'!$F$12+СВЦЭМ!$D$10+'СЕТ СН'!$F$6-'СЕТ СН'!$F$22</f>
        <v>1313.5728030099999</v>
      </c>
      <c r="M26" s="36">
        <f>SUMIFS(СВЦЭМ!$C$39:$C$782,СВЦЭМ!$A$39:$A$782,$A26,СВЦЭМ!$B$39:$B$782,M$11)+'СЕТ СН'!$F$12+СВЦЭМ!$D$10+'СЕТ СН'!$F$6-'СЕТ СН'!$F$22</f>
        <v>1319.8165864699999</v>
      </c>
      <c r="N26" s="36">
        <f>SUMIFS(СВЦЭМ!$C$39:$C$782,СВЦЭМ!$A$39:$A$782,$A26,СВЦЭМ!$B$39:$B$782,N$11)+'СЕТ СН'!$F$12+СВЦЭМ!$D$10+'СЕТ СН'!$F$6-'СЕТ СН'!$F$22</f>
        <v>1339.7391152399998</v>
      </c>
      <c r="O26" s="36">
        <f>SUMIFS(СВЦЭМ!$C$39:$C$782,СВЦЭМ!$A$39:$A$782,$A26,СВЦЭМ!$B$39:$B$782,O$11)+'СЕТ СН'!$F$12+СВЦЭМ!$D$10+'СЕТ СН'!$F$6-'СЕТ СН'!$F$22</f>
        <v>1359.7323053999999</v>
      </c>
      <c r="P26" s="36">
        <f>SUMIFS(СВЦЭМ!$C$39:$C$782,СВЦЭМ!$A$39:$A$782,$A26,СВЦЭМ!$B$39:$B$782,P$11)+'СЕТ СН'!$F$12+СВЦЭМ!$D$10+'СЕТ СН'!$F$6-'СЕТ СН'!$F$22</f>
        <v>1381.3410247599998</v>
      </c>
      <c r="Q26" s="36">
        <f>SUMIFS(СВЦЭМ!$C$39:$C$782,СВЦЭМ!$A$39:$A$782,$A26,СВЦЭМ!$B$39:$B$782,Q$11)+'СЕТ СН'!$F$12+СВЦЭМ!$D$10+'СЕТ СН'!$F$6-'СЕТ СН'!$F$22</f>
        <v>1397.6151242999999</v>
      </c>
      <c r="R26" s="36">
        <f>SUMIFS(СВЦЭМ!$C$39:$C$782,СВЦЭМ!$A$39:$A$782,$A26,СВЦЭМ!$B$39:$B$782,R$11)+'СЕТ СН'!$F$12+СВЦЭМ!$D$10+'СЕТ СН'!$F$6-'СЕТ СН'!$F$22</f>
        <v>1396.3156237399999</v>
      </c>
      <c r="S26" s="36">
        <f>SUMIFS(СВЦЭМ!$C$39:$C$782,СВЦЭМ!$A$39:$A$782,$A26,СВЦЭМ!$B$39:$B$782,S$11)+'СЕТ СН'!$F$12+СВЦЭМ!$D$10+'СЕТ СН'!$F$6-'СЕТ СН'!$F$22</f>
        <v>1366.1252984999999</v>
      </c>
      <c r="T26" s="36">
        <f>SUMIFS(СВЦЭМ!$C$39:$C$782,СВЦЭМ!$A$39:$A$782,$A26,СВЦЭМ!$B$39:$B$782,T$11)+'СЕТ СН'!$F$12+СВЦЭМ!$D$10+'СЕТ СН'!$F$6-'СЕТ СН'!$F$22</f>
        <v>1333.2488439099998</v>
      </c>
      <c r="U26" s="36">
        <f>SUMIFS(СВЦЭМ!$C$39:$C$782,СВЦЭМ!$A$39:$A$782,$A26,СВЦЭМ!$B$39:$B$782,U$11)+'СЕТ СН'!$F$12+СВЦЭМ!$D$10+'СЕТ СН'!$F$6-'СЕТ СН'!$F$22</f>
        <v>1280.2642900199999</v>
      </c>
      <c r="V26" s="36">
        <f>SUMIFS(СВЦЭМ!$C$39:$C$782,СВЦЭМ!$A$39:$A$782,$A26,СВЦЭМ!$B$39:$B$782,V$11)+'СЕТ СН'!$F$12+СВЦЭМ!$D$10+'СЕТ СН'!$F$6-'СЕТ СН'!$F$22</f>
        <v>1277.3889758899998</v>
      </c>
      <c r="W26" s="36">
        <f>SUMIFS(СВЦЭМ!$C$39:$C$782,СВЦЭМ!$A$39:$A$782,$A26,СВЦЭМ!$B$39:$B$782,W$11)+'СЕТ СН'!$F$12+СВЦЭМ!$D$10+'СЕТ СН'!$F$6-'СЕТ СН'!$F$22</f>
        <v>1303.9758285899998</v>
      </c>
      <c r="X26" s="36">
        <f>SUMIFS(СВЦЭМ!$C$39:$C$782,СВЦЭМ!$A$39:$A$782,$A26,СВЦЭМ!$B$39:$B$782,X$11)+'СЕТ СН'!$F$12+СВЦЭМ!$D$10+'СЕТ СН'!$F$6-'СЕТ СН'!$F$22</f>
        <v>1329.1364228599998</v>
      </c>
      <c r="Y26" s="36">
        <f>SUMIFS(СВЦЭМ!$C$39:$C$782,СВЦЭМ!$A$39:$A$782,$A26,СВЦЭМ!$B$39:$B$782,Y$11)+'СЕТ СН'!$F$12+СВЦЭМ!$D$10+'СЕТ СН'!$F$6-'СЕТ СН'!$F$22</f>
        <v>1372.8214383099998</v>
      </c>
    </row>
    <row r="27" spans="1:25" ht="15.75" x14ac:dyDescent="0.2">
      <c r="A27" s="35">
        <f t="shared" si="0"/>
        <v>44667</v>
      </c>
      <c r="B27" s="36">
        <f>SUMIFS(СВЦЭМ!$C$39:$C$782,СВЦЭМ!$A$39:$A$782,$A27,СВЦЭМ!$B$39:$B$782,B$11)+'СЕТ СН'!$F$12+СВЦЭМ!$D$10+'СЕТ СН'!$F$6-'СЕТ СН'!$F$22</f>
        <v>1346.2030432699999</v>
      </c>
      <c r="C27" s="36">
        <f>SUMIFS(СВЦЭМ!$C$39:$C$782,СВЦЭМ!$A$39:$A$782,$A27,СВЦЭМ!$B$39:$B$782,C$11)+'СЕТ СН'!$F$12+СВЦЭМ!$D$10+'СЕТ СН'!$F$6-'СЕТ СН'!$F$22</f>
        <v>1342.3000514299999</v>
      </c>
      <c r="D27" s="36">
        <f>SUMIFS(СВЦЭМ!$C$39:$C$782,СВЦЭМ!$A$39:$A$782,$A27,СВЦЭМ!$B$39:$B$782,D$11)+'СЕТ СН'!$F$12+СВЦЭМ!$D$10+'СЕТ СН'!$F$6-'СЕТ СН'!$F$22</f>
        <v>1370.16227422</v>
      </c>
      <c r="E27" s="36">
        <f>SUMIFS(СВЦЭМ!$C$39:$C$782,СВЦЭМ!$A$39:$A$782,$A27,СВЦЭМ!$B$39:$B$782,E$11)+'СЕТ СН'!$F$12+СВЦЭМ!$D$10+'СЕТ СН'!$F$6-'СЕТ СН'!$F$22</f>
        <v>1392.6181087599998</v>
      </c>
      <c r="F27" s="36">
        <f>SUMIFS(СВЦЭМ!$C$39:$C$782,СВЦЭМ!$A$39:$A$782,$A27,СВЦЭМ!$B$39:$B$782,F$11)+'СЕТ СН'!$F$12+СВЦЭМ!$D$10+'СЕТ СН'!$F$6-'СЕТ СН'!$F$22</f>
        <v>1395.9444713799999</v>
      </c>
      <c r="G27" s="36">
        <f>SUMIFS(СВЦЭМ!$C$39:$C$782,СВЦЭМ!$A$39:$A$782,$A27,СВЦЭМ!$B$39:$B$782,G$11)+'СЕТ СН'!$F$12+СВЦЭМ!$D$10+'СЕТ СН'!$F$6-'СЕТ СН'!$F$22</f>
        <v>1410.03250364</v>
      </c>
      <c r="H27" s="36">
        <f>SUMIFS(СВЦЭМ!$C$39:$C$782,СВЦЭМ!$A$39:$A$782,$A27,СВЦЭМ!$B$39:$B$782,H$11)+'СЕТ СН'!$F$12+СВЦЭМ!$D$10+'СЕТ СН'!$F$6-'СЕТ СН'!$F$22</f>
        <v>1396.3682721599998</v>
      </c>
      <c r="I27" s="36">
        <f>SUMIFS(СВЦЭМ!$C$39:$C$782,СВЦЭМ!$A$39:$A$782,$A27,СВЦЭМ!$B$39:$B$782,I$11)+'СЕТ СН'!$F$12+СВЦЭМ!$D$10+'СЕТ СН'!$F$6-'СЕТ СН'!$F$22</f>
        <v>1381.1282789899999</v>
      </c>
      <c r="J27" s="36">
        <f>SUMIFS(СВЦЭМ!$C$39:$C$782,СВЦЭМ!$A$39:$A$782,$A27,СВЦЭМ!$B$39:$B$782,J$11)+'СЕТ СН'!$F$12+СВЦЭМ!$D$10+'СЕТ СН'!$F$6-'СЕТ СН'!$F$22</f>
        <v>1324.1760536799998</v>
      </c>
      <c r="K27" s="36">
        <f>SUMIFS(СВЦЭМ!$C$39:$C$782,СВЦЭМ!$A$39:$A$782,$A27,СВЦЭМ!$B$39:$B$782,K$11)+'СЕТ СН'!$F$12+СВЦЭМ!$D$10+'СЕТ СН'!$F$6-'СЕТ СН'!$F$22</f>
        <v>1293.43570897</v>
      </c>
      <c r="L27" s="36">
        <f>SUMIFS(СВЦЭМ!$C$39:$C$782,СВЦЭМ!$A$39:$A$782,$A27,СВЦЭМ!$B$39:$B$782,L$11)+'СЕТ СН'!$F$12+СВЦЭМ!$D$10+'СЕТ СН'!$F$6-'СЕТ СН'!$F$22</f>
        <v>1256.3780878699999</v>
      </c>
      <c r="M27" s="36">
        <f>SUMIFS(СВЦЭМ!$C$39:$C$782,СВЦЭМ!$A$39:$A$782,$A27,СВЦЭМ!$B$39:$B$782,M$11)+'СЕТ СН'!$F$12+СВЦЭМ!$D$10+'СЕТ СН'!$F$6-'СЕТ СН'!$F$22</f>
        <v>1251.4689637199999</v>
      </c>
      <c r="N27" s="36">
        <f>SUMIFS(СВЦЭМ!$C$39:$C$782,СВЦЭМ!$A$39:$A$782,$A27,СВЦЭМ!$B$39:$B$782,N$11)+'СЕТ СН'!$F$12+СВЦЭМ!$D$10+'СЕТ СН'!$F$6-'СЕТ СН'!$F$22</f>
        <v>1297.2113073399998</v>
      </c>
      <c r="O27" s="36">
        <f>SUMIFS(СВЦЭМ!$C$39:$C$782,СВЦЭМ!$A$39:$A$782,$A27,СВЦЭМ!$B$39:$B$782,O$11)+'СЕТ СН'!$F$12+СВЦЭМ!$D$10+'СЕТ СН'!$F$6-'СЕТ СН'!$F$22</f>
        <v>1301.5859455099999</v>
      </c>
      <c r="P27" s="36">
        <f>SUMIFS(СВЦЭМ!$C$39:$C$782,СВЦЭМ!$A$39:$A$782,$A27,СВЦЭМ!$B$39:$B$782,P$11)+'СЕТ СН'!$F$12+СВЦЭМ!$D$10+'СЕТ СН'!$F$6-'СЕТ СН'!$F$22</f>
        <v>1311.5847280899998</v>
      </c>
      <c r="Q27" s="36">
        <f>SUMIFS(СВЦЭМ!$C$39:$C$782,СВЦЭМ!$A$39:$A$782,$A27,СВЦЭМ!$B$39:$B$782,Q$11)+'СЕТ СН'!$F$12+СВЦЭМ!$D$10+'СЕТ СН'!$F$6-'СЕТ СН'!$F$22</f>
        <v>1327.4435032299998</v>
      </c>
      <c r="R27" s="36">
        <f>SUMIFS(СВЦЭМ!$C$39:$C$782,СВЦЭМ!$A$39:$A$782,$A27,СВЦЭМ!$B$39:$B$782,R$11)+'СЕТ СН'!$F$12+СВЦЭМ!$D$10+'СЕТ СН'!$F$6-'СЕТ СН'!$F$22</f>
        <v>1345.6418828799999</v>
      </c>
      <c r="S27" s="36">
        <f>SUMIFS(СВЦЭМ!$C$39:$C$782,СВЦЭМ!$A$39:$A$782,$A27,СВЦЭМ!$B$39:$B$782,S$11)+'СЕТ СН'!$F$12+СВЦЭМ!$D$10+'СЕТ СН'!$F$6-'СЕТ СН'!$F$22</f>
        <v>1321.5135330699998</v>
      </c>
      <c r="T27" s="36">
        <f>SUMIFS(СВЦЭМ!$C$39:$C$782,СВЦЭМ!$A$39:$A$782,$A27,СВЦЭМ!$B$39:$B$782,T$11)+'СЕТ СН'!$F$12+СВЦЭМ!$D$10+'СЕТ СН'!$F$6-'СЕТ СН'!$F$22</f>
        <v>1308.19652045</v>
      </c>
      <c r="U27" s="36">
        <f>SUMIFS(СВЦЭМ!$C$39:$C$782,СВЦЭМ!$A$39:$A$782,$A27,СВЦЭМ!$B$39:$B$782,U$11)+'СЕТ СН'!$F$12+СВЦЭМ!$D$10+'СЕТ СН'!$F$6-'СЕТ СН'!$F$22</f>
        <v>1293.2614915699999</v>
      </c>
      <c r="V27" s="36">
        <f>SUMIFS(СВЦЭМ!$C$39:$C$782,СВЦЭМ!$A$39:$A$782,$A27,СВЦЭМ!$B$39:$B$782,V$11)+'СЕТ СН'!$F$12+СВЦЭМ!$D$10+'СЕТ СН'!$F$6-'СЕТ СН'!$F$22</f>
        <v>1254.2555803199998</v>
      </c>
      <c r="W27" s="36">
        <f>SUMIFS(СВЦЭМ!$C$39:$C$782,СВЦЭМ!$A$39:$A$782,$A27,СВЦЭМ!$B$39:$B$782,W$11)+'СЕТ СН'!$F$12+СВЦЭМ!$D$10+'СЕТ СН'!$F$6-'СЕТ СН'!$F$22</f>
        <v>1249.6369381599998</v>
      </c>
      <c r="X27" s="36">
        <f>SUMIFS(СВЦЭМ!$C$39:$C$782,СВЦЭМ!$A$39:$A$782,$A27,СВЦЭМ!$B$39:$B$782,X$11)+'СЕТ СН'!$F$12+СВЦЭМ!$D$10+'СЕТ СН'!$F$6-'СЕТ СН'!$F$22</f>
        <v>1300.9089704799999</v>
      </c>
      <c r="Y27" s="36">
        <f>SUMIFS(СВЦЭМ!$C$39:$C$782,СВЦЭМ!$A$39:$A$782,$A27,СВЦЭМ!$B$39:$B$782,Y$11)+'СЕТ СН'!$F$12+СВЦЭМ!$D$10+'СЕТ СН'!$F$6-'СЕТ СН'!$F$22</f>
        <v>1302.6405678799999</v>
      </c>
    </row>
    <row r="28" spans="1:25" ht="15.75" x14ac:dyDescent="0.2">
      <c r="A28" s="35">
        <f t="shared" si="0"/>
        <v>44668</v>
      </c>
      <c r="B28" s="36">
        <f>SUMIFS(СВЦЭМ!$C$39:$C$782,СВЦЭМ!$A$39:$A$782,$A28,СВЦЭМ!$B$39:$B$782,B$11)+'СЕТ СН'!$F$12+СВЦЭМ!$D$10+'СЕТ СН'!$F$6-'СЕТ СН'!$F$22</f>
        <v>1420.21297837</v>
      </c>
      <c r="C28" s="36">
        <f>SUMIFS(СВЦЭМ!$C$39:$C$782,СВЦЭМ!$A$39:$A$782,$A28,СВЦЭМ!$B$39:$B$782,C$11)+'СЕТ СН'!$F$12+СВЦЭМ!$D$10+'СЕТ СН'!$F$6-'СЕТ СН'!$F$22</f>
        <v>1429.7038503899998</v>
      </c>
      <c r="D28" s="36">
        <f>SUMIFS(СВЦЭМ!$C$39:$C$782,СВЦЭМ!$A$39:$A$782,$A28,СВЦЭМ!$B$39:$B$782,D$11)+'СЕТ СН'!$F$12+СВЦЭМ!$D$10+'СЕТ СН'!$F$6-'СЕТ СН'!$F$22</f>
        <v>1447.0293589099999</v>
      </c>
      <c r="E28" s="36">
        <f>SUMIFS(СВЦЭМ!$C$39:$C$782,СВЦЭМ!$A$39:$A$782,$A28,СВЦЭМ!$B$39:$B$782,E$11)+'СЕТ СН'!$F$12+СВЦЭМ!$D$10+'СЕТ СН'!$F$6-'СЕТ СН'!$F$22</f>
        <v>1520.1009902199999</v>
      </c>
      <c r="F28" s="36">
        <f>SUMIFS(СВЦЭМ!$C$39:$C$782,СВЦЭМ!$A$39:$A$782,$A28,СВЦЭМ!$B$39:$B$782,F$11)+'СЕТ СН'!$F$12+СВЦЭМ!$D$10+'СЕТ СН'!$F$6-'СЕТ СН'!$F$22</f>
        <v>1515.6058108399998</v>
      </c>
      <c r="G28" s="36">
        <f>SUMIFS(СВЦЭМ!$C$39:$C$782,СВЦЭМ!$A$39:$A$782,$A28,СВЦЭМ!$B$39:$B$782,G$11)+'СЕТ СН'!$F$12+СВЦЭМ!$D$10+'СЕТ СН'!$F$6-'СЕТ СН'!$F$22</f>
        <v>1519.5638616899998</v>
      </c>
      <c r="H28" s="36">
        <f>SUMIFS(СВЦЭМ!$C$39:$C$782,СВЦЭМ!$A$39:$A$782,$A28,СВЦЭМ!$B$39:$B$782,H$11)+'СЕТ СН'!$F$12+СВЦЭМ!$D$10+'СЕТ СН'!$F$6-'СЕТ СН'!$F$22</f>
        <v>1478.3509460199998</v>
      </c>
      <c r="I28" s="36">
        <f>SUMIFS(СВЦЭМ!$C$39:$C$782,СВЦЭМ!$A$39:$A$782,$A28,СВЦЭМ!$B$39:$B$782,I$11)+'СЕТ СН'!$F$12+СВЦЭМ!$D$10+'СЕТ СН'!$F$6-'СЕТ СН'!$F$22</f>
        <v>1433.3769920799998</v>
      </c>
      <c r="J28" s="36">
        <f>SUMIFS(СВЦЭМ!$C$39:$C$782,СВЦЭМ!$A$39:$A$782,$A28,СВЦЭМ!$B$39:$B$782,J$11)+'СЕТ СН'!$F$12+СВЦЭМ!$D$10+'СЕТ СН'!$F$6-'СЕТ СН'!$F$22</f>
        <v>1369.6904385199998</v>
      </c>
      <c r="K28" s="36">
        <f>SUMIFS(СВЦЭМ!$C$39:$C$782,СВЦЭМ!$A$39:$A$782,$A28,СВЦЭМ!$B$39:$B$782,K$11)+'СЕТ СН'!$F$12+СВЦЭМ!$D$10+'СЕТ СН'!$F$6-'СЕТ СН'!$F$22</f>
        <v>1351.6980847899999</v>
      </c>
      <c r="L28" s="36">
        <f>SUMIFS(СВЦЭМ!$C$39:$C$782,СВЦЭМ!$A$39:$A$782,$A28,СВЦЭМ!$B$39:$B$782,L$11)+'СЕТ СН'!$F$12+СВЦЭМ!$D$10+'СЕТ СН'!$F$6-'СЕТ СН'!$F$22</f>
        <v>1336.5204015299998</v>
      </c>
      <c r="M28" s="36">
        <f>SUMIFS(СВЦЭМ!$C$39:$C$782,СВЦЭМ!$A$39:$A$782,$A28,СВЦЭМ!$B$39:$B$782,M$11)+'СЕТ СН'!$F$12+СВЦЭМ!$D$10+'СЕТ СН'!$F$6-'СЕТ СН'!$F$22</f>
        <v>1350.8633908499999</v>
      </c>
      <c r="N28" s="36">
        <f>SUMIFS(СВЦЭМ!$C$39:$C$782,СВЦЭМ!$A$39:$A$782,$A28,СВЦЭМ!$B$39:$B$782,N$11)+'СЕТ СН'!$F$12+СВЦЭМ!$D$10+'СЕТ СН'!$F$6-'СЕТ СН'!$F$22</f>
        <v>1374.8539175999999</v>
      </c>
      <c r="O28" s="36">
        <f>SUMIFS(СВЦЭМ!$C$39:$C$782,СВЦЭМ!$A$39:$A$782,$A28,СВЦЭМ!$B$39:$B$782,O$11)+'СЕТ СН'!$F$12+СВЦЭМ!$D$10+'СЕТ СН'!$F$6-'СЕТ СН'!$F$22</f>
        <v>1404.5732927499998</v>
      </c>
      <c r="P28" s="36">
        <f>SUMIFS(СВЦЭМ!$C$39:$C$782,СВЦЭМ!$A$39:$A$782,$A28,СВЦЭМ!$B$39:$B$782,P$11)+'СЕТ СН'!$F$12+СВЦЭМ!$D$10+'СЕТ СН'!$F$6-'СЕТ СН'!$F$22</f>
        <v>1420.2367501899998</v>
      </c>
      <c r="Q28" s="36">
        <f>SUMIFS(СВЦЭМ!$C$39:$C$782,СВЦЭМ!$A$39:$A$782,$A28,СВЦЭМ!$B$39:$B$782,Q$11)+'СЕТ СН'!$F$12+СВЦЭМ!$D$10+'СЕТ СН'!$F$6-'СЕТ СН'!$F$22</f>
        <v>1420.1434360999999</v>
      </c>
      <c r="R28" s="36">
        <f>SUMIFS(СВЦЭМ!$C$39:$C$782,СВЦЭМ!$A$39:$A$782,$A28,СВЦЭМ!$B$39:$B$782,R$11)+'СЕТ СН'!$F$12+СВЦЭМ!$D$10+'СЕТ СН'!$F$6-'СЕТ СН'!$F$22</f>
        <v>1410.6958254299998</v>
      </c>
      <c r="S28" s="36">
        <f>SUMIFS(СВЦЭМ!$C$39:$C$782,СВЦЭМ!$A$39:$A$782,$A28,СВЦЭМ!$B$39:$B$782,S$11)+'СЕТ СН'!$F$12+СВЦЭМ!$D$10+'СЕТ СН'!$F$6-'СЕТ СН'!$F$22</f>
        <v>1324.1758945999998</v>
      </c>
      <c r="T28" s="36">
        <f>SUMIFS(СВЦЭМ!$C$39:$C$782,СВЦЭМ!$A$39:$A$782,$A28,СВЦЭМ!$B$39:$B$782,T$11)+'СЕТ СН'!$F$12+СВЦЭМ!$D$10+'СЕТ СН'!$F$6-'СЕТ СН'!$F$22</f>
        <v>1289.3333353899998</v>
      </c>
      <c r="U28" s="36">
        <f>SUMIFS(СВЦЭМ!$C$39:$C$782,СВЦЭМ!$A$39:$A$782,$A28,СВЦЭМ!$B$39:$B$782,U$11)+'СЕТ СН'!$F$12+СВЦЭМ!$D$10+'СЕТ СН'!$F$6-'СЕТ СН'!$F$22</f>
        <v>1277.1161585699999</v>
      </c>
      <c r="V28" s="36">
        <f>SUMIFS(СВЦЭМ!$C$39:$C$782,СВЦЭМ!$A$39:$A$782,$A28,СВЦЭМ!$B$39:$B$782,V$11)+'СЕТ СН'!$F$12+СВЦЭМ!$D$10+'СЕТ СН'!$F$6-'СЕТ СН'!$F$22</f>
        <v>1299.8069809899998</v>
      </c>
      <c r="W28" s="36">
        <f>SUMIFS(СВЦЭМ!$C$39:$C$782,СВЦЭМ!$A$39:$A$782,$A28,СВЦЭМ!$B$39:$B$782,W$11)+'СЕТ СН'!$F$12+СВЦЭМ!$D$10+'СЕТ СН'!$F$6-'СЕТ СН'!$F$22</f>
        <v>1331.4102239599999</v>
      </c>
      <c r="X28" s="36">
        <f>SUMIFS(СВЦЭМ!$C$39:$C$782,СВЦЭМ!$A$39:$A$782,$A28,СВЦЭМ!$B$39:$B$782,X$11)+'СЕТ СН'!$F$12+СВЦЭМ!$D$10+'СЕТ СН'!$F$6-'СЕТ СН'!$F$22</f>
        <v>1320.3940239999999</v>
      </c>
      <c r="Y28" s="36">
        <f>SUMIFS(СВЦЭМ!$C$39:$C$782,СВЦЭМ!$A$39:$A$782,$A28,СВЦЭМ!$B$39:$B$782,Y$11)+'СЕТ СН'!$F$12+СВЦЭМ!$D$10+'СЕТ СН'!$F$6-'СЕТ СН'!$F$22</f>
        <v>1365.8178031899999</v>
      </c>
    </row>
    <row r="29" spans="1:25" ht="15.75" x14ac:dyDescent="0.2">
      <c r="A29" s="35">
        <f t="shared" si="0"/>
        <v>44669</v>
      </c>
      <c r="B29" s="36">
        <f>SUMIFS(СВЦЭМ!$C$39:$C$782,СВЦЭМ!$A$39:$A$782,$A29,СВЦЭМ!$B$39:$B$782,B$11)+'СЕТ СН'!$F$12+СВЦЭМ!$D$10+'СЕТ СН'!$F$6-'СЕТ СН'!$F$22</f>
        <v>1341.0371684999998</v>
      </c>
      <c r="C29" s="36">
        <f>SUMIFS(СВЦЭМ!$C$39:$C$782,СВЦЭМ!$A$39:$A$782,$A29,СВЦЭМ!$B$39:$B$782,C$11)+'СЕТ СН'!$F$12+СВЦЭМ!$D$10+'СЕТ СН'!$F$6-'СЕТ СН'!$F$22</f>
        <v>1377.3810221699998</v>
      </c>
      <c r="D29" s="36">
        <f>SUMIFS(СВЦЭМ!$C$39:$C$782,СВЦЭМ!$A$39:$A$782,$A29,СВЦЭМ!$B$39:$B$782,D$11)+'СЕТ СН'!$F$12+СВЦЭМ!$D$10+'СЕТ СН'!$F$6-'СЕТ СН'!$F$22</f>
        <v>1431.6704599599998</v>
      </c>
      <c r="E29" s="36">
        <f>SUMIFS(СВЦЭМ!$C$39:$C$782,СВЦЭМ!$A$39:$A$782,$A29,СВЦЭМ!$B$39:$B$782,E$11)+'СЕТ СН'!$F$12+СВЦЭМ!$D$10+'СЕТ СН'!$F$6-'СЕТ СН'!$F$22</f>
        <v>1457.0339315799999</v>
      </c>
      <c r="F29" s="36">
        <f>SUMIFS(СВЦЭМ!$C$39:$C$782,СВЦЭМ!$A$39:$A$782,$A29,СВЦЭМ!$B$39:$B$782,F$11)+'СЕТ СН'!$F$12+СВЦЭМ!$D$10+'СЕТ СН'!$F$6-'СЕТ СН'!$F$22</f>
        <v>1467.0808897599998</v>
      </c>
      <c r="G29" s="36">
        <f>SUMIFS(СВЦЭМ!$C$39:$C$782,СВЦЭМ!$A$39:$A$782,$A29,СВЦЭМ!$B$39:$B$782,G$11)+'СЕТ СН'!$F$12+СВЦЭМ!$D$10+'СЕТ СН'!$F$6-'СЕТ СН'!$F$22</f>
        <v>1488.5477998299998</v>
      </c>
      <c r="H29" s="36">
        <f>SUMIFS(СВЦЭМ!$C$39:$C$782,СВЦЭМ!$A$39:$A$782,$A29,СВЦЭМ!$B$39:$B$782,H$11)+'СЕТ СН'!$F$12+СВЦЭМ!$D$10+'СЕТ СН'!$F$6-'СЕТ СН'!$F$22</f>
        <v>1425.6399168999999</v>
      </c>
      <c r="I29" s="36">
        <f>SUMIFS(СВЦЭМ!$C$39:$C$782,СВЦЭМ!$A$39:$A$782,$A29,СВЦЭМ!$B$39:$B$782,I$11)+'СЕТ СН'!$F$12+СВЦЭМ!$D$10+'СЕТ СН'!$F$6-'СЕТ СН'!$F$22</f>
        <v>1374.9082641799998</v>
      </c>
      <c r="J29" s="36">
        <f>SUMIFS(СВЦЭМ!$C$39:$C$782,СВЦЭМ!$A$39:$A$782,$A29,СВЦЭМ!$B$39:$B$782,J$11)+'СЕТ СН'!$F$12+СВЦЭМ!$D$10+'СЕТ СН'!$F$6-'СЕТ СН'!$F$22</f>
        <v>1339.5571374399999</v>
      </c>
      <c r="K29" s="36">
        <f>SUMIFS(СВЦЭМ!$C$39:$C$782,СВЦЭМ!$A$39:$A$782,$A29,СВЦЭМ!$B$39:$B$782,K$11)+'СЕТ СН'!$F$12+СВЦЭМ!$D$10+'СЕТ СН'!$F$6-'СЕТ СН'!$F$22</f>
        <v>1320.4481043999999</v>
      </c>
      <c r="L29" s="36">
        <f>SUMIFS(СВЦЭМ!$C$39:$C$782,СВЦЭМ!$A$39:$A$782,$A29,СВЦЭМ!$B$39:$B$782,L$11)+'СЕТ СН'!$F$12+СВЦЭМ!$D$10+'СЕТ СН'!$F$6-'СЕТ СН'!$F$22</f>
        <v>1319.97141096</v>
      </c>
      <c r="M29" s="36">
        <f>SUMIFS(СВЦЭМ!$C$39:$C$782,СВЦЭМ!$A$39:$A$782,$A29,СВЦЭМ!$B$39:$B$782,M$11)+'СЕТ СН'!$F$12+СВЦЭМ!$D$10+'СЕТ СН'!$F$6-'СЕТ СН'!$F$22</f>
        <v>1336.4182971499999</v>
      </c>
      <c r="N29" s="36">
        <f>SUMIFS(СВЦЭМ!$C$39:$C$782,СВЦЭМ!$A$39:$A$782,$A29,СВЦЭМ!$B$39:$B$782,N$11)+'СЕТ СН'!$F$12+СВЦЭМ!$D$10+'СЕТ СН'!$F$6-'СЕТ СН'!$F$22</f>
        <v>1366.9251577999999</v>
      </c>
      <c r="O29" s="36">
        <f>SUMIFS(СВЦЭМ!$C$39:$C$782,СВЦЭМ!$A$39:$A$782,$A29,СВЦЭМ!$B$39:$B$782,O$11)+'СЕТ СН'!$F$12+СВЦЭМ!$D$10+'СЕТ СН'!$F$6-'СЕТ СН'!$F$22</f>
        <v>1390.5845118599998</v>
      </c>
      <c r="P29" s="36">
        <f>SUMIFS(СВЦЭМ!$C$39:$C$782,СВЦЭМ!$A$39:$A$782,$A29,СВЦЭМ!$B$39:$B$782,P$11)+'СЕТ СН'!$F$12+СВЦЭМ!$D$10+'СЕТ СН'!$F$6-'СЕТ СН'!$F$22</f>
        <v>1415.3229547399999</v>
      </c>
      <c r="Q29" s="36">
        <f>SUMIFS(СВЦЭМ!$C$39:$C$782,СВЦЭМ!$A$39:$A$782,$A29,СВЦЭМ!$B$39:$B$782,Q$11)+'СЕТ СН'!$F$12+СВЦЭМ!$D$10+'СЕТ СН'!$F$6-'СЕТ СН'!$F$22</f>
        <v>1420.59684378</v>
      </c>
      <c r="R29" s="36">
        <f>SUMIFS(СВЦЭМ!$C$39:$C$782,СВЦЭМ!$A$39:$A$782,$A29,СВЦЭМ!$B$39:$B$782,R$11)+'СЕТ СН'!$F$12+СВЦЭМ!$D$10+'СЕТ СН'!$F$6-'СЕТ СН'!$F$22</f>
        <v>1407.5225723399999</v>
      </c>
      <c r="S29" s="36">
        <f>SUMIFS(СВЦЭМ!$C$39:$C$782,СВЦЭМ!$A$39:$A$782,$A29,СВЦЭМ!$B$39:$B$782,S$11)+'СЕТ СН'!$F$12+СВЦЭМ!$D$10+'СЕТ СН'!$F$6-'СЕТ СН'!$F$22</f>
        <v>1344.9555528199999</v>
      </c>
      <c r="T29" s="36">
        <f>SUMIFS(СВЦЭМ!$C$39:$C$782,СВЦЭМ!$A$39:$A$782,$A29,СВЦЭМ!$B$39:$B$782,T$11)+'СЕТ СН'!$F$12+СВЦЭМ!$D$10+'СЕТ СН'!$F$6-'СЕТ СН'!$F$22</f>
        <v>1310.2735634899998</v>
      </c>
      <c r="U29" s="36">
        <f>SUMIFS(СВЦЭМ!$C$39:$C$782,СВЦЭМ!$A$39:$A$782,$A29,СВЦЭМ!$B$39:$B$782,U$11)+'СЕТ СН'!$F$12+СВЦЭМ!$D$10+'СЕТ СН'!$F$6-'СЕТ СН'!$F$22</f>
        <v>1307.15162371</v>
      </c>
      <c r="V29" s="36">
        <f>SUMIFS(СВЦЭМ!$C$39:$C$782,СВЦЭМ!$A$39:$A$782,$A29,СВЦЭМ!$B$39:$B$782,V$11)+'СЕТ СН'!$F$12+СВЦЭМ!$D$10+'СЕТ СН'!$F$6-'СЕТ СН'!$F$22</f>
        <v>1301.4543567999999</v>
      </c>
      <c r="W29" s="36">
        <f>SUMIFS(СВЦЭМ!$C$39:$C$782,СВЦЭМ!$A$39:$A$782,$A29,СВЦЭМ!$B$39:$B$782,W$11)+'СЕТ СН'!$F$12+СВЦЭМ!$D$10+'СЕТ СН'!$F$6-'СЕТ СН'!$F$22</f>
        <v>1331.5116367599999</v>
      </c>
      <c r="X29" s="36">
        <f>SUMIFS(СВЦЭМ!$C$39:$C$782,СВЦЭМ!$A$39:$A$782,$A29,СВЦЭМ!$B$39:$B$782,X$11)+'СЕТ СН'!$F$12+СВЦЭМ!$D$10+'СЕТ СН'!$F$6-'СЕТ СН'!$F$22</f>
        <v>1362.1138810599998</v>
      </c>
      <c r="Y29" s="36">
        <f>SUMIFS(СВЦЭМ!$C$39:$C$782,СВЦЭМ!$A$39:$A$782,$A29,СВЦЭМ!$B$39:$B$782,Y$11)+'СЕТ СН'!$F$12+СВЦЭМ!$D$10+'СЕТ СН'!$F$6-'СЕТ СН'!$F$22</f>
        <v>1371.1434548499999</v>
      </c>
    </row>
    <row r="30" spans="1:25" ht="15.75" x14ac:dyDescent="0.2">
      <c r="A30" s="35">
        <f t="shared" si="0"/>
        <v>44670</v>
      </c>
      <c r="B30" s="36">
        <f>SUMIFS(СВЦЭМ!$C$39:$C$782,СВЦЭМ!$A$39:$A$782,$A30,СВЦЭМ!$B$39:$B$782,B$11)+'СЕТ СН'!$F$12+СВЦЭМ!$D$10+'СЕТ СН'!$F$6-'СЕТ СН'!$F$22</f>
        <v>1198.6397829999999</v>
      </c>
      <c r="C30" s="36">
        <f>SUMIFS(СВЦЭМ!$C$39:$C$782,СВЦЭМ!$A$39:$A$782,$A30,СВЦЭМ!$B$39:$B$782,C$11)+'СЕТ СН'!$F$12+СВЦЭМ!$D$10+'СЕТ СН'!$F$6-'СЕТ СН'!$F$22</f>
        <v>1235.3419298399999</v>
      </c>
      <c r="D30" s="36">
        <f>SUMIFS(СВЦЭМ!$C$39:$C$782,СВЦЭМ!$A$39:$A$782,$A30,СВЦЭМ!$B$39:$B$782,D$11)+'СЕТ СН'!$F$12+СВЦЭМ!$D$10+'СЕТ СН'!$F$6-'СЕТ СН'!$F$22</f>
        <v>1287.5783655399998</v>
      </c>
      <c r="E30" s="36">
        <f>SUMIFS(СВЦЭМ!$C$39:$C$782,СВЦЭМ!$A$39:$A$782,$A30,СВЦЭМ!$B$39:$B$782,E$11)+'СЕТ СН'!$F$12+СВЦЭМ!$D$10+'СЕТ СН'!$F$6-'СЕТ СН'!$F$22</f>
        <v>1302.7304665899999</v>
      </c>
      <c r="F30" s="36">
        <f>SUMIFS(СВЦЭМ!$C$39:$C$782,СВЦЭМ!$A$39:$A$782,$A30,СВЦЭМ!$B$39:$B$782,F$11)+'СЕТ СН'!$F$12+СВЦЭМ!$D$10+'СЕТ СН'!$F$6-'СЕТ СН'!$F$22</f>
        <v>1305.8371775599999</v>
      </c>
      <c r="G30" s="36">
        <f>SUMIFS(СВЦЭМ!$C$39:$C$782,СВЦЭМ!$A$39:$A$782,$A30,СВЦЭМ!$B$39:$B$782,G$11)+'СЕТ СН'!$F$12+СВЦЭМ!$D$10+'СЕТ СН'!$F$6-'СЕТ СН'!$F$22</f>
        <v>1291.3538072199999</v>
      </c>
      <c r="H30" s="36">
        <f>SUMIFS(СВЦЭМ!$C$39:$C$782,СВЦЭМ!$A$39:$A$782,$A30,СВЦЭМ!$B$39:$B$782,H$11)+'СЕТ СН'!$F$12+СВЦЭМ!$D$10+'СЕТ СН'!$F$6-'СЕТ СН'!$F$22</f>
        <v>1285.2054425599999</v>
      </c>
      <c r="I30" s="36">
        <f>SUMIFS(СВЦЭМ!$C$39:$C$782,СВЦЭМ!$A$39:$A$782,$A30,СВЦЭМ!$B$39:$B$782,I$11)+'СЕТ СН'!$F$12+СВЦЭМ!$D$10+'СЕТ СН'!$F$6-'СЕТ СН'!$F$22</f>
        <v>1239.3147850899998</v>
      </c>
      <c r="J30" s="36">
        <f>SUMIFS(СВЦЭМ!$C$39:$C$782,СВЦЭМ!$A$39:$A$782,$A30,СВЦЭМ!$B$39:$B$782,J$11)+'СЕТ СН'!$F$12+СВЦЭМ!$D$10+'СЕТ СН'!$F$6-'СЕТ СН'!$F$22</f>
        <v>1200.65709477</v>
      </c>
      <c r="K30" s="36">
        <f>SUMIFS(СВЦЭМ!$C$39:$C$782,СВЦЭМ!$A$39:$A$782,$A30,СВЦЭМ!$B$39:$B$782,K$11)+'СЕТ СН'!$F$12+СВЦЭМ!$D$10+'СЕТ СН'!$F$6-'СЕТ СН'!$F$22</f>
        <v>1191.4250671699999</v>
      </c>
      <c r="L30" s="36">
        <f>SUMIFS(СВЦЭМ!$C$39:$C$782,СВЦЭМ!$A$39:$A$782,$A30,СВЦЭМ!$B$39:$B$782,L$11)+'СЕТ СН'!$F$12+СВЦЭМ!$D$10+'СЕТ СН'!$F$6-'СЕТ СН'!$F$22</f>
        <v>1182.1786590199999</v>
      </c>
      <c r="M30" s="36">
        <f>SUMIFS(СВЦЭМ!$C$39:$C$782,СВЦЭМ!$A$39:$A$782,$A30,СВЦЭМ!$B$39:$B$782,M$11)+'СЕТ СН'!$F$12+СВЦЭМ!$D$10+'СЕТ СН'!$F$6-'СЕТ СН'!$F$22</f>
        <v>1201.1167562599999</v>
      </c>
      <c r="N30" s="36">
        <f>SUMIFS(СВЦЭМ!$C$39:$C$782,СВЦЭМ!$A$39:$A$782,$A30,СВЦЭМ!$B$39:$B$782,N$11)+'СЕТ СН'!$F$12+СВЦЭМ!$D$10+'СЕТ СН'!$F$6-'СЕТ СН'!$F$22</f>
        <v>1208.5956835599998</v>
      </c>
      <c r="O30" s="36">
        <f>SUMIFS(СВЦЭМ!$C$39:$C$782,СВЦЭМ!$A$39:$A$782,$A30,СВЦЭМ!$B$39:$B$782,O$11)+'СЕТ СН'!$F$12+СВЦЭМ!$D$10+'СЕТ СН'!$F$6-'СЕТ СН'!$F$22</f>
        <v>1221.5109959399999</v>
      </c>
      <c r="P30" s="36">
        <f>SUMIFS(СВЦЭМ!$C$39:$C$782,СВЦЭМ!$A$39:$A$782,$A30,СВЦЭМ!$B$39:$B$782,P$11)+'СЕТ СН'!$F$12+СВЦЭМ!$D$10+'СЕТ СН'!$F$6-'СЕТ СН'!$F$22</f>
        <v>1234.8623201799999</v>
      </c>
      <c r="Q30" s="36">
        <f>SUMIFS(СВЦЭМ!$C$39:$C$782,СВЦЭМ!$A$39:$A$782,$A30,СВЦЭМ!$B$39:$B$782,Q$11)+'СЕТ СН'!$F$12+СВЦЭМ!$D$10+'СЕТ СН'!$F$6-'СЕТ СН'!$F$22</f>
        <v>1244.1922270699999</v>
      </c>
      <c r="R30" s="36">
        <f>SUMIFS(СВЦЭМ!$C$39:$C$782,СВЦЭМ!$A$39:$A$782,$A30,СВЦЭМ!$B$39:$B$782,R$11)+'СЕТ СН'!$F$12+СВЦЭМ!$D$10+'СЕТ СН'!$F$6-'СЕТ СН'!$F$22</f>
        <v>1263.6361045599999</v>
      </c>
      <c r="S30" s="36">
        <f>SUMIFS(СВЦЭМ!$C$39:$C$782,СВЦЭМ!$A$39:$A$782,$A30,СВЦЭМ!$B$39:$B$782,S$11)+'СЕТ СН'!$F$12+СВЦЭМ!$D$10+'СЕТ СН'!$F$6-'СЕТ СН'!$F$22</f>
        <v>1255.61685225</v>
      </c>
      <c r="T30" s="36">
        <f>SUMIFS(СВЦЭМ!$C$39:$C$782,СВЦЭМ!$A$39:$A$782,$A30,СВЦЭМ!$B$39:$B$782,T$11)+'СЕТ СН'!$F$12+СВЦЭМ!$D$10+'СЕТ СН'!$F$6-'СЕТ СН'!$F$22</f>
        <v>1240.4788539199999</v>
      </c>
      <c r="U30" s="36">
        <f>SUMIFS(СВЦЭМ!$C$39:$C$782,СВЦЭМ!$A$39:$A$782,$A30,СВЦЭМ!$B$39:$B$782,U$11)+'СЕТ СН'!$F$12+СВЦЭМ!$D$10+'СЕТ СН'!$F$6-'СЕТ СН'!$F$22</f>
        <v>1199.5271322999999</v>
      </c>
      <c r="V30" s="36">
        <f>SUMIFS(СВЦЭМ!$C$39:$C$782,СВЦЭМ!$A$39:$A$782,$A30,СВЦЭМ!$B$39:$B$782,V$11)+'СЕТ СН'!$F$12+СВЦЭМ!$D$10+'СЕТ СН'!$F$6-'СЕТ СН'!$F$22</f>
        <v>1181.2216636999999</v>
      </c>
      <c r="W30" s="36">
        <f>SUMIFS(СВЦЭМ!$C$39:$C$782,СВЦЭМ!$A$39:$A$782,$A30,СВЦЭМ!$B$39:$B$782,W$11)+'СЕТ СН'!$F$12+СВЦЭМ!$D$10+'СЕТ СН'!$F$6-'СЕТ СН'!$F$22</f>
        <v>1173.6150131999998</v>
      </c>
      <c r="X30" s="36">
        <f>SUMIFS(СВЦЭМ!$C$39:$C$782,СВЦЭМ!$A$39:$A$782,$A30,СВЦЭМ!$B$39:$B$782,X$11)+'СЕТ СН'!$F$12+СВЦЭМ!$D$10+'СЕТ СН'!$F$6-'СЕТ СН'!$F$22</f>
        <v>1200.7885814599999</v>
      </c>
      <c r="Y30" s="36">
        <f>SUMIFS(СВЦЭМ!$C$39:$C$782,СВЦЭМ!$A$39:$A$782,$A30,СВЦЭМ!$B$39:$B$782,Y$11)+'СЕТ СН'!$F$12+СВЦЭМ!$D$10+'СЕТ СН'!$F$6-'СЕТ СН'!$F$22</f>
        <v>1224.7227805499999</v>
      </c>
    </row>
    <row r="31" spans="1:25" ht="15.75" x14ac:dyDescent="0.2">
      <c r="A31" s="35">
        <f t="shared" si="0"/>
        <v>44671</v>
      </c>
      <c r="B31" s="36">
        <f>SUMIFS(СВЦЭМ!$C$39:$C$782,СВЦЭМ!$A$39:$A$782,$A31,СВЦЭМ!$B$39:$B$782,B$11)+'СЕТ СН'!$F$12+СВЦЭМ!$D$10+'СЕТ СН'!$F$6-'СЕТ СН'!$F$22</f>
        <v>1129.33763946</v>
      </c>
      <c r="C31" s="36">
        <f>SUMIFS(СВЦЭМ!$C$39:$C$782,СВЦЭМ!$A$39:$A$782,$A31,СВЦЭМ!$B$39:$B$782,C$11)+'СЕТ СН'!$F$12+СВЦЭМ!$D$10+'СЕТ СН'!$F$6-'СЕТ СН'!$F$22</f>
        <v>1179.1473189599999</v>
      </c>
      <c r="D31" s="36">
        <f>SUMIFS(СВЦЭМ!$C$39:$C$782,СВЦЭМ!$A$39:$A$782,$A31,СВЦЭМ!$B$39:$B$782,D$11)+'СЕТ СН'!$F$12+СВЦЭМ!$D$10+'СЕТ СН'!$F$6-'СЕТ СН'!$F$22</f>
        <v>1202.4220408199999</v>
      </c>
      <c r="E31" s="36">
        <f>SUMIFS(СВЦЭМ!$C$39:$C$782,СВЦЭМ!$A$39:$A$782,$A31,СВЦЭМ!$B$39:$B$782,E$11)+'СЕТ СН'!$F$12+СВЦЭМ!$D$10+'СЕТ СН'!$F$6-'СЕТ СН'!$F$22</f>
        <v>1215.5982715799998</v>
      </c>
      <c r="F31" s="36">
        <f>SUMIFS(СВЦЭМ!$C$39:$C$782,СВЦЭМ!$A$39:$A$782,$A31,СВЦЭМ!$B$39:$B$782,F$11)+'СЕТ СН'!$F$12+СВЦЭМ!$D$10+'СЕТ СН'!$F$6-'СЕТ СН'!$F$22</f>
        <v>1215.5391532499998</v>
      </c>
      <c r="G31" s="36">
        <f>SUMIFS(СВЦЭМ!$C$39:$C$782,СВЦЭМ!$A$39:$A$782,$A31,СВЦЭМ!$B$39:$B$782,G$11)+'СЕТ СН'!$F$12+СВЦЭМ!$D$10+'СЕТ СН'!$F$6-'СЕТ СН'!$F$22</f>
        <v>1195.5326581099998</v>
      </c>
      <c r="H31" s="36">
        <f>SUMIFS(СВЦЭМ!$C$39:$C$782,СВЦЭМ!$A$39:$A$782,$A31,СВЦЭМ!$B$39:$B$782,H$11)+'СЕТ СН'!$F$12+СВЦЭМ!$D$10+'СЕТ СН'!$F$6-'СЕТ СН'!$F$22</f>
        <v>1148.6319040499998</v>
      </c>
      <c r="I31" s="36">
        <f>SUMIFS(СВЦЭМ!$C$39:$C$782,СВЦЭМ!$A$39:$A$782,$A31,СВЦЭМ!$B$39:$B$782,I$11)+'СЕТ СН'!$F$12+СВЦЭМ!$D$10+'СЕТ СН'!$F$6-'СЕТ СН'!$F$22</f>
        <v>1156.6569008499998</v>
      </c>
      <c r="J31" s="36">
        <f>SUMIFS(СВЦЭМ!$C$39:$C$782,СВЦЭМ!$A$39:$A$782,$A31,СВЦЭМ!$B$39:$B$782,J$11)+'СЕТ СН'!$F$12+СВЦЭМ!$D$10+'СЕТ СН'!$F$6-'СЕТ СН'!$F$22</f>
        <v>1164.36691271</v>
      </c>
      <c r="K31" s="36">
        <f>SUMIFS(СВЦЭМ!$C$39:$C$782,СВЦЭМ!$A$39:$A$782,$A31,СВЦЭМ!$B$39:$B$782,K$11)+'СЕТ СН'!$F$12+СВЦЭМ!$D$10+'СЕТ СН'!$F$6-'СЕТ СН'!$F$22</f>
        <v>1153.9930772199998</v>
      </c>
      <c r="L31" s="36">
        <f>SUMIFS(СВЦЭМ!$C$39:$C$782,СВЦЭМ!$A$39:$A$782,$A31,СВЦЭМ!$B$39:$B$782,L$11)+'СЕТ СН'!$F$12+СВЦЭМ!$D$10+'СЕТ СН'!$F$6-'СЕТ СН'!$F$22</f>
        <v>1139.72593031</v>
      </c>
      <c r="M31" s="36">
        <f>SUMIFS(СВЦЭМ!$C$39:$C$782,СВЦЭМ!$A$39:$A$782,$A31,СВЦЭМ!$B$39:$B$782,M$11)+'СЕТ СН'!$F$12+СВЦЭМ!$D$10+'СЕТ СН'!$F$6-'СЕТ СН'!$F$22</f>
        <v>1143.5533205899999</v>
      </c>
      <c r="N31" s="36">
        <f>SUMIFS(СВЦЭМ!$C$39:$C$782,СВЦЭМ!$A$39:$A$782,$A31,СВЦЭМ!$B$39:$B$782,N$11)+'СЕТ СН'!$F$12+СВЦЭМ!$D$10+'СЕТ СН'!$F$6-'СЕТ СН'!$F$22</f>
        <v>1139.2902739199999</v>
      </c>
      <c r="O31" s="36">
        <f>SUMIFS(СВЦЭМ!$C$39:$C$782,СВЦЭМ!$A$39:$A$782,$A31,СВЦЭМ!$B$39:$B$782,O$11)+'СЕТ СН'!$F$12+СВЦЭМ!$D$10+'СЕТ СН'!$F$6-'СЕТ СН'!$F$22</f>
        <v>1127.0783042799999</v>
      </c>
      <c r="P31" s="36">
        <f>SUMIFS(СВЦЭМ!$C$39:$C$782,СВЦЭМ!$A$39:$A$782,$A31,СВЦЭМ!$B$39:$B$782,P$11)+'СЕТ СН'!$F$12+СВЦЭМ!$D$10+'СЕТ СН'!$F$6-'СЕТ СН'!$F$22</f>
        <v>1128.0465803899999</v>
      </c>
      <c r="Q31" s="36">
        <f>SUMIFS(СВЦЭМ!$C$39:$C$782,СВЦЭМ!$A$39:$A$782,$A31,СВЦЭМ!$B$39:$B$782,Q$11)+'СЕТ СН'!$F$12+СВЦЭМ!$D$10+'СЕТ СН'!$F$6-'СЕТ СН'!$F$22</f>
        <v>1129.2130517799999</v>
      </c>
      <c r="R31" s="36">
        <f>SUMIFS(СВЦЭМ!$C$39:$C$782,СВЦЭМ!$A$39:$A$782,$A31,СВЦЭМ!$B$39:$B$782,R$11)+'СЕТ СН'!$F$12+СВЦЭМ!$D$10+'СЕТ СН'!$F$6-'СЕТ СН'!$F$22</f>
        <v>1128.0239183899998</v>
      </c>
      <c r="S31" s="36">
        <f>SUMIFS(СВЦЭМ!$C$39:$C$782,СВЦЭМ!$A$39:$A$782,$A31,СВЦЭМ!$B$39:$B$782,S$11)+'СЕТ СН'!$F$12+СВЦЭМ!$D$10+'СЕТ СН'!$F$6-'СЕТ СН'!$F$22</f>
        <v>1140.7517817599999</v>
      </c>
      <c r="T31" s="36">
        <f>SUMIFS(СВЦЭМ!$C$39:$C$782,СВЦЭМ!$A$39:$A$782,$A31,СВЦЭМ!$B$39:$B$782,T$11)+'СЕТ СН'!$F$12+СВЦЭМ!$D$10+'СЕТ СН'!$F$6-'СЕТ СН'!$F$22</f>
        <v>1148.5878134299999</v>
      </c>
      <c r="U31" s="36">
        <f>SUMIFS(СВЦЭМ!$C$39:$C$782,СВЦЭМ!$A$39:$A$782,$A31,СВЦЭМ!$B$39:$B$782,U$11)+'СЕТ СН'!$F$12+СВЦЭМ!$D$10+'СЕТ СН'!$F$6-'СЕТ СН'!$F$22</f>
        <v>1151.6134171499998</v>
      </c>
      <c r="V31" s="36">
        <f>SUMIFS(СВЦЭМ!$C$39:$C$782,СВЦЭМ!$A$39:$A$782,$A31,СВЦЭМ!$B$39:$B$782,V$11)+'СЕТ СН'!$F$12+СВЦЭМ!$D$10+'СЕТ СН'!$F$6-'СЕТ СН'!$F$22</f>
        <v>1171.8106373799999</v>
      </c>
      <c r="W31" s="36">
        <f>SUMIFS(СВЦЭМ!$C$39:$C$782,СВЦЭМ!$A$39:$A$782,$A31,СВЦЭМ!$B$39:$B$782,W$11)+'СЕТ СН'!$F$12+СВЦЭМ!$D$10+'СЕТ СН'!$F$6-'СЕТ СН'!$F$22</f>
        <v>1162.55044931</v>
      </c>
      <c r="X31" s="36">
        <f>SUMIFS(СВЦЭМ!$C$39:$C$782,СВЦЭМ!$A$39:$A$782,$A31,СВЦЭМ!$B$39:$B$782,X$11)+'СЕТ СН'!$F$12+СВЦЭМ!$D$10+'СЕТ СН'!$F$6-'СЕТ СН'!$F$22</f>
        <v>1133.91879619</v>
      </c>
      <c r="Y31" s="36">
        <f>SUMIFS(СВЦЭМ!$C$39:$C$782,СВЦЭМ!$A$39:$A$782,$A31,СВЦЭМ!$B$39:$B$782,Y$11)+'СЕТ СН'!$F$12+СВЦЭМ!$D$10+'СЕТ СН'!$F$6-'СЕТ СН'!$F$22</f>
        <v>1124.5213139799998</v>
      </c>
    </row>
    <row r="32" spans="1:25" ht="15.75" x14ac:dyDescent="0.2">
      <c r="A32" s="35">
        <f t="shared" si="0"/>
        <v>44672</v>
      </c>
      <c r="B32" s="36">
        <f>SUMIFS(СВЦЭМ!$C$39:$C$782,СВЦЭМ!$A$39:$A$782,$A32,СВЦЭМ!$B$39:$B$782,B$11)+'СЕТ СН'!$F$12+СВЦЭМ!$D$10+'СЕТ СН'!$F$6-'СЕТ СН'!$F$22</f>
        <v>1298.4635469799998</v>
      </c>
      <c r="C32" s="36">
        <f>SUMIFS(СВЦЭМ!$C$39:$C$782,СВЦЭМ!$A$39:$A$782,$A32,СВЦЭМ!$B$39:$B$782,C$11)+'СЕТ СН'!$F$12+СВЦЭМ!$D$10+'СЕТ СН'!$F$6-'СЕТ СН'!$F$22</f>
        <v>1258.3153519499999</v>
      </c>
      <c r="D32" s="36">
        <f>SUMIFS(СВЦЭМ!$C$39:$C$782,СВЦЭМ!$A$39:$A$782,$A32,СВЦЭМ!$B$39:$B$782,D$11)+'СЕТ СН'!$F$12+СВЦЭМ!$D$10+'СЕТ СН'!$F$6-'СЕТ СН'!$F$22</f>
        <v>1268.0996721499998</v>
      </c>
      <c r="E32" s="36">
        <f>SUMIFS(СВЦЭМ!$C$39:$C$782,СВЦЭМ!$A$39:$A$782,$A32,СВЦЭМ!$B$39:$B$782,E$11)+'СЕТ СН'!$F$12+СВЦЭМ!$D$10+'СЕТ СН'!$F$6-'СЕТ СН'!$F$22</f>
        <v>1274.7886228099999</v>
      </c>
      <c r="F32" s="36">
        <f>SUMIFS(СВЦЭМ!$C$39:$C$782,СВЦЭМ!$A$39:$A$782,$A32,СВЦЭМ!$B$39:$B$782,F$11)+'СЕТ СН'!$F$12+СВЦЭМ!$D$10+'СЕТ СН'!$F$6-'СЕТ СН'!$F$22</f>
        <v>1254.6384403</v>
      </c>
      <c r="G32" s="36">
        <f>SUMIFS(СВЦЭМ!$C$39:$C$782,СВЦЭМ!$A$39:$A$782,$A32,СВЦЭМ!$B$39:$B$782,G$11)+'СЕТ СН'!$F$12+СВЦЭМ!$D$10+'СЕТ СН'!$F$6-'СЕТ СН'!$F$22</f>
        <v>1235.1828110699998</v>
      </c>
      <c r="H32" s="36">
        <f>SUMIFS(СВЦЭМ!$C$39:$C$782,СВЦЭМ!$A$39:$A$782,$A32,СВЦЭМ!$B$39:$B$782,H$11)+'СЕТ СН'!$F$12+СВЦЭМ!$D$10+'СЕТ СН'!$F$6-'СЕТ СН'!$F$22</f>
        <v>1189.4644794299998</v>
      </c>
      <c r="I32" s="36">
        <f>SUMIFS(СВЦЭМ!$C$39:$C$782,СВЦЭМ!$A$39:$A$782,$A32,СВЦЭМ!$B$39:$B$782,I$11)+'СЕТ СН'!$F$12+СВЦЭМ!$D$10+'СЕТ СН'!$F$6-'СЕТ СН'!$F$22</f>
        <v>1179.0853822699999</v>
      </c>
      <c r="J32" s="36">
        <f>SUMIFS(СВЦЭМ!$C$39:$C$782,СВЦЭМ!$A$39:$A$782,$A32,СВЦЭМ!$B$39:$B$782,J$11)+'СЕТ СН'!$F$12+СВЦЭМ!$D$10+'СЕТ СН'!$F$6-'СЕТ СН'!$F$22</f>
        <v>1187.3658732399999</v>
      </c>
      <c r="K32" s="36">
        <f>SUMIFS(СВЦЭМ!$C$39:$C$782,СВЦЭМ!$A$39:$A$782,$A32,СВЦЭМ!$B$39:$B$782,K$11)+'СЕТ СН'!$F$12+СВЦЭМ!$D$10+'СЕТ СН'!$F$6-'СЕТ СН'!$F$22</f>
        <v>1161.7167202399999</v>
      </c>
      <c r="L32" s="36">
        <f>SUMIFS(СВЦЭМ!$C$39:$C$782,СВЦЭМ!$A$39:$A$782,$A32,СВЦЭМ!$B$39:$B$782,L$11)+'СЕТ СН'!$F$12+СВЦЭМ!$D$10+'СЕТ СН'!$F$6-'СЕТ СН'!$F$22</f>
        <v>1162.4558102599999</v>
      </c>
      <c r="M32" s="36">
        <f>SUMIFS(СВЦЭМ!$C$39:$C$782,СВЦЭМ!$A$39:$A$782,$A32,СВЦЭМ!$B$39:$B$782,M$11)+'СЕТ СН'!$F$12+СВЦЭМ!$D$10+'СЕТ СН'!$F$6-'СЕТ СН'!$F$22</f>
        <v>1177.95355634</v>
      </c>
      <c r="N32" s="36">
        <f>SUMIFS(СВЦЭМ!$C$39:$C$782,СВЦЭМ!$A$39:$A$782,$A32,СВЦЭМ!$B$39:$B$782,N$11)+'СЕТ СН'!$F$12+СВЦЭМ!$D$10+'СЕТ СН'!$F$6-'СЕТ СН'!$F$22</f>
        <v>1177.0295917399999</v>
      </c>
      <c r="O32" s="36">
        <f>SUMIFS(СВЦЭМ!$C$39:$C$782,СВЦЭМ!$A$39:$A$782,$A32,СВЦЭМ!$B$39:$B$782,O$11)+'СЕТ СН'!$F$12+СВЦЭМ!$D$10+'СЕТ СН'!$F$6-'СЕТ СН'!$F$22</f>
        <v>1212.0559034999999</v>
      </c>
      <c r="P32" s="36">
        <f>SUMIFS(СВЦЭМ!$C$39:$C$782,СВЦЭМ!$A$39:$A$782,$A32,СВЦЭМ!$B$39:$B$782,P$11)+'СЕТ СН'!$F$12+СВЦЭМ!$D$10+'СЕТ СН'!$F$6-'СЕТ СН'!$F$22</f>
        <v>1225.56079697</v>
      </c>
      <c r="Q32" s="36">
        <f>SUMIFS(СВЦЭМ!$C$39:$C$782,СВЦЭМ!$A$39:$A$782,$A32,СВЦЭМ!$B$39:$B$782,Q$11)+'СЕТ СН'!$F$12+СВЦЭМ!$D$10+'СЕТ СН'!$F$6-'СЕТ СН'!$F$22</f>
        <v>1244.5399356799999</v>
      </c>
      <c r="R32" s="36">
        <f>SUMIFS(СВЦЭМ!$C$39:$C$782,СВЦЭМ!$A$39:$A$782,$A32,СВЦЭМ!$B$39:$B$782,R$11)+'СЕТ СН'!$F$12+СВЦЭМ!$D$10+'СЕТ СН'!$F$6-'СЕТ СН'!$F$22</f>
        <v>1240.5409527599998</v>
      </c>
      <c r="S32" s="36">
        <f>SUMIFS(СВЦЭМ!$C$39:$C$782,СВЦЭМ!$A$39:$A$782,$A32,СВЦЭМ!$B$39:$B$782,S$11)+'СЕТ СН'!$F$12+СВЦЭМ!$D$10+'СЕТ СН'!$F$6-'СЕТ СН'!$F$22</f>
        <v>1224.9512943399998</v>
      </c>
      <c r="T32" s="36">
        <f>SUMIFS(СВЦЭМ!$C$39:$C$782,СВЦЭМ!$A$39:$A$782,$A32,СВЦЭМ!$B$39:$B$782,T$11)+'СЕТ СН'!$F$12+СВЦЭМ!$D$10+'СЕТ СН'!$F$6-'СЕТ СН'!$F$22</f>
        <v>1208.7243840799999</v>
      </c>
      <c r="U32" s="36">
        <f>SUMIFS(СВЦЭМ!$C$39:$C$782,СВЦЭМ!$A$39:$A$782,$A32,СВЦЭМ!$B$39:$B$782,U$11)+'СЕТ СН'!$F$12+СВЦЭМ!$D$10+'СЕТ СН'!$F$6-'СЕТ СН'!$F$22</f>
        <v>1173.5546367799998</v>
      </c>
      <c r="V32" s="36">
        <f>SUMIFS(СВЦЭМ!$C$39:$C$782,СВЦЭМ!$A$39:$A$782,$A32,СВЦЭМ!$B$39:$B$782,V$11)+'СЕТ СН'!$F$12+СВЦЭМ!$D$10+'СЕТ СН'!$F$6-'СЕТ СН'!$F$22</f>
        <v>1136.4470736999999</v>
      </c>
      <c r="W32" s="36">
        <f>SUMIFS(СВЦЭМ!$C$39:$C$782,СВЦЭМ!$A$39:$A$782,$A32,СВЦЭМ!$B$39:$B$782,W$11)+'СЕТ СН'!$F$12+СВЦЭМ!$D$10+'СЕТ СН'!$F$6-'СЕТ СН'!$F$22</f>
        <v>1158.5377456299998</v>
      </c>
      <c r="X32" s="36">
        <f>SUMIFS(СВЦЭМ!$C$39:$C$782,СВЦЭМ!$A$39:$A$782,$A32,СВЦЭМ!$B$39:$B$782,X$11)+'СЕТ СН'!$F$12+СВЦЭМ!$D$10+'СЕТ СН'!$F$6-'СЕТ СН'!$F$22</f>
        <v>1186.8272909199998</v>
      </c>
      <c r="Y32" s="36">
        <f>SUMIFS(СВЦЭМ!$C$39:$C$782,СВЦЭМ!$A$39:$A$782,$A32,СВЦЭМ!$B$39:$B$782,Y$11)+'СЕТ СН'!$F$12+СВЦЭМ!$D$10+'СЕТ СН'!$F$6-'СЕТ СН'!$F$22</f>
        <v>1227.3673302899999</v>
      </c>
    </row>
    <row r="33" spans="1:25" ht="15.75" x14ac:dyDescent="0.2">
      <c r="A33" s="35">
        <f t="shared" si="0"/>
        <v>44673</v>
      </c>
      <c r="B33" s="36">
        <f>SUMIFS(СВЦЭМ!$C$39:$C$782,СВЦЭМ!$A$39:$A$782,$A33,СВЦЭМ!$B$39:$B$782,B$11)+'СЕТ СН'!$F$12+СВЦЭМ!$D$10+'СЕТ СН'!$F$6-'СЕТ СН'!$F$22</f>
        <v>1200.7246815399999</v>
      </c>
      <c r="C33" s="36">
        <f>SUMIFS(СВЦЭМ!$C$39:$C$782,СВЦЭМ!$A$39:$A$782,$A33,СВЦЭМ!$B$39:$B$782,C$11)+'СЕТ СН'!$F$12+СВЦЭМ!$D$10+'СЕТ СН'!$F$6-'СЕТ СН'!$F$22</f>
        <v>1225.0002858599998</v>
      </c>
      <c r="D33" s="36">
        <f>SUMIFS(СВЦЭМ!$C$39:$C$782,СВЦЭМ!$A$39:$A$782,$A33,СВЦЭМ!$B$39:$B$782,D$11)+'СЕТ СН'!$F$12+СВЦЭМ!$D$10+'СЕТ СН'!$F$6-'СЕТ СН'!$F$22</f>
        <v>1254.3267216799998</v>
      </c>
      <c r="E33" s="36">
        <f>SUMIFS(СВЦЭМ!$C$39:$C$782,СВЦЭМ!$A$39:$A$782,$A33,СВЦЭМ!$B$39:$B$782,E$11)+'СЕТ СН'!$F$12+СВЦЭМ!$D$10+'СЕТ СН'!$F$6-'СЕТ СН'!$F$22</f>
        <v>1266.9701063699999</v>
      </c>
      <c r="F33" s="36">
        <f>SUMIFS(СВЦЭМ!$C$39:$C$782,СВЦЭМ!$A$39:$A$782,$A33,СВЦЭМ!$B$39:$B$782,F$11)+'СЕТ СН'!$F$12+СВЦЭМ!$D$10+'СЕТ СН'!$F$6-'СЕТ СН'!$F$22</f>
        <v>1272.8459801399999</v>
      </c>
      <c r="G33" s="36">
        <f>SUMIFS(СВЦЭМ!$C$39:$C$782,СВЦЭМ!$A$39:$A$782,$A33,СВЦЭМ!$B$39:$B$782,G$11)+'СЕТ СН'!$F$12+СВЦЭМ!$D$10+'СЕТ СН'!$F$6-'СЕТ СН'!$F$22</f>
        <v>1279.3997878599998</v>
      </c>
      <c r="H33" s="36">
        <f>SUMIFS(СВЦЭМ!$C$39:$C$782,СВЦЭМ!$A$39:$A$782,$A33,СВЦЭМ!$B$39:$B$782,H$11)+'СЕТ СН'!$F$12+СВЦЭМ!$D$10+'СЕТ СН'!$F$6-'СЕТ СН'!$F$22</f>
        <v>1242.60582254</v>
      </c>
      <c r="I33" s="36">
        <f>SUMIFS(СВЦЭМ!$C$39:$C$782,СВЦЭМ!$A$39:$A$782,$A33,СВЦЭМ!$B$39:$B$782,I$11)+'СЕТ СН'!$F$12+СВЦЭМ!$D$10+'СЕТ СН'!$F$6-'СЕТ СН'!$F$22</f>
        <v>1192.2943222199999</v>
      </c>
      <c r="J33" s="36">
        <f>SUMIFS(СВЦЭМ!$C$39:$C$782,СВЦЭМ!$A$39:$A$782,$A33,СВЦЭМ!$B$39:$B$782,J$11)+'СЕТ СН'!$F$12+СВЦЭМ!$D$10+'СЕТ СН'!$F$6-'СЕТ СН'!$F$22</f>
        <v>1157.4716201699998</v>
      </c>
      <c r="K33" s="36">
        <f>SUMIFS(СВЦЭМ!$C$39:$C$782,СВЦЭМ!$A$39:$A$782,$A33,СВЦЭМ!$B$39:$B$782,K$11)+'СЕТ СН'!$F$12+СВЦЭМ!$D$10+'СЕТ СН'!$F$6-'СЕТ СН'!$F$22</f>
        <v>1145.9754055899998</v>
      </c>
      <c r="L33" s="36">
        <f>SUMIFS(СВЦЭМ!$C$39:$C$782,СВЦЭМ!$A$39:$A$782,$A33,СВЦЭМ!$B$39:$B$782,L$11)+'СЕТ СН'!$F$12+СВЦЭМ!$D$10+'СЕТ СН'!$F$6-'СЕТ СН'!$F$22</f>
        <v>1142.22195612</v>
      </c>
      <c r="M33" s="36">
        <f>SUMIFS(СВЦЭМ!$C$39:$C$782,СВЦЭМ!$A$39:$A$782,$A33,СВЦЭМ!$B$39:$B$782,M$11)+'СЕТ СН'!$F$12+СВЦЭМ!$D$10+'СЕТ СН'!$F$6-'СЕТ СН'!$F$22</f>
        <v>1152.4660702899998</v>
      </c>
      <c r="N33" s="36">
        <f>SUMIFS(СВЦЭМ!$C$39:$C$782,СВЦЭМ!$A$39:$A$782,$A33,СВЦЭМ!$B$39:$B$782,N$11)+'СЕТ СН'!$F$12+СВЦЭМ!$D$10+'СЕТ СН'!$F$6-'СЕТ СН'!$F$22</f>
        <v>1163.4991029999999</v>
      </c>
      <c r="O33" s="36">
        <f>SUMIFS(СВЦЭМ!$C$39:$C$782,СВЦЭМ!$A$39:$A$782,$A33,СВЦЭМ!$B$39:$B$782,O$11)+'СЕТ СН'!$F$12+СВЦЭМ!$D$10+'СЕТ СН'!$F$6-'СЕТ СН'!$F$22</f>
        <v>1176.1645512699999</v>
      </c>
      <c r="P33" s="36">
        <f>SUMIFS(СВЦЭМ!$C$39:$C$782,СВЦЭМ!$A$39:$A$782,$A33,СВЦЭМ!$B$39:$B$782,P$11)+'СЕТ СН'!$F$12+СВЦЭМ!$D$10+'СЕТ СН'!$F$6-'СЕТ СН'!$F$22</f>
        <v>1174.5995823899998</v>
      </c>
      <c r="Q33" s="36">
        <f>SUMIFS(СВЦЭМ!$C$39:$C$782,СВЦЭМ!$A$39:$A$782,$A33,СВЦЭМ!$B$39:$B$782,Q$11)+'СЕТ СН'!$F$12+СВЦЭМ!$D$10+'СЕТ СН'!$F$6-'СЕТ СН'!$F$22</f>
        <v>1169.9884214299998</v>
      </c>
      <c r="R33" s="36">
        <f>SUMIFS(СВЦЭМ!$C$39:$C$782,СВЦЭМ!$A$39:$A$782,$A33,СВЦЭМ!$B$39:$B$782,R$11)+'СЕТ СН'!$F$12+СВЦЭМ!$D$10+'СЕТ СН'!$F$6-'СЕТ СН'!$F$22</f>
        <v>1185.6204636999998</v>
      </c>
      <c r="S33" s="36">
        <f>SUMIFS(СВЦЭМ!$C$39:$C$782,СВЦЭМ!$A$39:$A$782,$A33,СВЦЭМ!$B$39:$B$782,S$11)+'СЕТ СН'!$F$12+СВЦЭМ!$D$10+'СЕТ СН'!$F$6-'СЕТ СН'!$F$22</f>
        <v>1184.4166641899999</v>
      </c>
      <c r="T33" s="36">
        <f>SUMIFS(СВЦЭМ!$C$39:$C$782,СВЦЭМ!$A$39:$A$782,$A33,СВЦЭМ!$B$39:$B$782,T$11)+'СЕТ СН'!$F$12+СВЦЭМ!$D$10+'СЕТ СН'!$F$6-'СЕТ СН'!$F$22</f>
        <v>1184.3614710899999</v>
      </c>
      <c r="U33" s="36">
        <f>SUMIFS(СВЦЭМ!$C$39:$C$782,СВЦЭМ!$A$39:$A$782,$A33,СВЦЭМ!$B$39:$B$782,U$11)+'СЕТ СН'!$F$12+СВЦЭМ!$D$10+'СЕТ СН'!$F$6-'СЕТ СН'!$F$22</f>
        <v>1158.4069839699998</v>
      </c>
      <c r="V33" s="36">
        <f>SUMIFS(СВЦЭМ!$C$39:$C$782,СВЦЭМ!$A$39:$A$782,$A33,СВЦЭМ!$B$39:$B$782,V$11)+'СЕТ СН'!$F$12+СВЦЭМ!$D$10+'СЕТ СН'!$F$6-'СЕТ СН'!$F$22</f>
        <v>1155.4744897899998</v>
      </c>
      <c r="W33" s="36">
        <f>SUMIFS(СВЦЭМ!$C$39:$C$782,СВЦЭМ!$A$39:$A$782,$A33,СВЦЭМ!$B$39:$B$782,W$11)+'СЕТ СН'!$F$12+СВЦЭМ!$D$10+'СЕТ СН'!$F$6-'СЕТ СН'!$F$22</f>
        <v>1151.3900435799999</v>
      </c>
      <c r="X33" s="36">
        <f>SUMIFS(СВЦЭМ!$C$39:$C$782,СВЦЭМ!$A$39:$A$782,$A33,СВЦЭМ!$B$39:$B$782,X$11)+'СЕТ СН'!$F$12+СВЦЭМ!$D$10+'СЕТ СН'!$F$6-'СЕТ СН'!$F$22</f>
        <v>1160.4407207299998</v>
      </c>
      <c r="Y33" s="36">
        <f>SUMIFS(СВЦЭМ!$C$39:$C$782,СВЦЭМ!$A$39:$A$782,$A33,СВЦЭМ!$B$39:$B$782,Y$11)+'СЕТ СН'!$F$12+СВЦЭМ!$D$10+'СЕТ СН'!$F$6-'СЕТ СН'!$F$22</f>
        <v>1192.9997080099999</v>
      </c>
    </row>
    <row r="34" spans="1:25" ht="15.75" x14ac:dyDescent="0.2">
      <c r="A34" s="35">
        <f t="shared" si="0"/>
        <v>44674</v>
      </c>
      <c r="B34" s="36">
        <f>SUMIFS(СВЦЭМ!$C$39:$C$782,СВЦЭМ!$A$39:$A$782,$A34,СВЦЭМ!$B$39:$B$782,B$11)+'СЕТ СН'!$F$12+СВЦЭМ!$D$10+'СЕТ СН'!$F$6-'СЕТ СН'!$F$22</f>
        <v>1162.7877152499998</v>
      </c>
      <c r="C34" s="36">
        <f>SUMIFS(СВЦЭМ!$C$39:$C$782,СВЦЭМ!$A$39:$A$782,$A34,СВЦЭМ!$B$39:$B$782,C$11)+'СЕТ СН'!$F$12+СВЦЭМ!$D$10+'СЕТ СН'!$F$6-'СЕТ СН'!$F$22</f>
        <v>1181.5203600499999</v>
      </c>
      <c r="D34" s="36">
        <f>SUMIFS(СВЦЭМ!$C$39:$C$782,СВЦЭМ!$A$39:$A$782,$A34,СВЦЭМ!$B$39:$B$782,D$11)+'СЕТ СН'!$F$12+СВЦЭМ!$D$10+'СЕТ СН'!$F$6-'СЕТ СН'!$F$22</f>
        <v>1203.9083072499998</v>
      </c>
      <c r="E34" s="36">
        <f>SUMIFS(СВЦЭМ!$C$39:$C$782,СВЦЭМ!$A$39:$A$782,$A34,СВЦЭМ!$B$39:$B$782,E$11)+'СЕТ СН'!$F$12+СВЦЭМ!$D$10+'СЕТ СН'!$F$6-'СЕТ СН'!$F$22</f>
        <v>1214.7973557799999</v>
      </c>
      <c r="F34" s="36">
        <f>SUMIFS(СВЦЭМ!$C$39:$C$782,СВЦЭМ!$A$39:$A$782,$A34,СВЦЭМ!$B$39:$B$782,F$11)+'СЕТ СН'!$F$12+СВЦЭМ!$D$10+'СЕТ СН'!$F$6-'СЕТ СН'!$F$22</f>
        <v>1221.6215718299998</v>
      </c>
      <c r="G34" s="36">
        <f>SUMIFS(СВЦЭМ!$C$39:$C$782,СВЦЭМ!$A$39:$A$782,$A34,СВЦЭМ!$B$39:$B$782,G$11)+'СЕТ СН'!$F$12+СВЦЭМ!$D$10+'СЕТ СН'!$F$6-'СЕТ СН'!$F$22</f>
        <v>1248.6929399599999</v>
      </c>
      <c r="H34" s="36">
        <f>SUMIFS(СВЦЭМ!$C$39:$C$782,СВЦЭМ!$A$39:$A$782,$A34,СВЦЭМ!$B$39:$B$782,H$11)+'СЕТ СН'!$F$12+СВЦЭМ!$D$10+'СЕТ СН'!$F$6-'СЕТ СН'!$F$22</f>
        <v>1227.8761786199998</v>
      </c>
      <c r="I34" s="36">
        <f>SUMIFS(СВЦЭМ!$C$39:$C$782,СВЦЭМ!$A$39:$A$782,$A34,СВЦЭМ!$B$39:$B$782,I$11)+'СЕТ СН'!$F$12+СВЦЭМ!$D$10+'СЕТ СН'!$F$6-'СЕТ СН'!$F$22</f>
        <v>1227.1727321299998</v>
      </c>
      <c r="J34" s="36">
        <f>SUMIFS(СВЦЭМ!$C$39:$C$782,СВЦЭМ!$A$39:$A$782,$A34,СВЦЭМ!$B$39:$B$782,J$11)+'СЕТ СН'!$F$12+СВЦЭМ!$D$10+'СЕТ СН'!$F$6-'СЕТ СН'!$F$22</f>
        <v>1184.4082646299998</v>
      </c>
      <c r="K34" s="36">
        <f>SUMIFS(СВЦЭМ!$C$39:$C$782,СВЦЭМ!$A$39:$A$782,$A34,СВЦЭМ!$B$39:$B$782,K$11)+'СЕТ СН'!$F$12+СВЦЭМ!$D$10+'СЕТ СН'!$F$6-'СЕТ СН'!$F$22</f>
        <v>1145.8018367499999</v>
      </c>
      <c r="L34" s="36">
        <f>SUMIFS(СВЦЭМ!$C$39:$C$782,СВЦЭМ!$A$39:$A$782,$A34,СВЦЭМ!$B$39:$B$782,L$11)+'СЕТ СН'!$F$12+СВЦЭМ!$D$10+'СЕТ СН'!$F$6-'СЕТ СН'!$F$22</f>
        <v>1136.1377628599998</v>
      </c>
      <c r="M34" s="36">
        <f>SUMIFS(СВЦЭМ!$C$39:$C$782,СВЦЭМ!$A$39:$A$782,$A34,СВЦЭМ!$B$39:$B$782,M$11)+'СЕТ СН'!$F$12+СВЦЭМ!$D$10+'СЕТ СН'!$F$6-'СЕТ СН'!$F$22</f>
        <v>1129.9103726499998</v>
      </c>
      <c r="N34" s="36">
        <f>SUMIFS(СВЦЭМ!$C$39:$C$782,СВЦЭМ!$A$39:$A$782,$A34,СВЦЭМ!$B$39:$B$782,N$11)+'СЕТ СН'!$F$12+СВЦЭМ!$D$10+'СЕТ СН'!$F$6-'СЕТ СН'!$F$22</f>
        <v>1142.5656757499999</v>
      </c>
      <c r="O34" s="36">
        <f>SUMIFS(СВЦЭМ!$C$39:$C$782,СВЦЭМ!$A$39:$A$782,$A34,СВЦЭМ!$B$39:$B$782,O$11)+'СЕТ СН'!$F$12+СВЦЭМ!$D$10+'СЕТ СН'!$F$6-'СЕТ СН'!$F$22</f>
        <v>1151.8001076899998</v>
      </c>
      <c r="P34" s="36">
        <f>SUMIFS(СВЦЭМ!$C$39:$C$782,СВЦЭМ!$A$39:$A$782,$A34,СВЦЭМ!$B$39:$B$782,P$11)+'СЕТ СН'!$F$12+СВЦЭМ!$D$10+'СЕТ СН'!$F$6-'СЕТ СН'!$F$22</f>
        <v>1169.3335129</v>
      </c>
      <c r="Q34" s="36">
        <f>SUMIFS(СВЦЭМ!$C$39:$C$782,СВЦЭМ!$A$39:$A$782,$A34,СВЦЭМ!$B$39:$B$782,Q$11)+'СЕТ СН'!$F$12+СВЦЭМ!$D$10+'СЕТ СН'!$F$6-'СЕТ СН'!$F$22</f>
        <v>1181.1719838299998</v>
      </c>
      <c r="R34" s="36">
        <f>SUMIFS(СВЦЭМ!$C$39:$C$782,СВЦЭМ!$A$39:$A$782,$A34,СВЦЭМ!$B$39:$B$782,R$11)+'СЕТ СН'!$F$12+СВЦЭМ!$D$10+'СЕТ СН'!$F$6-'СЕТ СН'!$F$22</f>
        <v>1182.3904338999998</v>
      </c>
      <c r="S34" s="36">
        <f>SUMIFS(СВЦЭМ!$C$39:$C$782,СВЦЭМ!$A$39:$A$782,$A34,СВЦЭМ!$B$39:$B$782,S$11)+'СЕТ СН'!$F$12+СВЦЭМ!$D$10+'СЕТ СН'!$F$6-'СЕТ СН'!$F$22</f>
        <v>1186.5137345799999</v>
      </c>
      <c r="T34" s="36">
        <f>SUMIFS(СВЦЭМ!$C$39:$C$782,СВЦЭМ!$A$39:$A$782,$A34,СВЦЭМ!$B$39:$B$782,T$11)+'СЕТ СН'!$F$12+СВЦЭМ!$D$10+'СЕТ СН'!$F$6-'СЕТ СН'!$F$22</f>
        <v>1166.2790653999998</v>
      </c>
      <c r="U34" s="36">
        <f>SUMIFS(СВЦЭМ!$C$39:$C$782,СВЦЭМ!$A$39:$A$782,$A34,СВЦЭМ!$B$39:$B$782,U$11)+'СЕТ СН'!$F$12+СВЦЭМ!$D$10+'СЕТ СН'!$F$6-'СЕТ СН'!$F$22</f>
        <v>1149.8610191299999</v>
      </c>
      <c r="V34" s="36">
        <f>SUMIFS(СВЦЭМ!$C$39:$C$782,СВЦЭМ!$A$39:$A$782,$A34,СВЦЭМ!$B$39:$B$782,V$11)+'СЕТ СН'!$F$12+СВЦЭМ!$D$10+'СЕТ СН'!$F$6-'СЕТ СН'!$F$22</f>
        <v>1132.1607625699999</v>
      </c>
      <c r="W34" s="36">
        <f>SUMIFS(СВЦЭМ!$C$39:$C$782,СВЦЭМ!$A$39:$A$782,$A34,СВЦЭМ!$B$39:$B$782,W$11)+'СЕТ СН'!$F$12+СВЦЭМ!$D$10+'СЕТ СН'!$F$6-'СЕТ СН'!$F$22</f>
        <v>1117.6060599599998</v>
      </c>
      <c r="X34" s="36">
        <f>SUMIFS(СВЦЭМ!$C$39:$C$782,СВЦЭМ!$A$39:$A$782,$A34,СВЦЭМ!$B$39:$B$782,X$11)+'СЕТ СН'!$F$12+СВЦЭМ!$D$10+'СЕТ СН'!$F$6-'СЕТ СН'!$F$22</f>
        <v>1145.0191639399998</v>
      </c>
      <c r="Y34" s="36">
        <f>SUMIFS(СВЦЭМ!$C$39:$C$782,СВЦЭМ!$A$39:$A$782,$A34,СВЦЭМ!$B$39:$B$782,Y$11)+'СЕТ СН'!$F$12+СВЦЭМ!$D$10+'СЕТ СН'!$F$6-'СЕТ СН'!$F$22</f>
        <v>1171.9586094599999</v>
      </c>
    </row>
    <row r="35" spans="1:25" ht="15.75" x14ac:dyDescent="0.2">
      <c r="A35" s="35">
        <f t="shared" si="0"/>
        <v>44675</v>
      </c>
      <c r="B35" s="36">
        <f>SUMIFS(СВЦЭМ!$C$39:$C$782,СВЦЭМ!$A$39:$A$782,$A35,СВЦЭМ!$B$39:$B$782,B$11)+'СЕТ СН'!$F$12+СВЦЭМ!$D$10+'СЕТ СН'!$F$6-'СЕТ СН'!$F$22</f>
        <v>1221.8073888699998</v>
      </c>
      <c r="C35" s="36">
        <f>SUMIFS(СВЦЭМ!$C$39:$C$782,СВЦЭМ!$A$39:$A$782,$A35,СВЦЭМ!$B$39:$B$782,C$11)+'СЕТ СН'!$F$12+СВЦЭМ!$D$10+'СЕТ СН'!$F$6-'СЕТ СН'!$F$22</f>
        <v>1234.47571062</v>
      </c>
      <c r="D35" s="36">
        <f>SUMIFS(СВЦЭМ!$C$39:$C$782,СВЦЭМ!$A$39:$A$782,$A35,СВЦЭМ!$B$39:$B$782,D$11)+'СЕТ СН'!$F$12+СВЦЭМ!$D$10+'СЕТ СН'!$F$6-'СЕТ СН'!$F$22</f>
        <v>1255.5441895499998</v>
      </c>
      <c r="E35" s="36">
        <f>SUMIFS(СВЦЭМ!$C$39:$C$782,СВЦЭМ!$A$39:$A$782,$A35,СВЦЭМ!$B$39:$B$782,E$11)+'СЕТ СН'!$F$12+СВЦЭМ!$D$10+'СЕТ СН'!$F$6-'СЕТ СН'!$F$22</f>
        <v>1267.0485790499999</v>
      </c>
      <c r="F35" s="36">
        <f>SUMIFS(СВЦЭМ!$C$39:$C$782,СВЦЭМ!$A$39:$A$782,$A35,СВЦЭМ!$B$39:$B$782,F$11)+'СЕТ СН'!$F$12+СВЦЭМ!$D$10+'СЕТ СН'!$F$6-'СЕТ СН'!$F$22</f>
        <v>1272.4520126499999</v>
      </c>
      <c r="G35" s="36">
        <f>SUMIFS(СВЦЭМ!$C$39:$C$782,СВЦЭМ!$A$39:$A$782,$A35,СВЦЭМ!$B$39:$B$782,G$11)+'СЕТ СН'!$F$12+СВЦЭМ!$D$10+'СЕТ СН'!$F$6-'СЕТ СН'!$F$22</f>
        <v>1279.2815052299998</v>
      </c>
      <c r="H35" s="36">
        <f>SUMIFS(СВЦЭМ!$C$39:$C$782,СВЦЭМ!$A$39:$A$782,$A35,СВЦЭМ!$B$39:$B$782,H$11)+'СЕТ СН'!$F$12+СВЦЭМ!$D$10+'СЕТ СН'!$F$6-'СЕТ СН'!$F$22</f>
        <v>1305.7307857899998</v>
      </c>
      <c r="I35" s="36">
        <f>SUMIFS(СВЦЭМ!$C$39:$C$782,СВЦЭМ!$A$39:$A$782,$A35,СВЦЭМ!$B$39:$B$782,I$11)+'СЕТ СН'!$F$12+СВЦЭМ!$D$10+'СЕТ СН'!$F$6-'СЕТ СН'!$F$22</f>
        <v>1307.4197728999998</v>
      </c>
      <c r="J35" s="36">
        <f>SUMIFS(СВЦЭМ!$C$39:$C$782,СВЦЭМ!$A$39:$A$782,$A35,СВЦЭМ!$B$39:$B$782,J$11)+'СЕТ СН'!$F$12+СВЦЭМ!$D$10+'СЕТ СН'!$F$6-'СЕТ СН'!$F$22</f>
        <v>1254.8747111199998</v>
      </c>
      <c r="K35" s="36">
        <f>SUMIFS(СВЦЭМ!$C$39:$C$782,СВЦЭМ!$A$39:$A$782,$A35,СВЦЭМ!$B$39:$B$782,K$11)+'СЕТ СН'!$F$12+СВЦЭМ!$D$10+'СЕТ СН'!$F$6-'СЕТ СН'!$F$22</f>
        <v>1210.52526066</v>
      </c>
      <c r="L35" s="36">
        <f>SUMIFS(СВЦЭМ!$C$39:$C$782,СВЦЭМ!$A$39:$A$782,$A35,СВЦЭМ!$B$39:$B$782,L$11)+'СЕТ СН'!$F$12+СВЦЭМ!$D$10+'СЕТ СН'!$F$6-'СЕТ СН'!$F$22</f>
        <v>1187.2886757199999</v>
      </c>
      <c r="M35" s="36">
        <f>SUMIFS(СВЦЭМ!$C$39:$C$782,СВЦЭМ!$A$39:$A$782,$A35,СВЦЭМ!$B$39:$B$782,M$11)+'СЕТ СН'!$F$12+СВЦЭМ!$D$10+'СЕТ СН'!$F$6-'СЕТ СН'!$F$22</f>
        <v>1182.8895378199998</v>
      </c>
      <c r="N35" s="36">
        <f>SUMIFS(СВЦЭМ!$C$39:$C$782,СВЦЭМ!$A$39:$A$782,$A35,СВЦЭМ!$B$39:$B$782,N$11)+'СЕТ СН'!$F$12+СВЦЭМ!$D$10+'СЕТ СН'!$F$6-'СЕТ СН'!$F$22</f>
        <v>1186.1581718999998</v>
      </c>
      <c r="O35" s="36">
        <f>SUMIFS(СВЦЭМ!$C$39:$C$782,СВЦЭМ!$A$39:$A$782,$A35,СВЦЭМ!$B$39:$B$782,O$11)+'СЕТ СН'!$F$12+СВЦЭМ!$D$10+'СЕТ СН'!$F$6-'СЕТ СН'!$F$22</f>
        <v>1194.1434471999999</v>
      </c>
      <c r="P35" s="36">
        <f>SUMIFS(СВЦЭМ!$C$39:$C$782,СВЦЭМ!$A$39:$A$782,$A35,СВЦЭМ!$B$39:$B$782,P$11)+'СЕТ СН'!$F$12+СВЦЭМ!$D$10+'СЕТ СН'!$F$6-'СЕТ СН'!$F$22</f>
        <v>1203.9348261299999</v>
      </c>
      <c r="Q35" s="36">
        <f>SUMIFS(СВЦЭМ!$C$39:$C$782,СВЦЭМ!$A$39:$A$782,$A35,СВЦЭМ!$B$39:$B$782,Q$11)+'СЕТ СН'!$F$12+СВЦЭМ!$D$10+'СЕТ СН'!$F$6-'СЕТ СН'!$F$22</f>
        <v>1209.8234206399998</v>
      </c>
      <c r="R35" s="36">
        <f>SUMIFS(СВЦЭМ!$C$39:$C$782,СВЦЭМ!$A$39:$A$782,$A35,СВЦЭМ!$B$39:$B$782,R$11)+'СЕТ СН'!$F$12+СВЦЭМ!$D$10+'СЕТ СН'!$F$6-'СЕТ СН'!$F$22</f>
        <v>1212.4319592799998</v>
      </c>
      <c r="S35" s="36">
        <f>SUMIFS(СВЦЭМ!$C$39:$C$782,СВЦЭМ!$A$39:$A$782,$A35,СВЦЭМ!$B$39:$B$782,S$11)+'СЕТ СН'!$F$12+СВЦЭМ!$D$10+'СЕТ СН'!$F$6-'СЕТ СН'!$F$22</f>
        <v>1199.1765659399998</v>
      </c>
      <c r="T35" s="36">
        <f>SUMIFS(СВЦЭМ!$C$39:$C$782,СВЦЭМ!$A$39:$A$782,$A35,СВЦЭМ!$B$39:$B$782,T$11)+'СЕТ СН'!$F$12+СВЦЭМ!$D$10+'СЕТ СН'!$F$6-'СЕТ СН'!$F$22</f>
        <v>1184.6145642399999</v>
      </c>
      <c r="U35" s="36">
        <f>SUMIFS(СВЦЭМ!$C$39:$C$782,СВЦЭМ!$A$39:$A$782,$A35,СВЦЭМ!$B$39:$B$782,U$11)+'СЕТ СН'!$F$12+СВЦЭМ!$D$10+'СЕТ СН'!$F$6-'СЕТ СН'!$F$22</f>
        <v>1182.5108166799998</v>
      </c>
      <c r="V35" s="36">
        <f>SUMIFS(СВЦЭМ!$C$39:$C$782,СВЦЭМ!$A$39:$A$782,$A35,СВЦЭМ!$B$39:$B$782,V$11)+'СЕТ СН'!$F$12+СВЦЭМ!$D$10+'СЕТ СН'!$F$6-'СЕТ СН'!$F$22</f>
        <v>1154.7014607299998</v>
      </c>
      <c r="W35" s="36">
        <f>SUMIFS(СВЦЭМ!$C$39:$C$782,СВЦЭМ!$A$39:$A$782,$A35,СВЦЭМ!$B$39:$B$782,W$11)+'СЕТ СН'!$F$12+СВЦЭМ!$D$10+'СЕТ СН'!$F$6-'СЕТ СН'!$F$22</f>
        <v>1150.6696744499998</v>
      </c>
      <c r="X35" s="36">
        <f>SUMIFS(СВЦЭМ!$C$39:$C$782,СВЦЭМ!$A$39:$A$782,$A35,СВЦЭМ!$B$39:$B$782,X$11)+'СЕТ СН'!$F$12+СВЦЭМ!$D$10+'СЕТ СН'!$F$6-'СЕТ СН'!$F$22</f>
        <v>1183.4779361299998</v>
      </c>
      <c r="Y35" s="36">
        <f>SUMIFS(СВЦЭМ!$C$39:$C$782,СВЦЭМ!$A$39:$A$782,$A35,СВЦЭМ!$B$39:$B$782,Y$11)+'СЕТ СН'!$F$12+СВЦЭМ!$D$10+'СЕТ СН'!$F$6-'СЕТ СН'!$F$22</f>
        <v>1217.7703423099999</v>
      </c>
    </row>
    <row r="36" spans="1:25" ht="15.75" x14ac:dyDescent="0.2">
      <c r="A36" s="35">
        <f t="shared" si="0"/>
        <v>44676</v>
      </c>
      <c r="B36" s="36">
        <f>SUMIFS(СВЦЭМ!$C$39:$C$782,СВЦЭМ!$A$39:$A$782,$A36,СВЦЭМ!$B$39:$B$782,B$11)+'СЕТ СН'!$F$12+СВЦЭМ!$D$10+'СЕТ СН'!$F$6-'СЕТ СН'!$F$22</f>
        <v>1332.0344306</v>
      </c>
      <c r="C36" s="36">
        <f>SUMIFS(СВЦЭМ!$C$39:$C$782,СВЦЭМ!$A$39:$A$782,$A36,СВЦЭМ!$B$39:$B$782,C$11)+'СЕТ СН'!$F$12+СВЦЭМ!$D$10+'СЕТ СН'!$F$6-'СЕТ СН'!$F$22</f>
        <v>1337.0217924899998</v>
      </c>
      <c r="D36" s="36">
        <f>SUMIFS(СВЦЭМ!$C$39:$C$782,СВЦЭМ!$A$39:$A$782,$A36,СВЦЭМ!$B$39:$B$782,D$11)+'СЕТ СН'!$F$12+СВЦЭМ!$D$10+'СЕТ СН'!$F$6-'СЕТ СН'!$F$22</f>
        <v>1363.6281471199998</v>
      </c>
      <c r="E36" s="36">
        <f>SUMIFS(СВЦЭМ!$C$39:$C$782,СВЦЭМ!$A$39:$A$782,$A36,СВЦЭМ!$B$39:$B$782,E$11)+'СЕТ СН'!$F$12+СВЦЭМ!$D$10+'СЕТ СН'!$F$6-'СЕТ СН'!$F$22</f>
        <v>1400.2705522699998</v>
      </c>
      <c r="F36" s="36">
        <f>SUMIFS(СВЦЭМ!$C$39:$C$782,СВЦЭМ!$A$39:$A$782,$A36,СВЦЭМ!$B$39:$B$782,F$11)+'СЕТ СН'!$F$12+СВЦЭМ!$D$10+'СЕТ СН'!$F$6-'СЕТ СН'!$F$22</f>
        <v>1391.1949187599998</v>
      </c>
      <c r="G36" s="36">
        <f>SUMIFS(СВЦЭМ!$C$39:$C$782,СВЦЭМ!$A$39:$A$782,$A36,СВЦЭМ!$B$39:$B$782,G$11)+'СЕТ СН'!$F$12+СВЦЭМ!$D$10+'СЕТ СН'!$F$6-'СЕТ СН'!$F$22</f>
        <v>1379.2913868399999</v>
      </c>
      <c r="H36" s="36">
        <f>SUMIFS(СВЦЭМ!$C$39:$C$782,СВЦЭМ!$A$39:$A$782,$A36,СВЦЭМ!$B$39:$B$782,H$11)+'СЕТ СН'!$F$12+СВЦЭМ!$D$10+'СЕТ СН'!$F$6-'СЕТ СН'!$F$22</f>
        <v>1311.37680983</v>
      </c>
      <c r="I36" s="36">
        <f>SUMIFS(СВЦЭМ!$C$39:$C$782,СВЦЭМ!$A$39:$A$782,$A36,СВЦЭМ!$B$39:$B$782,I$11)+'СЕТ СН'!$F$12+СВЦЭМ!$D$10+'СЕТ СН'!$F$6-'СЕТ СН'!$F$22</f>
        <v>1278.4452927499999</v>
      </c>
      <c r="J36" s="36">
        <f>SUMIFS(СВЦЭМ!$C$39:$C$782,СВЦЭМ!$A$39:$A$782,$A36,СВЦЭМ!$B$39:$B$782,J$11)+'СЕТ СН'!$F$12+СВЦЭМ!$D$10+'СЕТ СН'!$F$6-'СЕТ СН'!$F$22</f>
        <v>1253.3143448999999</v>
      </c>
      <c r="K36" s="36">
        <f>SUMIFS(СВЦЭМ!$C$39:$C$782,СВЦЭМ!$A$39:$A$782,$A36,СВЦЭМ!$B$39:$B$782,K$11)+'СЕТ СН'!$F$12+СВЦЭМ!$D$10+'СЕТ СН'!$F$6-'СЕТ СН'!$F$22</f>
        <v>1239.3539318799999</v>
      </c>
      <c r="L36" s="36">
        <f>SUMIFS(СВЦЭМ!$C$39:$C$782,СВЦЭМ!$A$39:$A$782,$A36,СВЦЭМ!$B$39:$B$782,L$11)+'СЕТ СН'!$F$12+СВЦЭМ!$D$10+'СЕТ СН'!$F$6-'СЕТ СН'!$F$22</f>
        <v>1229.5028028299998</v>
      </c>
      <c r="M36" s="36">
        <f>SUMIFS(СВЦЭМ!$C$39:$C$782,СВЦЭМ!$A$39:$A$782,$A36,СВЦЭМ!$B$39:$B$782,M$11)+'СЕТ СН'!$F$12+СВЦЭМ!$D$10+'СЕТ СН'!$F$6-'СЕТ СН'!$F$22</f>
        <v>1232.8142908999998</v>
      </c>
      <c r="N36" s="36">
        <f>SUMIFS(СВЦЭМ!$C$39:$C$782,СВЦЭМ!$A$39:$A$782,$A36,СВЦЭМ!$B$39:$B$782,N$11)+'СЕТ СН'!$F$12+СВЦЭМ!$D$10+'СЕТ СН'!$F$6-'СЕТ СН'!$F$22</f>
        <v>1250.2316423099999</v>
      </c>
      <c r="O36" s="36">
        <f>SUMIFS(СВЦЭМ!$C$39:$C$782,СВЦЭМ!$A$39:$A$782,$A36,СВЦЭМ!$B$39:$B$782,O$11)+'СЕТ СН'!$F$12+СВЦЭМ!$D$10+'СЕТ СН'!$F$6-'СЕТ СН'!$F$22</f>
        <v>1256.5698147699998</v>
      </c>
      <c r="P36" s="36">
        <f>SUMIFS(СВЦЭМ!$C$39:$C$782,СВЦЭМ!$A$39:$A$782,$A36,СВЦЭМ!$B$39:$B$782,P$11)+'СЕТ СН'!$F$12+СВЦЭМ!$D$10+'СЕТ СН'!$F$6-'СЕТ СН'!$F$22</f>
        <v>1268.4443184299998</v>
      </c>
      <c r="Q36" s="36">
        <f>SUMIFS(СВЦЭМ!$C$39:$C$782,СВЦЭМ!$A$39:$A$782,$A36,СВЦЭМ!$B$39:$B$782,Q$11)+'СЕТ СН'!$F$12+СВЦЭМ!$D$10+'СЕТ СН'!$F$6-'СЕТ СН'!$F$22</f>
        <v>1278.3682888899998</v>
      </c>
      <c r="R36" s="36">
        <f>SUMIFS(СВЦЭМ!$C$39:$C$782,СВЦЭМ!$A$39:$A$782,$A36,СВЦЭМ!$B$39:$B$782,R$11)+'СЕТ СН'!$F$12+СВЦЭМ!$D$10+'СЕТ СН'!$F$6-'СЕТ СН'!$F$22</f>
        <v>1282.3049578499999</v>
      </c>
      <c r="S36" s="36">
        <f>SUMIFS(СВЦЭМ!$C$39:$C$782,СВЦЭМ!$A$39:$A$782,$A36,СВЦЭМ!$B$39:$B$782,S$11)+'СЕТ СН'!$F$12+СВЦЭМ!$D$10+'СЕТ СН'!$F$6-'СЕТ СН'!$F$22</f>
        <v>1307.4469709299999</v>
      </c>
      <c r="T36" s="36">
        <f>SUMIFS(СВЦЭМ!$C$39:$C$782,СВЦЭМ!$A$39:$A$782,$A36,СВЦЭМ!$B$39:$B$782,T$11)+'СЕТ СН'!$F$12+СВЦЭМ!$D$10+'СЕТ СН'!$F$6-'СЕТ СН'!$F$22</f>
        <v>1275.7765621899998</v>
      </c>
      <c r="U36" s="36">
        <f>SUMIFS(СВЦЭМ!$C$39:$C$782,СВЦЭМ!$A$39:$A$782,$A36,СВЦЭМ!$B$39:$B$782,U$11)+'СЕТ СН'!$F$12+СВЦЭМ!$D$10+'СЕТ СН'!$F$6-'СЕТ СН'!$F$22</f>
        <v>1220.8267879199998</v>
      </c>
      <c r="V36" s="36">
        <f>SUMIFS(СВЦЭМ!$C$39:$C$782,СВЦЭМ!$A$39:$A$782,$A36,СВЦЭМ!$B$39:$B$782,V$11)+'СЕТ СН'!$F$12+СВЦЭМ!$D$10+'СЕТ СН'!$F$6-'СЕТ СН'!$F$22</f>
        <v>1215.6865467099999</v>
      </c>
      <c r="W36" s="36">
        <f>SUMIFS(СВЦЭМ!$C$39:$C$782,СВЦЭМ!$A$39:$A$782,$A36,СВЦЭМ!$B$39:$B$782,W$11)+'СЕТ СН'!$F$12+СВЦЭМ!$D$10+'СЕТ СН'!$F$6-'СЕТ СН'!$F$22</f>
        <v>1233.5468291199998</v>
      </c>
      <c r="X36" s="36">
        <f>SUMIFS(СВЦЭМ!$C$39:$C$782,СВЦЭМ!$A$39:$A$782,$A36,СВЦЭМ!$B$39:$B$782,X$11)+'СЕТ СН'!$F$12+СВЦЭМ!$D$10+'СЕТ СН'!$F$6-'СЕТ СН'!$F$22</f>
        <v>1241.9063529999999</v>
      </c>
      <c r="Y36" s="36">
        <f>SUMIFS(СВЦЭМ!$C$39:$C$782,СВЦЭМ!$A$39:$A$782,$A36,СВЦЭМ!$B$39:$B$782,Y$11)+'СЕТ СН'!$F$12+СВЦЭМ!$D$10+'СЕТ СН'!$F$6-'СЕТ СН'!$F$22</f>
        <v>1303.0107756699999</v>
      </c>
    </row>
    <row r="37" spans="1:25" ht="15.75" x14ac:dyDescent="0.2">
      <c r="A37" s="35">
        <f t="shared" si="0"/>
        <v>44677</v>
      </c>
      <c r="B37" s="36">
        <f>SUMIFS(СВЦЭМ!$C$39:$C$782,СВЦЭМ!$A$39:$A$782,$A37,СВЦЭМ!$B$39:$B$782,B$11)+'СЕТ СН'!$F$12+СВЦЭМ!$D$10+'СЕТ СН'!$F$6-'СЕТ СН'!$F$22</f>
        <v>1282.9106700699999</v>
      </c>
      <c r="C37" s="36">
        <f>SUMIFS(СВЦЭМ!$C$39:$C$782,СВЦЭМ!$A$39:$A$782,$A37,СВЦЭМ!$B$39:$B$782,C$11)+'СЕТ СН'!$F$12+СВЦЭМ!$D$10+'СЕТ СН'!$F$6-'СЕТ СН'!$F$22</f>
        <v>1305.6519287899998</v>
      </c>
      <c r="D37" s="36">
        <f>SUMIFS(СВЦЭМ!$C$39:$C$782,СВЦЭМ!$A$39:$A$782,$A37,СВЦЭМ!$B$39:$B$782,D$11)+'СЕТ СН'!$F$12+СВЦЭМ!$D$10+'СЕТ СН'!$F$6-'СЕТ СН'!$F$22</f>
        <v>1331.3452660899998</v>
      </c>
      <c r="E37" s="36">
        <f>SUMIFS(СВЦЭМ!$C$39:$C$782,СВЦЭМ!$A$39:$A$782,$A37,СВЦЭМ!$B$39:$B$782,E$11)+'СЕТ СН'!$F$12+СВЦЭМ!$D$10+'СЕТ СН'!$F$6-'СЕТ СН'!$F$22</f>
        <v>1395.8621914299999</v>
      </c>
      <c r="F37" s="36">
        <f>SUMIFS(СВЦЭМ!$C$39:$C$782,СВЦЭМ!$A$39:$A$782,$A37,СВЦЭМ!$B$39:$B$782,F$11)+'СЕТ СН'!$F$12+СВЦЭМ!$D$10+'СЕТ СН'!$F$6-'СЕТ СН'!$F$22</f>
        <v>1395.39385836</v>
      </c>
      <c r="G37" s="36">
        <f>SUMIFS(СВЦЭМ!$C$39:$C$782,СВЦЭМ!$A$39:$A$782,$A37,СВЦЭМ!$B$39:$B$782,G$11)+'СЕТ СН'!$F$12+СВЦЭМ!$D$10+'СЕТ СН'!$F$6-'СЕТ СН'!$F$22</f>
        <v>1414.2796536999999</v>
      </c>
      <c r="H37" s="36">
        <f>SUMIFS(СВЦЭМ!$C$39:$C$782,СВЦЭМ!$A$39:$A$782,$A37,СВЦЭМ!$B$39:$B$782,H$11)+'СЕТ СН'!$F$12+СВЦЭМ!$D$10+'СЕТ СН'!$F$6-'СЕТ СН'!$F$22</f>
        <v>1362.6784824499998</v>
      </c>
      <c r="I37" s="36">
        <f>SUMIFS(СВЦЭМ!$C$39:$C$782,СВЦЭМ!$A$39:$A$782,$A37,СВЦЭМ!$B$39:$B$782,I$11)+'СЕТ СН'!$F$12+СВЦЭМ!$D$10+'СЕТ СН'!$F$6-'СЕТ СН'!$F$22</f>
        <v>1316.2221864199998</v>
      </c>
      <c r="J37" s="36">
        <f>SUMIFS(СВЦЭМ!$C$39:$C$782,СВЦЭМ!$A$39:$A$782,$A37,СВЦЭМ!$B$39:$B$782,J$11)+'СЕТ СН'!$F$12+СВЦЭМ!$D$10+'СЕТ СН'!$F$6-'СЕТ СН'!$F$22</f>
        <v>1254.44237385</v>
      </c>
      <c r="K37" s="36">
        <f>SUMIFS(СВЦЭМ!$C$39:$C$782,СВЦЭМ!$A$39:$A$782,$A37,СВЦЭМ!$B$39:$B$782,K$11)+'СЕТ СН'!$F$12+СВЦЭМ!$D$10+'СЕТ СН'!$F$6-'СЕТ СН'!$F$22</f>
        <v>1194.8011333799998</v>
      </c>
      <c r="L37" s="36">
        <f>SUMIFS(СВЦЭМ!$C$39:$C$782,СВЦЭМ!$A$39:$A$782,$A37,СВЦЭМ!$B$39:$B$782,L$11)+'СЕТ СН'!$F$12+СВЦЭМ!$D$10+'СЕТ СН'!$F$6-'СЕТ СН'!$F$22</f>
        <v>1197.9906944699999</v>
      </c>
      <c r="M37" s="36">
        <f>SUMIFS(СВЦЭМ!$C$39:$C$782,СВЦЭМ!$A$39:$A$782,$A37,СВЦЭМ!$B$39:$B$782,M$11)+'СЕТ СН'!$F$12+СВЦЭМ!$D$10+'СЕТ СН'!$F$6-'СЕТ СН'!$F$22</f>
        <v>1193.4172003499998</v>
      </c>
      <c r="N37" s="36">
        <f>SUMIFS(СВЦЭМ!$C$39:$C$782,СВЦЭМ!$A$39:$A$782,$A37,СВЦЭМ!$B$39:$B$782,N$11)+'СЕТ СН'!$F$12+СВЦЭМ!$D$10+'СЕТ СН'!$F$6-'СЕТ СН'!$F$22</f>
        <v>1194.0409078499999</v>
      </c>
      <c r="O37" s="36">
        <f>SUMIFS(СВЦЭМ!$C$39:$C$782,СВЦЭМ!$A$39:$A$782,$A37,СВЦЭМ!$B$39:$B$782,O$11)+'СЕТ СН'!$F$12+СВЦЭМ!$D$10+'СЕТ СН'!$F$6-'СЕТ СН'!$F$22</f>
        <v>1213.4480453099998</v>
      </c>
      <c r="P37" s="36">
        <f>SUMIFS(СВЦЭМ!$C$39:$C$782,СВЦЭМ!$A$39:$A$782,$A37,СВЦЭМ!$B$39:$B$782,P$11)+'СЕТ СН'!$F$12+СВЦЭМ!$D$10+'СЕТ СН'!$F$6-'СЕТ СН'!$F$22</f>
        <v>1217.3766097999999</v>
      </c>
      <c r="Q37" s="36">
        <f>SUMIFS(СВЦЭМ!$C$39:$C$782,СВЦЭМ!$A$39:$A$782,$A37,СВЦЭМ!$B$39:$B$782,Q$11)+'СЕТ СН'!$F$12+СВЦЭМ!$D$10+'СЕТ СН'!$F$6-'СЕТ СН'!$F$22</f>
        <v>1219.6325027599999</v>
      </c>
      <c r="R37" s="36">
        <f>SUMIFS(СВЦЭМ!$C$39:$C$782,СВЦЭМ!$A$39:$A$782,$A37,СВЦЭМ!$B$39:$B$782,R$11)+'СЕТ СН'!$F$12+СВЦЭМ!$D$10+'СЕТ СН'!$F$6-'СЕТ СН'!$F$22</f>
        <v>1203.6260454399999</v>
      </c>
      <c r="S37" s="36">
        <f>SUMIFS(СВЦЭМ!$C$39:$C$782,СВЦЭМ!$A$39:$A$782,$A37,СВЦЭМ!$B$39:$B$782,S$11)+'СЕТ СН'!$F$12+СВЦЭМ!$D$10+'СЕТ СН'!$F$6-'СЕТ СН'!$F$22</f>
        <v>1217.1624990199998</v>
      </c>
      <c r="T37" s="36">
        <f>SUMIFS(СВЦЭМ!$C$39:$C$782,СВЦЭМ!$A$39:$A$782,$A37,СВЦЭМ!$B$39:$B$782,T$11)+'СЕТ СН'!$F$12+СВЦЭМ!$D$10+'СЕТ СН'!$F$6-'СЕТ СН'!$F$22</f>
        <v>1183.2311366299998</v>
      </c>
      <c r="U37" s="36">
        <f>SUMIFS(СВЦЭМ!$C$39:$C$782,СВЦЭМ!$A$39:$A$782,$A37,СВЦЭМ!$B$39:$B$782,U$11)+'СЕТ СН'!$F$12+СВЦЭМ!$D$10+'СЕТ СН'!$F$6-'СЕТ СН'!$F$22</f>
        <v>1152.1176062699999</v>
      </c>
      <c r="V37" s="36">
        <f>SUMIFS(СВЦЭМ!$C$39:$C$782,СВЦЭМ!$A$39:$A$782,$A37,СВЦЭМ!$B$39:$B$782,V$11)+'СЕТ СН'!$F$12+СВЦЭМ!$D$10+'СЕТ СН'!$F$6-'СЕТ СН'!$F$22</f>
        <v>1128.0018945499999</v>
      </c>
      <c r="W37" s="36">
        <f>SUMIFS(СВЦЭМ!$C$39:$C$782,СВЦЭМ!$A$39:$A$782,$A37,СВЦЭМ!$B$39:$B$782,W$11)+'СЕТ СН'!$F$12+СВЦЭМ!$D$10+'СЕТ СН'!$F$6-'СЕТ СН'!$F$22</f>
        <v>1135.2126147999998</v>
      </c>
      <c r="X37" s="36">
        <f>SUMIFS(СВЦЭМ!$C$39:$C$782,СВЦЭМ!$A$39:$A$782,$A37,СВЦЭМ!$B$39:$B$782,X$11)+'СЕТ СН'!$F$12+СВЦЭМ!$D$10+'СЕТ СН'!$F$6-'СЕТ СН'!$F$22</f>
        <v>1180.4516403299999</v>
      </c>
      <c r="Y37" s="36">
        <f>SUMIFS(СВЦЭМ!$C$39:$C$782,СВЦЭМ!$A$39:$A$782,$A37,СВЦЭМ!$B$39:$B$782,Y$11)+'СЕТ СН'!$F$12+СВЦЭМ!$D$10+'СЕТ СН'!$F$6-'СЕТ СН'!$F$22</f>
        <v>1221.3339140999999</v>
      </c>
    </row>
    <row r="38" spans="1:25" ht="15.75" x14ac:dyDescent="0.2">
      <c r="A38" s="35">
        <f t="shared" si="0"/>
        <v>44678</v>
      </c>
      <c r="B38" s="36">
        <f>SUMIFS(СВЦЭМ!$C$39:$C$782,СВЦЭМ!$A$39:$A$782,$A38,СВЦЭМ!$B$39:$B$782,B$11)+'СЕТ СН'!$F$12+СВЦЭМ!$D$10+'СЕТ СН'!$F$6-'СЕТ СН'!$F$22</f>
        <v>1301.4245826899999</v>
      </c>
      <c r="C38" s="36">
        <f>SUMIFS(СВЦЭМ!$C$39:$C$782,СВЦЭМ!$A$39:$A$782,$A38,СВЦЭМ!$B$39:$B$782,C$11)+'СЕТ СН'!$F$12+СВЦЭМ!$D$10+'СЕТ СН'!$F$6-'СЕТ СН'!$F$22</f>
        <v>1317.65564391</v>
      </c>
      <c r="D38" s="36">
        <f>SUMIFS(СВЦЭМ!$C$39:$C$782,СВЦЭМ!$A$39:$A$782,$A38,СВЦЭМ!$B$39:$B$782,D$11)+'СЕТ СН'!$F$12+СВЦЭМ!$D$10+'СЕТ СН'!$F$6-'СЕТ СН'!$F$22</f>
        <v>1335.6420157799998</v>
      </c>
      <c r="E38" s="36">
        <f>SUMIFS(СВЦЭМ!$C$39:$C$782,СВЦЭМ!$A$39:$A$782,$A38,СВЦЭМ!$B$39:$B$782,E$11)+'СЕТ СН'!$F$12+СВЦЭМ!$D$10+'СЕТ СН'!$F$6-'СЕТ СН'!$F$22</f>
        <v>1392.5632654099998</v>
      </c>
      <c r="F38" s="36">
        <f>SUMIFS(СВЦЭМ!$C$39:$C$782,СВЦЭМ!$A$39:$A$782,$A38,СВЦЭМ!$B$39:$B$782,F$11)+'СЕТ СН'!$F$12+СВЦЭМ!$D$10+'СЕТ СН'!$F$6-'СЕТ СН'!$F$22</f>
        <v>1393.4021492699999</v>
      </c>
      <c r="G38" s="36">
        <f>SUMIFS(СВЦЭМ!$C$39:$C$782,СВЦЭМ!$A$39:$A$782,$A38,СВЦЭМ!$B$39:$B$782,G$11)+'СЕТ СН'!$F$12+СВЦЭМ!$D$10+'СЕТ СН'!$F$6-'СЕТ СН'!$F$22</f>
        <v>1386.0550351799998</v>
      </c>
      <c r="H38" s="36">
        <f>SUMIFS(СВЦЭМ!$C$39:$C$782,СВЦЭМ!$A$39:$A$782,$A38,СВЦЭМ!$B$39:$B$782,H$11)+'СЕТ СН'!$F$12+СВЦЭМ!$D$10+'СЕТ СН'!$F$6-'СЕТ СН'!$F$22</f>
        <v>1337.1217074499998</v>
      </c>
      <c r="I38" s="36">
        <f>SUMIFS(СВЦЭМ!$C$39:$C$782,СВЦЭМ!$A$39:$A$782,$A38,СВЦЭМ!$B$39:$B$782,I$11)+'СЕТ СН'!$F$12+СВЦЭМ!$D$10+'СЕТ СН'!$F$6-'СЕТ СН'!$F$22</f>
        <v>1301.2748611499999</v>
      </c>
      <c r="J38" s="36">
        <f>SUMIFS(СВЦЭМ!$C$39:$C$782,СВЦЭМ!$A$39:$A$782,$A38,СВЦЭМ!$B$39:$B$782,J$11)+'СЕТ СН'!$F$12+СВЦЭМ!$D$10+'СЕТ СН'!$F$6-'СЕТ СН'!$F$22</f>
        <v>1269.8059838799998</v>
      </c>
      <c r="K38" s="36">
        <f>SUMIFS(СВЦЭМ!$C$39:$C$782,СВЦЭМ!$A$39:$A$782,$A38,СВЦЭМ!$B$39:$B$782,K$11)+'СЕТ СН'!$F$12+СВЦЭМ!$D$10+'СЕТ СН'!$F$6-'СЕТ СН'!$F$22</f>
        <v>1257.8417197599999</v>
      </c>
      <c r="L38" s="36">
        <f>SUMIFS(СВЦЭМ!$C$39:$C$782,СВЦЭМ!$A$39:$A$782,$A38,СВЦЭМ!$B$39:$B$782,L$11)+'СЕТ СН'!$F$12+СВЦЭМ!$D$10+'СЕТ СН'!$F$6-'СЕТ СН'!$F$22</f>
        <v>1249.9168971399999</v>
      </c>
      <c r="M38" s="36">
        <f>SUMIFS(СВЦЭМ!$C$39:$C$782,СВЦЭМ!$A$39:$A$782,$A38,СВЦЭМ!$B$39:$B$782,M$11)+'СЕТ СН'!$F$12+СВЦЭМ!$D$10+'СЕТ СН'!$F$6-'СЕТ СН'!$F$22</f>
        <v>1245.1164946699998</v>
      </c>
      <c r="N38" s="36">
        <f>SUMIFS(СВЦЭМ!$C$39:$C$782,СВЦЭМ!$A$39:$A$782,$A38,СВЦЭМ!$B$39:$B$782,N$11)+'СЕТ СН'!$F$12+СВЦЭМ!$D$10+'СЕТ СН'!$F$6-'СЕТ СН'!$F$22</f>
        <v>1256.2940472399998</v>
      </c>
      <c r="O38" s="36">
        <f>SUMIFS(СВЦЭМ!$C$39:$C$782,СВЦЭМ!$A$39:$A$782,$A38,СВЦЭМ!$B$39:$B$782,O$11)+'СЕТ СН'!$F$12+СВЦЭМ!$D$10+'СЕТ СН'!$F$6-'СЕТ СН'!$F$22</f>
        <v>1280.6096553799998</v>
      </c>
      <c r="P38" s="36">
        <f>SUMIFS(СВЦЭМ!$C$39:$C$782,СВЦЭМ!$A$39:$A$782,$A38,СВЦЭМ!$B$39:$B$782,P$11)+'СЕТ СН'!$F$12+СВЦЭМ!$D$10+'СЕТ СН'!$F$6-'СЕТ СН'!$F$22</f>
        <v>1280.25596544</v>
      </c>
      <c r="Q38" s="36">
        <f>SUMIFS(СВЦЭМ!$C$39:$C$782,СВЦЭМ!$A$39:$A$782,$A38,СВЦЭМ!$B$39:$B$782,Q$11)+'СЕТ СН'!$F$12+СВЦЭМ!$D$10+'СЕТ СН'!$F$6-'СЕТ СН'!$F$22</f>
        <v>1276.6278902999998</v>
      </c>
      <c r="R38" s="36">
        <f>SUMIFS(СВЦЭМ!$C$39:$C$782,СВЦЭМ!$A$39:$A$782,$A38,СВЦЭМ!$B$39:$B$782,R$11)+'СЕТ СН'!$F$12+СВЦЭМ!$D$10+'СЕТ СН'!$F$6-'СЕТ СН'!$F$22</f>
        <v>1277.7691222599999</v>
      </c>
      <c r="S38" s="36">
        <f>SUMIFS(СВЦЭМ!$C$39:$C$782,СВЦЭМ!$A$39:$A$782,$A38,СВЦЭМ!$B$39:$B$782,S$11)+'СЕТ СН'!$F$12+СВЦЭМ!$D$10+'СЕТ СН'!$F$6-'СЕТ СН'!$F$22</f>
        <v>1274.0758336199999</v>
      </c>
      <c r="T38" s="36">
        <f>SUMIFS(СВЦЭМ!$C$39:$C$782,СВЦЭМ!$A$39:$A$782,$A38,СВЦЭМ!$B$39:$B$782,T$11)+'СЕТ СН'!$F$12+СВЦЭМ!$D$10+'СЕТ СН'!$F$6-'СЕТ СН'!$F$22</f>
        <v>1267.5134026999999</v>
      </c>
      <c r="U38" s="36">
        <f>SUMIFS(СВЦЭМ!$C$39:$C$782,СВЦЭМ!$A$39:$A$782,$A38,СВЦЭМ!$B$39:$B$782,U$11)+'СЕТ СН'!$F$12+СВЦЭМ!$D$10+'СЕТ СН'!$F$6-'СЕТ СН'!$F$22</f>
        <v>1258.7012262599999</v>
      </c>
      <c r="V38" s="36">
        <f>SUMIFS(СВЦЭМ!$C$39:$C$782,СВЦЭМ!$A$39:$A$782,$A38,СВЦЭМ!$B$39:$B$782,V$11)+'СЕТ СН'!$F$12+СВЦЭМ!$D$10+'СЕТ СН'!$F$6-'СЕТ СН'!$F$22</f>
        <v>1231.4147407299999</v>
      </c>
      <c r="W38" s="36">
        <f>SUMIFS(СВЦЭМ!$C$39:$C$782,СВЦЭМ!$A$39:$A$782,$A38,СВЦЭМ!$B$39:$B$782,W$11)+'СЕТ СН'!$F$12+СВЦЭМ!$D$10+'СЕТ СН'!$F$6-'СЕТ СН'!$F$22</f>
        <v>1210.30469161</v>
      </c>
      <c r="X38" s="36">
        <f>SUMIFS(СВЦЭМ!$C$39:$C$782,СВЦЭМ!$A$39:$A$782,$A38,СВЦЭМ!$B$39:$B$782,X$11)+'СЕТ СН'!$F$12+СВЦЭМ!$D$10+'СЕТ СН'!$F$6-'СЕТ СН'!$F$22</f>
        <v>1251.0152323599998</v>
      </c>
      <c r="Y38" s="36">
        <f>SUMIFS(СВЦЭМ!$C$39:$C$782,СВЦЭМ!$A$39:$A$782,$A38,СВЦЭМ!$B$39:$B$782,Y$11)+'СЕТ СН'!$F$12+СВЦЭМ!$D$10+'СЕТ СН'!$F$6-'СЕТ СН'!$F$22</f>
        <v>1291.4659271599999</v>
      </c>
    </row>
    <row r="39" spans="1:25" ht="15.75" x14ac:dyDescent="0.2">
      <c r="A39" s="35">
        <f t="shared" si="0"/>
        <v>44679</v>
      </c>
      <c r="B39" s="36">
        <f>SUMIFS(СВЦЭМ!$C$39:$C$782,СВЦЭМ!$A$39:$A$782,$A39,СВЦЭМ!$B$39:$B$782,B$11)+'СЕТ СН'!$F$12+СВЦЭМ!$D$10+'СЕТ СН'!$F$6-'СЕТ СН'!$F$22</f>
        <v>1398.4553417299999</v>
      </c>
      <c r="C39" s="36">
        <f>SUMIFS(СВЦЭМ!$C$39:$C$782,СВЦЭМ!$A$39:$A$782,$A39,СВЦЭМ!$B$39:$B$782,C$11)+'СЕТ СН'!$F$12+СВЦЭМ!$D$10+'СЕТ СН'!$F$6-'СЕТ СН'!$F$22</f>
        <v>1377.2576631999998</v>
      </c>
      <c r="D39" s="36">
        <f>SUMIFS(СВЦЭМ!$C$39:$C$782,СВЦЭМ!$A$39:$A$782,$A39,СВЦЭМ!$B$39:$B$782,D$11)+'СЕТ СН'!$F$12+СВЦЭМ!$D$10+'СЕТ СН'!$F$6-'СЕТ СН'!$F$22</f>
        <v>1405.8449161299998</v>
      </c>
      <c r="E39" s="36">
        <f>SUMIFS(СВЦЭМ!$C$39:$C$782,СВЦЭМ!$A$39:$A$782,$A39,СВЦЭМ!$B$39:$B$782,E$11)+'СЕТ СН'!$F$12+СВЦЭМ!$D$10+'СЕТ СН'!$F$6-'СЕТ СН'!$F$22</f>
        <v>1398.5779120599998</v>
      </c>
      <c r="F39" s="36">
        <f>SUMIFS(СВЦЭМ!$C$39:$C$782,СВЦЭМ!$A$39:$A$782,$A39,СВЦЭМ!$B$39:$B$782,F$11)+'СЕТ СН'!$F$12+СВЦЭМ!$D$10+'СЕТ СН'!$F$6-'СЕТ СН'!$F$22</f>
        <v>1416.5542299299998</v>
      </c>
      <c r="G39" s="36">
        <f>SUMIFS(СВЦЭМ!$C$39:$C$782,СВЦЭМ!$A$39:$A$782,$A39,СВЦЭМ!$B$39:$B$782,G$11)+'СЕТ СН'!$F$12+СВЦЭМ!$D$10+'СЕТ СН'!$F$6-'СЕТ СН'!$F$22</f>
        <v>1401.4431231599999</v>
      </c>
      <c r="H39" s="36">
        <f>SUMIFS(СВЦЭМ!$C$39:$C$782,СВЦЭМ!$A$39:$A$782,$A39,СВЦЭМ!$B$39:$B$782,H$11)+'СЕТ СН'!$F$12+СВЦЭМ!$D$10+'СЕТ СН'!$F$6-'СЕТ СН'!$F$22</f>
        <v>1334.0127556699999</v>
      </c>
      <c r="I39" s="36">
        <f>SUMIFS(СВЦЭМ!$C$39:$C$782,СВЦЭМ!$A$39:$A$782,$A39,СВЦЭМ!$B$39:$B$782,I$11)+'СЕТ СН'!$F$12+СВЦЭМ!$D$10+'СЕТ СН'!$F$6-'СЕТ СН'!$F$22</f>
        <v>1263.7044140099999</v>
      </c>
      <c r="J39" s="36">
        <f>SUMIFS(СВЦЭМ!$C$39:$C$782,СВЦЭМ!$A$39:$A$782,$A39,СВЦЭМ!$B$39:$B$782,J$11)+'СЕТ СН'!$F$12+СВЦЭМ!$D$10+'СЕТ СН'!$F$6-'СЕТ СН'!$F$22</f>
        <v>1262.99882293</v>
      </c>
      <c r="K39" s="36">
        <f>SUMIFS(СВЦЭМ!$C$39:$C$782,СВЦЭМ!$A$39:$A$782,$A39,СВЦЭМ!$B$39:$B$782,K$11)+'СЕТ СН'!$F$12+СВЦЭМ!$D$10+'СЕТ СН'!$F$6-'СЕТ СН'!$F$22</f>
        <v>1275.8886471999999</v>
      </c>
      <c r="L39" s="36">
        <f>SUMIFS(СВЦЭМ!$C$39:$C$782,СВЦЭМ!$A$39:$A$782,$A39,СВЦЭМ!$B$39:$B$782,L$11)+'СЕТ СН'!$F$12+СВЦЭМ!$D$10+'СЕТ СН'!$F$6-'СЕТ СН'!$F$22</f>
        <v>1281.8663379799998</v>
      </c>
      <c r="M39" s="36">
        <f>SUMIFS(СВЦЭМ!$C$39:$C$782,СВЦЭМ!$A$39:$A$782,$A39,СВЦЭМ!$B$39:$B$782,M$11)+'СЕТ СН'!$F$12+СВЦЭМ!$D$10+'СЕТ СН'!$F$6-'СЕТ СН'!$F$22</f>
        <v>1314.0828031399999</v>
      </c>
      <c r="N39" s="36">
        <f>SUMIFS(СВЦЭМ!$C$39:$C$782,СВЦЭМ!$A$39:$A$782,$A39,СВЦЭМ!$B$39:$B$782,N$11)+'СЕТ СН'!$F$12+СВЦЭМ!$D$10+'СЕТ СН'!$F$6-'СЕТ СН'!$F$22</f>
        <v>1263.0055409699999</v>
      </c>
      <c r="O39" s="36">
        <f>SUMIFS(СВЦЭМ!$C$39:$C$782,СВЦЭМ!$A$39:$A$782,$A39,СВЦЭМ!$B$39:$B$782,O$11)+'СЕТ СН'!$F$12+СВЦЭМ!$D$10+'СЕТ СН'!$F$6-'СЕТ СН'!$F$22</f>
        <v>1234.2675163099998</v>
      </c>
      <c r="P39" s="36">
        <f>SUMIFS(СВЦЭМ!$C$39:$C$782,СВЦЭМ!$A$39:$A$782,$A39,СВЦЭМ!$B$39:$B$782,P$11)+'СЕТ СН'!$F$12+СВЦЭМ!$D$10+'СЕТ СН'!$F$6-'СЕТ СН'!$F$22</f>
        <v>1234.5135585599999</v>
      </c>
      <c r="Q39" s="36">
        <f>SUMIFS(СВЦЭМ!$C$39:$C$782,СВЦЭМ!$A$39:$A$782,$A39,СВЦЭМ!$B$39:$B$782,Q$11)+'СЕТ СН'!$F$12+СВЦЭМ!$D$10+'СЕТ СН'!$F$6-'СЕТ СН'!$F$22</f>
        <v>1255.0782436599998</v>
      </c>
      <c r="R39" s="36">
        <f>SUMIFS(СВЦЭМ!$C$39:$C$782,СВЦЭМ!$A$39:$A$782,$A39,СВЦЭМ!$B$39:$B$782,R$11)+'СЕТ СН'!$F$12+СВЦЭМ!$D$10+'СЕТ СН'!$F$6-'СЕТ СН'!$F$22</f>
        <v>1326.1553109499998</v>
      </c>
      <c r="S39" s="36">
        <f>SUMIFS(СВЦЭМ!$C$39:$C$782,СВЦЭМ!$A$39:$A$782,$A39,СВЦЭМ!$B$39:$B$782,S$11)+'СЕТ СН'!$F$12+СВЦЭМ!$D$10+'СЕТ СН'!$F$6-'СЕТ СН'!$F$22</f>
        <v>1383.5533200499999</v>
      </c>
      <c r="T39" s="36">
        <f>SUMIFS(СВЦЭМ!$C$39:$C$782,СВЦЭМ!$A$39:$A$782,$A39,СВЦЭМ!$B$39:$B$782,T$11)+'СЕТ СН'!$F$12+СВЦЭМ!$D$10+'СЕТ СН'!$F$6-'СЕТ СН'!$F$22</f>
        <v>1363.5003154899998</v>
      </c>
      <c r="U39" s="36">
        <f>SUMIFS(СВЦЭМ!$C$39:$C$782,СВЦЭМ!$A$39:$A$782,$A39,СВЦЭМ!$B$39:$B$782,U$11)+'СЕТ СН'!$F$12+СВЦЭМ!$D$10+'СЕТ СН'!$F$6-'СЕТ СН'!$F$22</f>
        <v>1308.3482124499999</v>
      </c>
      <c r="V39" s="36">
        <f>SUMIFS(СВЦЭМ!$C$39:$C$782,СВЦЭМ!$A$39:$A$782,$A39,СВЦЭМ!$B$39:$B$782,V$11)+'СЕТ СН'!$F$12+СВЦЭМ!$D$10+'СЕТ СН'!$F$6-'СЕТ СН'!$F$22</f>
        <v>1320.8216617899998</v>
      </c>
      <c r="W39" s="36">
        <f>SUMIFS(СВЦЭМ!$C$39:$C$782,СВЦЭМ!$A$39:$A$782,$A39,СВЦЭМ!$B$39:$B$782,W$11)+'СЕТ СН'!$F$12+СВЦЭМ!$D$10+'СЕТ СН'!$F$6-'СЕТ СН'!$F$22</f>
        <v>1314.1161702599998</v>
      </c>
      <c r="X39" s="36">
        <f>SUMIFS(СВЦЭМ!$C$39:$C$782,СВЦЭМ!$A$39:$A$782,$A39,СВЦЭМ!$B$39:$B$782,X$11)+'СЕТ СН'!$F$12+СВЦЭМ!$D$10+'СЕТ СН'!$F$6-'СЕТ СН'!$F$22</f>
        <v>1361.8050095899998</v>
      </c>
      <c r="Y39" s="36">
        <f>SUMIFS(СВЦЭМ!$C$39:$C$782,СВЦЭМ!$A$39:$A$782,$A39,СВЦЭМ!$B$39:$B$782,Y$11)+'СЕТ СН'!$F$12+СВЦЭМ!$D$10+'СЕТ СН'!$F$6-'СЕТ СН'!$F$22</f>
        <v>1409.00179822</v>
      </c>
    </row>
    <row r="40" spans="1:25" ht="15.75" x14ac:dyDescent="0.2">
      <c r="A40" s="35">
        <f t="shared" si="0"/>
        <v>44680</v>
      </c>
      <c r="B40" s="36">
        <f>SUMIFS(СВЦЭМ!$C$39:$C$782,СВЦЭМ!$A$39:$A$782,$A40,СВЦЭМ!$B$39:$B$782,B$11)+'СЕТ СН'!$F$12+СВЦЭМ!$D$10+'СЕТ СН'!$F$6-'СЕТ СН'!$F$22</f>
        <v>1371.8738568699998</v>
      </c>
      <c r="C40" s="36">
        <f>SUMIFS(СВЦЭМ!$C$39:$C$782,СВЦЭМ!$A$39:$A$782,$A40,СВЦЭМ!$B$39:$B$782,C$11)+'СЕТ СН'!$F$12+СВЦЭМ!$D$10+'СЕТ СН'!$F$6-'СЕТ СН'!$F$22</f>
        <v>1394.8898430199999</v>
      </c>
      <c r="D40" s="36">
        <f>SUMIFS(СВЦЭМ!$C$39:$C$782,СВЦЭМ!$A$39:$A$782,$A40,СВЦЭМ!$B$39:$B$782,D$11)+'СЕТ СН'!$F$12+СВЦЭМ!$D$10+'СЕТ СН'!$F$6-'СЕТ СН'!$F$22</f>
        <v>1406.0859152399998</v>
      </c>
      <c r="E40" s="36">
        <f>SUMIFS(СВЦЭМ!$C$39:$C$782,СВЦЭМ!$A$39:$A$782,$A40,СВЦЭМ!$B$39:$B$782,E$11)+'СЕТ СН'!$F$12+СВЦЭМ!$D$10+'СЕТ СН'!$F$6-'СЕТ СН'!$F$22</f>
        <v>1408.3020745299998</v>
      </c>
      <c r="F40" s="36">
        <f>SUMIFS(СВЦЭМ!$C$39:$C$782,СВЦЭМ!$A$39:$A$782,$A40,СВЦЭМ!$B$39:$B$782,F$11)+'СЕТ СН'!$F$12+СВЦЭМ!$D$10+'СЕТ СН'!$F$6-'СЕТ СН'!$F$22</f>
        <v>1401.9843586</v>
      </c>
      <c r="G40" s="36">
        <f>SUMIFS(СВЦЭМ!$C$39:$C$782,СВЦЭМ!$A$39:$A$782,$A40,СВЦЭМ!$B$39:$B$782,G$11)+'СЕТ СН'!$F$12+СВЦЭМ!$D$10+'СЕТ СН'!$F$6-'СЕТ СН'!$F$22</f>
        <v>1375.2432857299998</v>
      </c>
      <c r="H40" s="36">
        <f>SUMIFS(СВЦЭМ!$C$39:$C$782,СВЦЭМ!$A$39:$A$782,$A40,СВЦЭМ!$B$39:$B$782,H$11)+'СЕТ СН'!$F$12+СВЦЭМ!$D$10+'СЕТ СН'!$F$6-'СЕТ СН'!$F$22</f>
        <v>1326.2293194299998</v>
      </c>
      <c r="I40" s="36">
        <f>SUMIFS(СВЦЭМ!$C$39:$C$782,СВЦЭМ!$A$39:$A$782,$A40,СВЦЭМ!$B$39:$B$782,I$11)+'СЕТ СН'!$F$12+СВЦЭМ!$D$10+'СЕТ СН'!$F$6-'СЕТ СН'!$F$22</f>
        <v>1281.27378183</v>
      </c>
      <c r="J40" s="36">
        <f>SUMIFS(СВЦЭМ!$C$39:$C$782,СВЦЭМ!$A$39:$A$782,$A40,СВЦЭМ!$B$39:$B$782,J$11)+'СЕТ СН'!$F$12+СВЦЭМ!$D$10+'СЕТ СН'!$F$6-'СЕТ СН'!$F$22</f>
        <v>1249.1778222599999</v>
      </c>
      <c r="K40" s="36">
        <f>SUMIFS(СВЦЭМ!$C$39:$C$782,СВЦЭМ!$A$39:$A$782,$A40,СВЦЭМ!$B$39:$B$782,K$11)+'СЕТ СН'!$F$12+СВЦЭМ!$D$10+'СЕТ СН'!$F$6-'СЕТ СН'!$F$22</f>
        <v>1248.4981944099998</v>
      </c>
      <c r="L40" s="36">
        <f>SUMIFS(СВЦЭМ!$C$39:$C$782,СВЦЭМ!$A$39:$A$782,$A40,СВЦЭМ!$B$39:$B$782,L$11)+'СЕТ СН'!$F$12+СВЦЭМ!$D$10+'СЕТ СН'!$F$6-'СЕТ СН'!$F$22</f>
        <v>1257.9688491699999</v>
      </c>
      <c r="M40" s="36">
        <f>SUMIFS(СВЦЭМ!$C$39:$C$782,СВЦЭМ!$A$39:$A$782,$A40,СВЦЭМ!$B$39:$B$782,M$11)+'СЕТ СН'!$F$12+СВЦЭМ!$D$10+'СЕТ СН'!$F$6-'СЕТ СН'!$F$22</f>
        <v>1287.4228359699998</v>
      </c>
      <c r="N40" s="36">
        <f>SUMIFS(СВЦЭМ!$C$39:$C$782,СВЦЭМ!$A$39:$A$782,$A40,СВЦЭМ!$B$39:$B$782,N$11)+'СЕТ СН'!$F$12+СВЦЭМ!$D$10+'СЕТ СН'!$F$6-'СЕТ СН'!$F$22</f>
        <v>1312.1613883999999</v>
      </c>
      <c r="O40" s="36">
        <f>SUMIFS(СВЦЭМ!$C$39:$C$782,СВЦЭМ!$A$39:$A$782,$A40,СВЦЭМ!$B$39:$B$782,O$11)+'СЕТ СН'!$F$12+СВЦЭМ!$D$10+'СЕТ СН'!$F$6-'СЕТ СН'!$F$22</f>
        <v>1281.4600530199998</v>
      </c>
      <c r="P40" s="36">
        <f>SUMIFS(СВЦЭМ!$C$39:$C$782,СВЦЭМ!$A$39:$A$782,$A40,СВЦЭМ!$B$39:$B$782,P$11)+'СЕТ СН'!$F$12+СВЦЭМ!$D$10+'СЕТ СН'!$F$6-'СЕТ СН'!$F$22</f>
        <v>1299.1063078099999</v>
      </c>
      <c r="Q40" s="36">
        <f>SUMIFS(СВЦЭМ!$C$39:$C$782,СВЦЭМ!$A$39:$A$782,$A40,СВЦЭМ!$B$39:$B$782,Q$11)+'СЕТ СН'!$F$12+СВЦЭМ!$D$10+'СЕТ СН'!$F$6-'СЕТ СН'!$F$22</f>
        <v>1320.2570627099999</v>
      </c>
      <c r="R40" s="36">
        <f>SUMIFS(СВЦЭМ!$C$39:$C$782,СВЦЭМ!$A$39:$A$782,$A40,СВЦЭМ!$B$39:$B$782,R$11)+'СЕТ СН'!$F$12+СВЦЭМ!$D$10+'СЕТ СН'!$F$6-'СЕТ СН'!$F$22</f>
        <v>1301.9281307399999</v>
      </c>
      <c r="S40" s="36">
        <f>SUMIFS(СВЦЭМ!$C$39:$C$782,СВЦЭМ!$A$39:$A$782,$A40,СВЦЭМ!$B$39:$B$782,S$11)+'СЕТ СН'!$F$12+СВЦЭМ!$D$10+'СЕТ СН'!$F$6-'СЕТ СН'!$F$22</f>
        <v>1317.1087757599998</v>
      </c>
      <c r="T40" s="36">
        <f>SUMIFS(СВЦЭМ!$C$39:$C$782,СВЦЭМ!$A$39:$A$782,$A40,СВЦЭМ!$B$39:$B$782,T$11)+'СЕТ СН'!$F$12+СВЦЭМ!$D$10+'СЕТ СН'!$F$6-'СЕТ СН'!$F$22</f>
        <v>1273.3417160699998</v>
      </c>
      <c r="U40" s="36">
        <f>SUMIFS(СВЦЭМ!$C$39:$C$782,СВЦЭМ!$A$39:$A$782,$A40,СВЦЭМ!$B$39:$B$782,U$11)+'СЕТ СН'!$F$12+СВЦЭМ!$D$10+'СЕТ СН'!$F$6-'СЕТ СН'!$F$22</f>
        <v>1261.0492766499999</v>
      </c>
      <c r="V40" s="36">
        <f>SUMIFS(СВЦЭМ!$C$39:$C$782,СВЦЭМ!$A$39:$A$782,$A40,СВЦЭМ!$B$39:$B$782,V$11)+'СЕТ СН'!$F$12+СВЦЭМ!$D$10+'СЕТ СН'!$F$6-'СЕТ СН'!$F$22</f>
        <v>1237.7354454699998</v>
      </c>
      <c r="W40" s="36">
        <f>SUMIFS(СВЦЭМ!$C$39:$C$782,СВЦЭМ!$A$39:$A$782,$A40,СВЦЭМ!$B$39:$B$782,W$11)+'СЕТ СН'!$F$12+СВЦЭМ!$D$10+'СЕТ СН'!$F$6-'СЕТ СН'!$F$22</f>
        <v>1268.4786646299999</v>
      </c>
      <c r="X40" s="36">
        <f>SUMIFS(СВЦЭМ!$C$39:$C$782,СВЦЭМ!$A$39:$A$782,$A40,СВЦЭМ!$B$39:$B$782,X$11)+'СЕТ СН'!$F$12+СВЦЭМ!$D$10+'СЕТ СН'!$F$6-'СЕТ СН'!$F$22</f>
        <v>1290.7978673799998</v>
      </c>
      <c r="Y40" s="36">
        <f>SUMIFS(СВЦЭМ!$C$39:$C$782,СВЦЭМ!$A$39:$A$782,$A40,СВЦЭМ!$B$39:$B$782,Y$11)+'СЕТ СН'!$F$12+СВЦЭМ!$D$10+'СЕТ СН'!$F$6-'СЕТ СН'!$F$22</f>
        <v>1339.0299325699998</v>
      </c>
    </row>
    <row r="41" spans="1:25" ht="15.75" x14ac:dyDescent="0.2">
      <c r="A41" s="35">
        <f t="shared" si="0"/>
        <v>44681</v>
      </c>
      <c r="B41" s="36">
        <f>SUMIFS(СВЦЭМ!$C$39:$C$782,СВЦЭМ!$A$39:$A$782,$A41,СВЦЭМ!$B$39:$B$782,B$11)+'СЕТ СН'!$F$12+СВЦЭМ!$D$10+'СЕТ СН'!$F$6-'СЕТ СН'!$F$22</f>
        <v>1378.5068573599999</v>
      </c>
      <c r="C41" s="36">
        <f>SUMIFS(СВЦЭМ!$C$39:$C$782,СВЦЭМ!$A$39:$A$782,$A41,СВЦЭМ!$B$39:$B$782,C$11)+'СЕТ СН'!$F$12+СВЦЭМ!$D$10+'СЕТ СН'!$F$6-'СЕТ СН'!$F$22</f>
        <v>1325.42238858</v>
      </c>
      <c r="D41" s="36">
        <f>SUMIFS(СВЦЭМ!$C$39:$C$782,СВЦЭМ!$A$39:$A$782,$A41,СВЦЭМ!$B$39:$B$782,D$11)+'СЕТ СН'!$F$12+СВЦЭМ!$D$10+'СЕТ СН'!$F$6-'СЕТ СН'!$F$22</f>
        <v>1368.1606205099999</v>
      </c>
      <c r="E41" s="36">
        <f>SUMIFS(СВЦЭМ!$C$39:$C$782,СВЦЭМ!$A$39:$A$782,$A41,СВЦЭМ!$B$39:$B$782,E$11)+'СЕТ СН'!$F$12+СВЦЭМ!$D$10+'СЕТ СН'!$F$6-'СЕТ СН'!$F$22</f>
        <v>1392.2316818199999</v>
      </c>
      <c r="F41" s="36">
        <f>SUMIFS(СВЦЭМ!$C$39:$C$782,СВЦЭМ!$A$39:$A$782,$A41,СВЦЭМ!$B$39:$B$782,F$11)+'СЕТ СН'!$F$12+СВЦЭМ!$D$10+'СЕТ СН'!$F$6-'СЕТ СН'!$F$22</f>
        <v>1406.31344081</v>
      </c>
      <c r="G41" s="36">
        <f>SUMIFS(СВЦЭМ!$C$39:$C$782,СВЦЭМ!$A$39:$A$782,$A41,СВЦЭМ!$B$39:$B$782,G$11)+'СЕТ СН'!$F$12+СВЦЭМ!$D$10+'СЕТ СН'!$F$6-'СЕТ СН'!$F$22</f>
        <v>1416.9876590399999</v>
      </c>
      <c r="H41" s="36">
        <f>SUMIFS(СВЦЭМ!$C$39:$C$782,СВЦЭМ!$A$39:$A$782,$A41,СВЦЭМ!$B$39:$B$782,H$11)+'СЕТ СН'!$F$12+СВЦЭМ!$D$10+'СЕТ СН'!$F$6-'СЕТ СН'!$F$22</f>
        <v>1389.1022319399999</v>
      </c>
      <c r="I41" s="36">
        <f>SUMIFS(СВЦЭМ!$C$39:$C$782,СВЦЭМ!$A$39:$A$782,$A41,СВЦЭМ!$B$39:$B$782,I$11)+'СЕТ СН'!$F$12+СВЦЭМ!$D$10+'СЕТ СН'!$F$6-'СЕТ СН'!$F$22</f>
        <v>1362.7769032499998</v>
      </c>
      <c r="J41" s="36">
        <f>SUMIFS(СВЦЭМ!$C$39:$C$782,СВЦЭМ!$A$39:$A$782,$A41,СВЦЭМ!$B$39:$B$782,J$11)+'СЕТ СН'!$F$12+СВЦЭМ!$D$10+'СЕТ СН'!$F$6-'СЕТ СН'!$F$22</f>
        <v>1316.9736706599999</v>
      </c>
      <c r="K41" s="36">
        <f>SUMIFS(СВЦЭМ!$C$39:$C$782,СВЦЭМ!$A$39:$A$782,$A41,СВЦЭМ!$B$39:$B$782,K$11)+'СЕТ СН'!$F$12+СВЦЭМ!$D$10+'СЕТ СН'!$F$6-'СЕТ СН'!$F$22</f>
        <v>1279.1493872799999</v>
      </c>
      <c r="L41" s="36">
        <f>SUMIFS(СВЦЭМ!$C$39:$C$782,СВЦЭМ!$A$39:$A$782,$A41,СВЦЭМ!$B$39:$B$782,L$11)+'СЕТ СН'!$F$12+СВЦЭМ!$D$10+'СЕТ СН'!$F$6-'СЕТ СН'!$F$22</f>
        <v>1255.2476460999999</v>
      </c>
      <c r="M41" s="36">
        <f>SUMIFS(СВЦЭМ!$C$39:$C$782,СВЦЭМ!$A$39:$A$782,$A41,СВЦЭМ!$B$39:$B$782,M$11)+'СЕТ СН'!$F$12+СВЦЭМ!$D$10+'СЕТ СН'!$F$6-'СЕТ СН'!$F$22</f>
        <v>1272.1217049799998</v>
      </c>
      <c r="N41" s="36">
        <f>SUMIFS(СВЦЭМ!$C$39:$C$782,СВЦЭМ!$A$39:$A$782,$A41,СВЦЭМ!$B$39:$B$782,N$11)+'СЕТ СН'!$F$12+СВЦЭМ!$D$10+'СЕТ СН'!$F$6-'СЕТ СН'!$F$22</f>
        <v>1276.9919973299998</v>
      </c>
      <c r="O41" s="36">
        <f>SUMIFS(СВЦЭМ!$C$39:$C$782,СВЦЭМ!$A$39:$A$782,$A41,СВЦЭМ!$B$39:$B$782,O$11)+'СЕТ СН'!$F$12+СВЦЭМ!$D$10+'СЕТ СН'!$F$6-'СЕТ СН'!$F$22</f>
        <v>1280.74404635</v>
      </c>
      <c r="P41" s="36">
        <f>SUMIFS(СВЦЭМ!$C$39:$C$782,СВЦЭМ!$A$39:$A$782,$A41,СВЦЭМ!$B$39:$B$782,P$11)+'СЕТ СН'!$F$12+СВЦЭМ!$D$10+'СЕТ СН'!$F$6-'СЕТ СН'!$F$22</f>
        <v>1276.0886601999998</v>
      </c>
      <c r="Q41" s="36">
        <f>SUMIFS(СВЦЭМ!$C$39:$C$782,СВЦЭМ!$A$39:$A$782,$A41,СВЦЭМ!$B$39:$B$782,Q$11)+'СЕТ СН'!$F$12+СВЦЭМ!$D$10+'СЕТ СН'!$F$6-'СЕТ СН'!$F$22</f>
        <v>1290.5007105899999</v>
      </c>
      <c r="R41" s="36">
        <f>SUMIFS(СВЦЭМ!$C$39:$C$782,СВЦЭМ!$A$39:$A$782,$A41,СВЦЭМ!$B$39:$B$782,R$11)+'СЕТ СН'!$F$12+СВЦЭМ!$D$10+'СЕТ СН'!$F$6-'СЕТ СН'!$F$22</f>
        <v>1298.4458845099998</v>
      </c>
      <c r="S41" s="36">
        <f>SUMIFS(СВЦЭМ!$C$39:$C$782,СВЦЭМ!$A$39:$A$782,$A41,СВЦЭМ!$B$39:$B$782,S$11)+'СЕТ СН'!$F$12+СВЦЭМ!$D$10+'СЕТ СН'!$F$6-'СЕТ СН'!$F$22</f>
        <v>1281.3817894199999</v>
      </c>
      <c r="T41" s="36">
        <f>SUMIFS(СВЦЭМ!$C$39:$C$782,СВЦЭМ!$A$39:$A$782,$A41,СВЦЭМ!$B$39:$B$782,T$11)+'СЕТ СН'!$F$12+СВЦЭМ!$D$10+'СЕТ СН'!$F$6-'СЕТ СН'!$F$22</f>
        <v>1261.8826616099998</v>
      </c>
      <c r="U41" s="36">
        <f>SUMIFS(СВЦЭМ!$C$39:$C$782,СВЦЭМ!$A$39:$A$782,$A41,СВЦЭМ!$B$39:$B$782,U$11)+'СЕТ СН'!$F$12+СВЦЭМ!$D$10+'СЕТ СН'!$F$6-'СЕТ СН'!$F$22</f>
        <v>1270.1809780499998</v>
      </c>
      <c r="V41" s="36">
        <f>SUMIFS(СВЦЭМ!$C$39:$C$782,СВЦЭМ!$A$39:$A$782,$A41,СВЦЭМ!$B$39:$B$782,V$11)+'СЕТ СН'!$F$12+СВЦЭМ!$D$10+'СЕТ СН'!$F$6-'СЕТ СН'!$F$22</f>
        <v>1276.1045872099999</v>
      </c>
      <c r="W41" s="36">
        <f>SUMIFS(СВЦЭМ!$C$39:$C$782,СВЦЭМ!$A$39:$A$782,$A41,СВЦЭМ!$B$39:$B$782,W$11)+'СЕТ СН'!$F$12+СВЦЭМ!$D$10+'СЕТ СН'!$F$6-'СЕТ СН'!$F$22</f>
        <v>1252.8554035099999</v>
      </c>
      <c r="X41" s="36">
        <f>SUMIFS(СВЦЭМ!$C$39:$C$782,СВЦЭМ!$A$39:$A$782,$A41,СВЦЭМ!$B$39:$B$782,X$11)+'СЕТ СН'!$F$12+СВЦЭМ!$D$10+'СЕТ СН'!$F$6-'СЕТ СН'!$F$22</f>
        <v>1289.7028262299998</v>
      </c>
      <c r="Y41" s="36">
        <f>SUMIFS(СВЦЭМ!$C$39:$C$782,СВЦЭМ!$A$39:$A$782,$A41,СВЦЭМ!$B$39:$B$782,Y$11)+'СЕТ СН'!$F$12+СВЦЭМ!$D$10+'СЕТ СН'!$F$6-'СЕТ СН'!$F$22</f>
        <v>1296.1358640899998</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01.04.2022</v>
      </c>
      <c r="B48" s="36">
        <f>SUMIFS(СВЦЭМ!$C$39:$C$782,СВЦЭМ!$A$39:$A$782,$A48,СВЦЭМ!$B$39:$B$782,B$47)+'СЕТ СН'!$G$12+СВЦЭМ!$D$10+'СЕТ СН'!$G$6-'СЕТ СН'!$G$22</f>
        <v>1458.7812198099998</v>
      </c>
      <c r="C48" s="36">
        <f>SUMIFS(СВЦЭМ!$C$39:$C$782,СВЦЭМ!$A$39:$A$782,$A48,СВЦЭМ!$B$39:$B$782,C$47)+'СЕТ СН'!$G$12+СВЦЭМ!$D$10+'СЕТ СН'!$G$6-'СЕТ СН'!$G$22</f>
        <v>1462.3226843299999</v>
      </c>
      <c r="D48" s="36">
        <f>SUMIFS(СВЦЭМ!$C$39:$C$782,СВЦЭМ!$A$39:$A$782,$A48,СВЦЭМ!$B$39:$B$782,D$47)+'СЕТ СН'!$G$12+СВЦЭМ!$D$10+'СЕТ СН'!$G$6-'СЕТ СН'!$G$22</f>
        <v>1493.7194206499998</v>
      </c>
      <c r="E48" s="36">
        <f>SUMIFS(СВЦЭМ!$C$39:$C$782,СВЦЭМ!$A$39:$A$782,$A48,СВЦЭМ!$B$39:$B$782,E$47)+'СЕТ СН'!$G$12+СВЦЭМ!$D$10+'СЕТ СН'!$G$6-'СЕТ СН'!$G$22</f>
        <v>1508.2844485599999</v>
      </c>
      <c r="F48" s="36">
        <f>SUMIFS(СВЦЭМ!$C$39:$C$782,СВЦЭМ!$A$39:$A$782,$A48,СВЦЭМ!$B$39:$B$782,F$47)+'СЕТ СН'!$G$12+СВЦЭМ!$D$10+'СЕТ СН'!$G$6-'СЕТ СН'!$G$22</f>
        <v>1500.2893955899999</v>
      </c>
      <c r="G48" s="36">
        <f>SUMIFS(СВЦЭМ!$C$39:$C$782,СВЦЭМ!$A$39:$A$782,$A48,СВЦЭМ!$B$39:$B$782,G$47)+'СЕТ СН'!$G$12+СВЦЭМ!$D$10+'СЕТ СН'!$G$6-'СЕТ СН'!$G$22</f>
        <v>1476.10318487</v>
      </c>
      <c r="H48" s="36">
        <f>SUMIFS(СВЦЭМ!$C$39:$C$782,СВЦЭМ!$A$39:$A$782,$A48,СВЦЭМ!$B$39:$B$782,H$47)+'СЕТ СН'!$G$12+СВЦЭМ!$D$10+'СЕТ СН'!$G$6-'СЕТ СН'!$G$22</f>
        <v>1417.3250430199998</v>
      </c>
      <c r="I48" s="36">
        <f>SUMIFS(СВЦЭМ!$C$39:$C$782,СВЦЭМ!$A$39:$A$782,$A48,СВЦЭМ!$B$39:$B$782,I$47)+'СЕТ СН'!$G$12+СВЦЭМ!$D$10+'СЕТ СН'!$G$6-'СЕТ СН'!$G$22</f>
        <v>1399.3084028199999</v>
      </c>
      <c r="J48" s="36">
        <f>SUMIFS(СВЦЭМ!$C$39:$C$782,СВЦЭМ!$A$39:$A$782,$A48,СВЦЭМ!$B$39:$B$782,J$47)+'СЕТ СН'!$G$12+СВЦЭМ!$D$10+'СЕТ СН'!$G$6-'СЕТ СН'!$G$22</f>
        <v>1379.9843143199998</v>
      </c>
      <c r="K48" s="36">
        <f>SUMIFS(СВЦЭМ!$C$39:$C$782,СВЦЭМ!$A$39:$A$782,$A48,СВЦЭМ!$B$39:$B$782,K$47)+'СЕТ СН'!$G$12+СВЦЭМ!$D$10+'СЕТ СН'!$G$6-'СЕТ СН'!$G$22</f>
        <v>1409.9984679299998</v>
      </c>
      <c r="L48" s="36">
        <f>SUMIFS(СВЦЭМ!$C$39:$C$782,СВЦЭМ!$A$39:$A$782,$A48,СВЦЭМ!$B$39:$B$782,L$47)+'СЕТ СН'!$G$12+СВЦЭМ!$D$10+'СЕТ СН'!$G$6-'СЕТ СН'!$G$22</f>
        <v>1448.1900145299999</v>
      </c>
      <c r="M48" s="36">
        <f>SUMIFS(СВЦЭМ!$C$39:$C$782,СВЦЭМ!$A$39:$A$782,$A48,СВЦЭМ!$B$39:$B$782,M$47)+'СЕТ СН'!$G$12+СВЦЭМ!$D$10+'СЕТ СН'!$G$6-'СЕТ СН'!$G$22</f>
        <v>1466.6394538699999</v>
      </c>
      <c r="N48" s="36">
        <f>SUMIFS(СВЦЭМ!$C$39:$C$782,СВЦЭМ!$A$39:$A$782,$A48,СВЦЭМ!$B$39:$B$782,N$47)+'СЕТ СН'!$G$12+СВЦЭМ!$D$10+'СЕТ СН'!$G$6-'СЕТ СН'!$G$22</f>
        <v>1429.1437187799997</v>
      </c>
      <c r="O48" s="36">
        <f>SUMIFS(СВЦЭМ!$C$39:$C$782,СВЦЭМ!$A$39:$A$782,$A48,СВЦЭМ!$B$39:$B$782,O$47)+'СЕТ СН'!$G$12+СВЦЭМ!$D$10+'СЕТ СН'!$G$6-'СЕТ СН'!$G$22</f>
        <v>1450.5336625699999</v>
      </c>
      <c r="P48" s="36">
        <f>SUMIFS(СВЦЭМ!$C$39:$C$782,СВЦЭМ!$A$39:$A$782,$A48,СВЦЭМ!$B$39:$B$782,P$47)+'СЕТ СН'!$G$12+СВЦЭМ!$D$10+'СЕТ СН'!$G$6-'СЕТ СН'!$G$22</f>
        <v>1482.21805417</v>
      </c>
      <c r="Q48" s="36">
        <f>SUMIFS(СВЦЭМ!$C$39:$C$782,СВЦЭМ!$A$39:$A$782,$A48,СВЦЭМ!$B$39:$B$782,Q$47)+'СЕТ СН'!$G$12+СВЦЭМ!$D$10+'СЕТ СН'!$G$6-'СЕТ СН'!$G$22</f>
        <v>1487.08741384</v>
      </c>
      <c r="R48" s="36">
        <f>SUMIFS(СВЦЭМ!$C$39:$C$782,СВЦЭМ!$A$39:$A$782,$A48,СВЦЭМ!$B$39:$B$782,R$47)+'СЕТ СН'!$G$12+СВЦЭМ!$D$10+'СЕТ СН'!$G$6-'СЕТ СН'!$G$22</f>
        <v>1513.9733886899999</v>
      </c>
      <c r="S48" s="36">
        <f>SUMIFS(СВЦЭМ!$C$39:$C$782,СВЦЭМ!$A$39:$A$782,$A48,СВЦЭМ!$B$39:$B$782,S$47)+'СЕТ СН'!$G$12+СВЦЭМ!$D$10+'СЕТ СН'!$G$6-'СЕТ СН'!$G$22</f>
        <v>1524.0709748899999</v>
      </c>
      <c r="T48" s="36">
        <f>SUMIFS(СВЦЭМ!$C$39:$C$782,СВЦЭМ!$A$39:$A$782,$A48,СВЦЭМ!$B$39:$B$782,T$47)+'СЕТ СН'!$G$12+СВЦЭМ!$D$10+'СЕТ СН'!$G$6-'СЕТ СН'!$G$22</f>
        <v>1491.28363423</v>
      </c>
      <c r="U48" s="36">
        <f>SUMIFS(СВЦЭМ!$C$39:$C$782,СВЦЭМ!$A$39:$A$782,$A48,СВЦЭМ!$B$39:$B$782,U$47)+'СЕТ СН'!$G$12+СВЦЭМ!$D$10+'СЕТ СН'!$G$6-'СЕТ СН'!$G$22</f>
        <v>1464.11163799</v>
      </c>
      <c r="V48" s="36">
        <f>SUMIFS(СВЦЭМ!$C$39:$C$782,СВЦЭМ!$A$39:$A$782,$A48,СВЦЭМ!$B$39:$B$782,V$47)+'СЕТ СН'!$G$12+СВЦЭМ!$D$10+'СЕТ СН'!$G$6-'СЕТ СН'!$G$22</f>
        <v>1466.5479397499998</v>
      </c>
      <c r="W48" s="36">
        <f>SUMIFS(СВЦЭМ!$C$39:$C$782,СВЦЭМ!$A$39:$A$782,$A48,СВЦЭМ!$B$39:$B$782,W$47)+'СЕТ СН'!$G$12+СВЦЭМ!$D$10+'СЕТ СН'!$G$6-'СЕТ СН'!$G$22</f>
        <v>1464.8636472199998</v>
      </c>
      <c r="X48" s="36">
        <f>SUMIFS(СВЦЭМ!$C$39:$C$782,СВЦЭМ!$A$39:$A$782,$A48,СВЦЭМ!$B$39:$B$782,X$47)+'СЕТ СН'!$G$12+СВЦЭМ!$D$10+'СЕТ СН'!$G$6-'СЕТ СН'!$G$22</f>
        <v>1479.7445798899998</v>
      </c>
      <c r="Y48" s="36">
        <f>SUMIFS(СВЦЭМ!$C$39:$C$782,СВЦЭМ!$A$39:$A$782,$A48,СВЦЭМ!$B$39:$B$782,Y$47)+'СЕТ СН'!$G$12+СВЦЭМ!$D$10+'СЕТ СН'!$G$6-'СЕТ СН'!$G$22</f>
        <v>1481.7959033399998</v>
      </c>
    </row>
    <row r="49" spans="1:25" ht="15.75" x14ac:dyDescent="0.2">
      <c r="A49" s="35">
        <f>A48+1</f>
        <v>44653</v>
      </c>
      <c r="B49" s="36">
        <f>SUMIFS(СВЦЭМ!$C$39:$C$782,СВЦЭМ!$A$39:$A$782,$A49,СВЦЭМ!$B$39:$B$782,B$47)+'СЕТ СН'!$G$12+СВЦЭМ!$D$10+'СЕТ СН'!$G$6-'СЕТ СН'!$G$22</f>
        <v>1566.8603787699999</v>
      </c>
      <c r="C49" s="36">
        <f>SUMIFS(СВЦЭМ!$C$39:$C$782,СВЦЭМ!$A$39:$A$782,$A49,СВЦЭМ!$B$39:$B$782,C$47)+'СЕТ СН'!$G$12+СВЦЭМ!$D$10+'СЕТ СН'!$G$6-'СЕТ СН'!$G$22</f>
        <v>1542.9042092199998</v>
      </c>
      <c r="D49" s="36">
        <f>SUMIFS(СВЦЭМ!$C$39:$C$782,СВЦЭМ!$A$39:$A$782,$A49,СВЦЭМ!$B$39:$B$782,D$47)+'СЕТ СН'!$G$12+СВЦЭМ!$D$10+'СЕТ СН'!$G$6-'СЕТ СН'!$G$22</f>
        <v>1575.5143372699999</v>
      </c>
      <c r="E49" s="36">
        <f>SUMIFS(СВЦЭМ!$C$39:$C$782,СВЦЭМ!$A$39:$A$782,$A49,СВЦЭМ!$B$39:$B$782,E$47)+'СЕТ СН'!$G$12+СВЦЭМ!$D$10+'СЕТ СН'!$G$6-'СЕТ СН'!$G$22</f>
        <v>1592.3097656899999</v>
      </c>
      <c r="F49" s="36">
        <f>SUMIFS(СВЦЭМ!$C$39:$C$782,СВЦЭМ!$A$39:$A$782,$A49,СВЦЭМ!$B$39:$B$782,F$47)+'СЕТ СН'!$G$12+СВЦЭМ!$D$10+'СЕТ СН'!$G$6-'СЕТ СН'!$G$22</f>
        <v>1585.32293734</v>
      </c>
      <c r="G49" s="36">
        <f>SUMIFS(СВЦЭМ!$C$39:$C$782,СВЦЭМ!$A$39:$A$782,$A49,СВЦЭМ!$B$39:$B$782,G$47)+'СЕТ СН'!$G$12+СВЦЭМ!$D$10+'СЕТ СН'!$G$6-'СЕТ СН'!$G$22</f>
        <v>1601.1401876199998</v>
      </c>
      <c r="H49" s="36">
        <f>SUMIFS(СВЦЭМ!$C$39:$C$782,СВЦЭМ!$A$39:$A$782,$A49,СВЦЭМ!$B$39:$B$782,H$47)+'СЕТ СН'!$G$12+СВЦЭМ!$D$10+'СЕТ СН'!$G$6-'СЕТ СН'!$G$22</f>
        <v>1578.0255952799998</v>
      </c>
      <c r="I49" s="36">
        <f>SUMIFS(СВЦЭМ!$C$39:$C$782,СВЦЭМ!$A$39:$A$782,$A49,СВЦЭМ!$B$39:$B$782,I$47)+'СЕТ СН'!$G$12+СВЦЭМ!$D$10+'СЕТ СН'!$G$6-'СЕТ СН'!$G$22</f>
        <v>1522.55565409</v>
      </c>
      <c r="J49" s="36">
        <f>SUMIFS(СВЦЭМ!$C$39:$C$782,СВЦЭМ!$A$39:$A$782,$A49,СВЦЭМ!$B$39:$B$782,J$47)+'СЕТ СН'!$G$12+СВЦЭМ!$D$10+'СЕТ СН'!$G$6-'СЕТ СН'!$G$22</f>
        <v>1468.2207806499998</v>
      </c>
      <c r="K49" s="36">
        <f>SUMIFS(СВЦЭМ!$C$39:$C$782,СВЦЭМ!$A$39:$A$782,$A49,СВЦЭМ!$B$39:$B$782,K$47)+'СЕТ СН'!$G$12+СВЦЭМ!$D$10+'СЕТ СН'!$G$6-'СЕТ СН'!$G$22</f>
        <v>1448.4489156599998</v>
      </c>
      <c r="L49" s="36">
        <f>SUMIFS(СВЦЭМ!$C$39:$C$782,СВЦЭМ!$A$39:$A$782,$A49,СВЦЭМ!$B$39:$B$782,L$47)+'СЕТ СН'!$G$12+СВЦЭМ!$D$10+'СЕТ СН'!$G$6-'СЕТ СН'!$G$22</f>
        <v>1467.1776029299999</v>
      </c>
      <c r="M49" s="36">
        <f>SUMIFS(СВЦЭМ!$C$39:$C$782,СВЦЭМ!$A$39:$A$782,$A49,СВЦЭМ!$B$39:$B$782,M$47)+'СЕТ СН'!$G$12+СВЦЭМ!$D$10+'СЕТ СН'!$G$6-'СЕТ СН'!$G$22</f>
        <v>1469.2431299599998</v>
      </c>
      <c r="N49" s="36">
        <f>SUMIFS(СВЦЭМ!$C$39:$C$782,СВЦЭМ!$A$39:$A$782,$A49,СВЦЭМ!$B$39:$B$782,N$47)+'СЕТ СН'!$G$12+СВЦЭМ!$D$10+'СЕТ СН'!$G$6-'СЕТ СН'!$G$22</f>
        <v>1461.4594560699998</v>
      </c>
      <c r="O49" s="36">
        <f>SUMIFS(СВЦЭМ!$C$39:$C$782,СВЦЭМ!$A$39:$A$782,$A49,СВЦЭМ!$B$39:$B$782,O$47)+'СЕТ СН'!$G$12+СВЦЭМ!$D$10+'СЕТ СН'!$G$6-'СЕТ СН'!$G$22</f>
        <v>1491.5356630899998</v>
      </c>
      <c r="P49" s="36">
        <f>SUMIFS(СВЦЭМ!$C$39:$C$782,СВЦЭМ!$A$39:$A$782,$A49,СВЦЭМ!$B$39:$B$782,P$47)+'СЕТ СН'!$G$12+СВЦЭМ!$D$10+'СЕТ СН'!$G$6-'СЕТ СН'!$G$22</f>
        <v>1527.3489223899999</v>
      </c>
      <c r="Q49" s="36">
        <f>SUMIFS(СВЦЭМ!$C$39:$C$782,СВЦЭМ!$A$39:$A$782,$A49,СВЦЭМ!$B$39:$B$782,Q$47)+'СЕТ СН'!$G$12+СВЦЭМ!$D$10+'СЕТ СН'!$G$6-'СЕТ СН'!$G$22</f>
        <v>1505.7506273299998</v>
      </c>
      <c r="R49" s="36">
        <f>SUMIFS(СВЦЭМ!$C$39:$C$782,СВЦЭМ!$A$39:$A$782,$A49,СВЦЭМ!$B$39:$B$782,R$47)+'СЕТ СН'!$G$12+СВЦЭМ!$D$10+'СЕТ СН'!$G$6-'СЕТ СН'!$G$22</f>
        <v>1514.6396919899998</v>
      </c>
      <c r="S49" s="36">
        <f>SUMIFS(СВЦЭМ!$C$39:$C$782,СВЦЭМ!$A$39:$A$782,$A49,СВЦЭМ!$B$39:$B$782,S$47)+'СЕТ СН'!$G$12+СВЦЭМ!$D$10+'СЕТ СН'!$G$6-'СЕТ СН'!$G$22</f>
        <v>1513.9973741499998</v>
      </c>
      <c r="T49" s="36">
        <f>SUMIFS(СВЦЭМ!$C$39:$C$782,СВЦЭМ!$A$39:$A$782,$A49,СВЦЭМ!$B$39:$B$782,T$47)+'СЕТ СН'!$G$12+СВЦЭМ!$D$10+'СЕТ СН'!$G$6-'СЕТ СН'!$G$22</f>
        <v>1493.4615554099998</v>
      </c>
      <c r="U49" s="36">
        <f>SUMIFS(СВЦЭМ!$C$39:$C$782,СВЦЭМ!$A$39:$A$782,$A49,СВЦЭМ!$B$39:$B$782,U$47)+'СЕТ СН'!$G$12+СВЦЭМ!$D$10+'СЕТ СН'!$G$6-'СЕТ СН'!$G$22</f>
        <v>1449.3362148099998</v>
      </c>
      <c r="V49" s="36">
        <f>SUMIFS(СВЦЭМ!$C$39:$C$782,СВЦЭМ!$A$39:$A$782,$A49,СВЦЭМ!$B$39:$B$782,V$47)+'СЕТ СН'!$G$12+СВЦЭМ!$D$10+'СЕТ СН'!$G$6-'СЕТ СН'!$G$22</f>
        <v>1453.4089143699998</v>
      </c>
      <c r="W49" s="36">
        <f>SUMIFS(СВЦЭМ!$C$39:$C$782,СВЦЭМ!$A$39:$A$782,$A49,СВЦЭМ!$B$39:$B$782,W$47)+'СЕТ СН'!$G$12+СВЦЭМ!$D$10+'СЕТ СН'!$G$6-'СЕТ СН'!$G$22</f>
        <v>1431.6681300899997</v>
      </c>
      <c r="X49" s="36">
        <f>SUMIFS(СВЦЭМ!$C$39:$C$782,СВЦЭМ!$A$39:$A$782,$A49,СВЦЭМ!$B$39:$B$782,X$47)+'СЕТ СН'!$G$12+СВЦЭМ!$D$10+'СЕТ СН'!$G$6-'СЕТ СН'!$G$22</f>
        <v>1459.4211201799999</v>
      </c>
      <c r="Y49" s="36">
        <f>SUMIFS(СВЦЭМ!$C$39:$C$782,СВЦЭМ!$A$39:$A$782,$A49,СВЦЭМ!$B$39:$B$782,Y$47)+'СЕТ СН'!$G$12+СВЦЭМ!$D$10+'СЕТ СН'!$G$6-'СЕТ СН'!$G$22</f>
        <v>1489.9786446599999</v>
      </c>
    </row>
    <row r="50" spans="1:25" ht="15.75" x14ac:dyDescent="0.2">
      <c r="A50" s="35">
        <f t="shared" ref="A50:A77" si="1">A49+1</f>
        <v>44654</v>
      </c>
      <c r="B50" s="36">
        <f>SUMIFS(СВЦЭМ!$C$39:$C$782,СВЦЭМ!$A$39:$A$782,$A50,СВЦЭМ!$B$39:$B$782,B$47)+'СЕТ СН'!$G$12+СВЦЭМ!$D$10+'СЕТ СН'!$G$6-'СЕТ СН'!$G$22</f>
        <v>1482.1658707399999</v>
      </c>
      <c r="C50" s="36">
        <f>SUMIFS(СВЦЭМ!$C$39:$C$782,СВЦЭМ!$A$39:$A$782,$A50,СВЦЭМ!$B$39:$B$782,C$47)+'СЕТ СН'!$G$12+СВЦЭМ!$D$10+'СЕТ СН'!$G$6-'СЕТ СН'!$G$22</f>
        <v>1467.0356062999999</v>
      </c>
      <c r="D50" s="36">
        <f>SUMIFS(СВЦЭМ!$C$39:$C$782,СВЦЭМ!$A$39:$A$782,$A50,СВЦЭМ!$B$39:$B$782,D$47)+'СЕТ СН'!$G$12+СВЦЭМ!$D$10+'СЕТ СН'!$G$6-'СЕТ СН'!$G$22</f>
        <v>1497.2426110499998</v>
      </c>
      <c r="E50" s="36">
        <f>SUMIFS(СВЦЭМ!$C$39:$C$782,СВЦЭМ!$A$39:$A$782,$A50,СВЦЭМ!$B$39:$B$782,E$47)+'СЕТ СН'!$G$12+СВЦЭМ!$D$10+'СЕТ СН'!$G$6-'СЕТ СН'!$G$22</f>
        <v>1527.24647764</v>
      </c>
      <c r="F50" s="36">
        <f>SUMIFS(СВЦЭМ!$C$39:$C$782,СВЦЭМ!$A$39:$A$782,$A50,СВЦЭМ!$B$39:$B$782,F$47)+'СЕТ СН'!$G$12+СВЦЭМ!$D$10+'СЕТ СН'!$G$6-'СЕТ СН'!$G$22</f>
        <v>1504.8996112699999</v>
      </c>
      <c r="G50" s="36">
        <f>SUMIFS(СВЦЭМ!$C$39:$C$782,СВЦЭМ!$A$39:$A$782,$A50,СВЦЭМ!$B$39:$B$782,G$47)+'СЕТ СН'!$G$12+СВЦЭМ!$D$10+'СЕТ СН'!$G$6-'СЕТ СН'!$G$22</f>
        <v>1495.7250453499998</v>
      </c>
      <c r="H50" s="36">
        <f>SUMIFS(СВЦЭМ!$C$39:$C$782,СВЦЭМ!$A$39:$A$782,$A50,СВЦЭМ!$B$39:$B$782,H$47)+'СЕТ СН'!$G$12+СВЦЭМ!$D$10+'СЕТ СН'!$G$6-'СЕТ СН'!$G$22</f>
        <v>1477.6055823499998</v>
      </c>
      <c r="I50" s="36">
        <f>SUMIFS(СВЦЭМ!$C$39:$C$782,СВЦЭМ!$A$39:$A$782,$A50,СВЦЭМ!$B$39:$B$782,I$47)+'СЕТ СН'!$G$12+СВЦЭМ!$D$10+'СЕТ СН'!$G$6-'СЕТ СН'!$G$22</f>
        <v>1436.6082725599999</v>
      </c>
      <c r="J50" s="36">
        <f>SUMIFS(СВЦЭМ!$C$39:$C$782,СВЦЭМ!$A$39:$A$782,$A50,СВЦЭМ!$B$39:$B$782,J$47)+'СЕТ СН'!$G$12+СВЦЭМ!$D$10+'СЕТ СН'!$G$6-'СЕТ СН'!$G$22</f>
        <v>1386.8486410599999</v>
      </c>
      <c r="K50" s="36">
        <f>SUMIFS(СВЦЭМ!$C$39:$C$782,СВЦЭМ!$A$39:$A$782,$A50,СВЦЭМ!$B$39:$B$782,K$47)+'СЕТ СН'!$G$12+СВЦЭМ!$D$10+'СЕТ СН'!$G$6-'СЕТ СН'!$G$22</f>
        <v>1360.9639338399998</v>
      </c>
      <c r="L50" s="36">
        <f>SUMIFS(СВЦЭМ!$C$39:$C$782,СВЦЭМ!$A$39:$A$782,$A50,СВЦЭМ!$B$39:$B$782,L$47)+'СЕТ СН'!$G$12+СВЦЭМ!$D$10+'СЕТ СН'!$G$6-'СЕТ СН'!$G$22</f>
        <v>1389.9357711099999</v>
      </c>
      <c r="M50" s="36">
        <f>SUMIFS(СВЦЭМ!$C$39:$C$782,СВЦЭМ!$A$39:$A$782,$A50,СВЦЭМ!$B$39:$B$782,M$47)+'СЕТ СН'!$G$12+СВЦЭМ!$D$10+'СЕТ СН'!$G$6-'СЕТ СН'!$G$22</f>
        <v>1404.1190968299998</v>
      </c>
      <c r="N50" s="36">
        <f>SUMIFS(СВЦЭМ!$C$39:$C$782,СВЦЭМ!$A$39:$A$782,$A50,СВЦЭМ!$B$39:$B$782,N$47)+'СЕТ СН'!$G$12+СВЦЭМ!$D$10+'СЕТ СН'!$G$6-'СЕТ СН'!$G$22</f>
        <v>1406.5495047799998</v>
      </c>
      <c r="O50" s="36">
        <f>SUMIFS(СВЦЭМ!$C$39:$C$782,СВЦЭМ!$A$39:$A$782,$A50,СВЦЭМ!$B$39:$B$782,O$47)+'СЕТ СН'!$G$12+СВЦЭМ!$D$10+'СЕТ СН'!$G$6-'СЕТ СН'!$G$22</f>
        <v>1444.8478191899999</v>
      </c>
      <c r="P50" s="36">
        <f>SUMIFS(СВЦЭМ!$C$39:$C$782,СВЦЭМ!$A$39:$A$782,$A50,СВЦЭМ!$B$39:$B$782,P$47)+'СЕТ СН'!$G$12+СВЦЭМ!$D$10+'СЕТ СН'!$G$6-'СЕТ СН'!$G$22</f>
        <v>1459.3439974799999</v>
      </c>
      <c r="Q50" s="36">
        <f>SUMIFS(СВЦЭМ!$C$39:$C$782,СВЦЭМ!$A$39:$A$782,$A50,СВЦЭМ!$B$39:$B$782,Q$47)+'СЕТ СН'!$G$12+СВЦЭМ!$D$10+'СЕТ СН'!$G$6-'СЕТ СН'!$G$22</f>
        <v>1467.6369615199999</v>
      </c>
      <c r="R50" s="36">
        <f>SUMIFS(СВЦЭМ!$C$39:$C$782,СВЦЭМ!$A$39:$A$782,$A50,СВЦЭМ!$B$39:$B$782,R$47)+'СЕТ СН'!$G$12+СВЦЭМ!$D$10+'СЕТ СН'!$G$6-'СЕТ СН'!$G$22</f>
        <v>1448.6532697999999</v>
      </c>
      <c r="S50" s="36">
        <f>SUMIFS(СВЦЭМ!$C$39:$C$782,СВЦЭМ!$A$39:$A$782,$A50,СВЦЭМ!$B$39:$B$782,S$47)+'СЕТ СН'!$G$12+СВЦЭМ!$D$10+'СЕТ СН'!$G$6-'СЕТ СН'!$G$22</f>
        <v>1436.2544516599999</v>
      </c>
      <c r="T50" s="36">
        <f>SUMIFS(СВЦЭМ!$C$39:$C$782,СВЦЭМ!$A$39:$A$782,$A50,СВЦЭМ!$B$39:$B$782,T$47)+'СЕТ СН'!$G$12+СВЦЭМ!$D$10+'СЕТ СН'!$G$6-'СЕТ СН'!$G$22</f>
        <v>1399.3240841099998</v>
      </c>
      <c r="U50" s="36">
        <f>SUMIFS(СВЦЭМ!$C$39:$C$782,СВЦЭМ!$A$39:$A$782,$A50,СВЦЭМ!$B$39:$B$782,U$47)+'СЕТ СН'!$G$12+СВЦЭМ!$D$10+'СЕТ СН'!$G$6-'СЕТ СН'!$G$22</f>
        <v>1356.3355675099999</v>
      </c>
      <c r="V50" s="36">
        <f>SUMIFS(СВЦЭМ!$C$39:$C$782,СВЦЭМ!$A$39:$A$782,$A50,СВЦЭМ!$B$39:$B$782,V$47)+'СЕТ СН'!$G$12+СВЦЭМ!$D$10+'СЕТ СН'!$G$6-'СЕТ СН'!$G$22</f>
        <v>1373.6270720699999</v>
      </c>
      <c r="W50" s="36">
        <f>SUMIFS(СВЦЭМ!$C$39:$C$782,СВЦЭМ!$A$39:$A$782,$A50,СВЦЭМ!$B$39:$B$782,W$47)+'СЕТ СН'!$G$12+СВЦЭМ!$D$10+'СЕТ СН'!$G$6-'СЕТ СН'!$G$22</f>
        <v>1386.54837284</v>
      </c>
      <c r="X50" s="36">
        <f>SUMIFS(СВЦЭМ!$C$39:$C$782,СВЦЭМ!$A$39:$A$782,$A50,СВЦЭМ!$B$39:$B$782,X$47)+'СЕТ СН'!$G$12+СВЦЭМ!$D$10+'СЕТ СН'!$G$6-'СЕТ СН'!$G$22</f>
        <v>1406.1695334399999</v>
      </c>
      <c r="Y50" s="36">
        <f>SUMIFS(СВЦЭМ!$C$39:$C$782,СВЦЭМ!$A$39:$A$782,$A50,СВЦЭМ!$B$39:$B$782,Y$47)+'СЕТ СН'!$G$12+СВЦЭМ!$D$10+'СЕТ СН'!$G$6-'СЕТ СН'!$G$22</f>
        <v>1436.03356545</v>
      </c>
    </row>
    <row r="51" spans="1:25" ht="15.75" x14ac:dyDescent="0.2">
      <c r="A51" s="35">
        <f t="shared" si="1"/>
        <v>44655</v>
      </c>
      <c r="B51" s="36">
        <f>SUMIFS(СВЦЭМ!$C$39:$C$782,СВЦЭМ!$A$39:$A$782,$A51,СВЦЭМ!$B$39:$B$782,B$47)+'СЕТ СН'!$G$12+СВЦЭМ!$D$10+'СЕТ СН'!$G$6-'СЕТ СН'!$G$22</f>
        <v>1433.6762715399998</v>
      </c>
      <c r="C51" s="36">
        <f>SUMIFS(СВЦЭМ!$C$39:$C$782,СВЦЭМ!$A$39:$A$782,$A51,СВЦЭМ!$B$39:$B$782,C$47)+'СЕТ СН'!$G$12+СВЦЭМ!$D$10+'СЕТ СН'!$G$6-'СЕТ СН'!$G$22</f>
        <v>1442.1543482799998</v>
      </c>
      <c r="D51" s="36">
        <f>SUMIFS(СВЦЭМ!$C$39:$C$782,СВЦЭМ!$A$39:$A$782,$A51,СВЦЭМ!$B$39:$B$782,D$47)+'СЕТ СН'!$G$12+СВЦЭМ!$D$10+'СЕТ СН'!$G$6-'СЕТ СН'!$G$22</f>
        <v>1482.46876114</v>
      </c>
      <c r="E51" s="36">
        <f>SUMIFS(СВЦЭМ!$C$39:$C$782,СВЦЭМ!$A$39:$A$782,$A51,СВЦЭМ!$B$39:$B$782,E$47)+'СЕТ СН'!$G$12+СВЦЭМ!$D$10+'СЕТ СН'!$G$6-'СЕТ СН'!$G$22</f>
        <v>1490.3919825199998</v>
      </c>
      <c r="F51" s="36">
        <f>SUMIFS(СВЦЭМ!$C$39:$C$782,СВЦЭМ!$A$39:$A$782,$A51,СВЦЭМ!$B$39:$B$782,F$47)+'СЕТ СН'!$G$12+СВЦЭМ!$D$10+'СЕТ СН'!$G$6-'СЕТ СН'!$G$22</f>
        <v>1485.9709800399999</v>
      </c>
      <c r="G51" s="36">
        <f>SUMIFS(СВЦЭМ!$C$39:$C$782,СВЦЭМ!$A$39:$A$782,$A51,СВЦЭМ!$B$39:$B$782,G$47)+'СЕТ СН'!$G$12+СВЦЭМ!$D$10+'СЕТ СН'!$G$6-'СЕТ СН'!$G$22</f>
        <v>1477.1405500499998</v>
      </c>
      <c r="H51" s="36">
        <f>SUMIFS(СВЦЭМ!$C$39:$C$782,СВЦЭМ!$A$39:$A$782,$A51,СВЦЭМ!$B$39:$B$782,H$47)+'СЕТ СН'!$G$12+СВЦЭМ!$D$10+'СЕТ СН'!$G$6-'СЕТ СН'!$G$22</f>
        <v>1429.1785361199998</v>
      </c>
      <c r="I51" s="36">
        <f>SUMIFS(СВЦЭМ!$C$39:$C$782,СВЦЭМ!$A$39:$A$782,$A51,СВЦЭМ!$B$39:$B$782,I$47)+'СЕТ СН'!$G$12+СВЦЭМ!$D$10+'СЕТ СН'!$G$6-'СЕТ СН'!$G$22</f>
        <v>1398.7665658999999</v>
      </c>
      <c r="J51" s="36">
        <f>SUMIFS(СВЦЭМ!$C$39:$C$782,СВЦЭМ!$A$39:$A$782,$A51,СВЦЭМ!$B$39:$B$782,J$47)+'СЕТ СН'!$G$12+СВЦЭМ!$D$10+'СЕТ СН'!$G$6-'СЕТ СН'!$G$22</f>
        <v>1374.8130389399998</v>
      </c>
      <c r="K51" s="36">
        <f>SUMIFS(СВЦЭМ!$C$39:$C$782,СВЦЭМ!$A$39:$A$782,$A51,СВЦЭМ!$B$39:$B$782,K$47)+'СЕТ СН'!$G$12+СВЦЭМ!$D$10+'СЕТ СН'!$G$6-'СЕТ СН'!$G$22</f>
        <v>1384.64853189</v>
      </c>
      <c r="L51" s="36">
        <f>SUMIFS(СВЦЭМ!$C$39:$C$782,СВЦЭМ!$A$39:$A$782,$A51,СВЦЭМ!$B$39:$B$782,L$47)+'СЕТ СН'!$G$12+СВЦЭМ!$D$10+'СЕТ СН'!$G$6-'СЕТ СН'!$G$22</f>
        <v>1414.0187904499999</v>
      </c>
      <c r="M51" s="36">
        <f>SUMIFS(СВЦЭМ!$C$39:$C$782,СВЦЭМ!$A$39:$A$782,$A51,СВЦЭМ!$B$39:$B$782,M$47)+'СЕТ СН'!$G$12+СВЦЭМ!$D$10+'СЕТ СН'!$G$6-'СЕТ СН'!$G$22</f>
        <v>1391.8419437999999</v>
      </c>
      <c r="N51" s="36">
        <f>SUMIFS(СВЦЭМ!$C$39:$C$782,СВЦЭМ!$A$39:$A$782,$A51,СВЦЭМ!$B$39:$B$782,N$47)+'СЕТ СН'!$G$12+СВЦЭМ!$D$10+'СЕТ СН'!$G$6-'СЕТ СН'!$G$22</f>
        <v>1382.5772999799999</v>
      </c>
      <c r="O51" s="36">
        <f>SUMIFS(СВЦЭМ!$C$39:$C$782,СВЦЭМ!$A$39:$A$782,$A51,СВЦЭМ!$B$39:$B$782,O$47)+'СЕТ СН'!$G$12+СВЦЭМ!$D$10+'СЕТ СН'!$G$6-'СЕТ СН'!$G$22</f>
        <v>1400.0017236799999</v>
      </c>
      <c r="P51" s="36">
        <f>SUMIFS(СВЦЭМ!$C$39:$C$782,СВЦЭМ!$A$39:$A$782,$A51,СВЦЭМ!$B$39:$B$782,P$47)+'СЕТ СН'!$G$12+СВЦЭМ!$D$10+'СЕТ СН'!$G$6-'СЕТ СН'!$G$22</f>
        <v>1423.8190841199998</v>
      </c>
      <c r="Q51" s="36">
        <f>SUMIFS(СВЦЭМ!$C$39:$C$782,СВЦЭМ!$A$39:$A$782,$A51,СВЦЭМ!$B$39:$B$782,Q$47)+'СЕТ СН'!$G$12+СВЦЭМ!$D$10+'СЕТ СН'!$G$6-'СЕТ СН'!$G$22</f>
        <v>1449.2327066799999</v>
      </c>
      <c r="R51" s="36">
        <f>SUMIFS(СВЦЭМ!$C$39:$C$782,СВЦЭМ!$A$39:$A$782,$A51,СВЦЭМ!$B$39:$B$782,R$47)+'СЕТ СН'!$G$12+СВЦЭМ!$D$10+'СЕТ СН'!$G$6-'СЕТ СН'!$G$22</f>
        <v>1432.1475744299998</v>
      </c>
      <c r="S51" s="36">
        <f>SUMIFS(СВЦЭМ!$C$39:$C$782,СВЦЭМ!$A$39:$A$782,$A51,СВЦЭМ!$B$39:$B$782,S$47)+'СЕТ СН'!$G$12+СВЦЭМ!$D$10+'СЕТ СН'!$G$6-'СЕТ СН'!$G$22</f>
        <v>1410.5580165999997</v>
      </c>
      <c r="T51" s="36">
        <f>SUMIFS(СВЦЭМ!$C$39:$C$782,СВЦЭМ!$A$39:$A$782,$A51,СВЦЭМ!$B$39:$B$782,T$47)+'СЕТ СН'!$G$12+СВЦЭМ!$D$10+'СЕТ СН'!$G$6-'СЕТ СН'!$G$22</f>
        <v>1370.8531911399998</v>
      </c>
      <c r="U51" s="36">
        <f>SUMIFS(СВЦЭМ!$C$39:$C$782,СВЦЭМ!$A$39:$A$782,$A51,СВЦЭМ!$B$39:$B$782,U$47)+'СЕТ СН'!$G$12+СВЦЭМ!$D$10+'СЕТ СН'!$G$6-'СЕТ СН'!$G$22</f>
        <v>1352.7589363299999</v>
      </c>
      <c r="V51" s="36">
        <f>SUMIFS(СВЦЭМ!$C$39:$C$782,СВЦЭМ!$A$39:$A$782,$A51,СВЦЭМ!$B$39:$B$782,V$47)+'СЕТ СН'!$G$12+СВЦЭМ!$D$10+'СЕТ СН'!$G$6-'СЕТ СН'!$G$22</f>
        <v>1367.5353842</v>
      </c>
      <c r="W51" s="36">
        <f>SUMIFS(СВЦЭМ!$C$39:$C$782,СВЦЭМ!$A$39:$A$782,$A51,СВЦЭМ!$B$39:$B$782,W$47)+'СЕТ СН'!$G$12+СВЦЭМ!$D$10+'СЕТ СН'!$G$6-'СЕТ СН'!$G$22</f>
        <v>1358.9266705999999</v>
      </c>
      <c r="X51" s="36">
        <f>SUMIFS(СВЦЭМ!$C$39:$C$782,СВЦЭМ!$A$39:$A$782,$A51,СВЦЭМ!$B$39:$B$782,X$47)+'СЕТ СН'!$G$12+СВЦЭМ!$D$10+'СЕТ СН'!$G$6-'СЕТ СН'!$G$22</f>
        <v>1383.9166922899999</v>
      </c>
      <c r="Y51" s="36">
        <f>SUMIFS(СВЦЭМ!$C$39:$C$782,СВЦЭМ!$A$39:$A$782,$A51,СВЦЭМ!$B$39:$B$782,Y$47)+'СЕТ СН'!$G$12+СВЦЭМ!$D$10+'СЕТ СН'!$G$6-'СЕТ СН'!$G$22</f>
        <v>1397.5061190399999</v>
      </c>
    </row>
    <row r="52" spans="1:25" ht="15.75" x14ac:dyDescent="0.2">
      <c r="A52" s="35">
        <f t="shared" si="1"/>
        <v>44656</v>
      </c>
      <c r="B52" s="36">
        <f>SUMIFS(СВЦЭМ!$C$39:$C$782,СВЦЭМ!$A$39:$A$782,$A52,СВЦЭМ!$B$39:$B$782,B$47)+'СЕТ СН'!$G$12+СВЦЭМ!$D$10+'СЕТ СН'!$G$6-'СЕТ СН'!$G$22</f>
        <v>1564.57968132</v>
      </c>
      <c r="C52" s="36">
        <f>SUMIFS(СВЦЭМ!$C$39:$C$782,СВЦЭМ!$A$39:$A$782,$A52,СВЦЭМ!$B$39:$B$782,C$47)+'СЕТ СН'!$G$12+СВЦЭМ!$D$10+'СЕТ СН'!$G$6-'СЕТ СН'!$G$22</f>
        <v>1562.4706030299999</v>
      </c>
      <c r="D52" s="36">
        <f>SUMIFS(СВЦЭМ!$C$39:$C$782,СВЦЭМ!$A$39:$A$782,$A52,СВЦЭМ!$B$39:$B$782,D$47)+'СЕТ СН'!$G$12+СВЦЭМ!$D$10+'СЕТ СН'!$G$6-'СЕТ СН'!$G$22</f>
        <v>1544.7269851599999</v>
      </c>
      <c r="E52" s="36">
        <f>SUMIFS(СВЦЭМ!$C$39:$C$782,СВЦЭМ!$A$39:$A$782,$A52,СВЦЭМ!$B$39:$B$782,E$47)+'СЕТ СН'!$G$12+СВЦЭМ!$D$10+'СЕТ СН'!$G$6-'СЕТ СН'!$G$22</f>
        <v>1530.1608587599999</v>
      </c>
      <c r="F52" s="36">
        <f>SUMIFS(СВЦЭМ!$C$39:$C$782,СВЦЭМ!$A$39:$A$782,$A52,СВЦЭМ!$B$39:$B$782,F$47)+'СЕТ СН'!$G$12+СВЦЭМ!$D$10+'СЕТ СН'!$G$6-'СЕТ СН'!$G$22</f>
        <v>1491.4107019599999</v>
      </c>
      <c r="G52" s="36">
        <f>SUMIFS(СВЦЭМ!$C$39:$C$782,СВЦЭМ!$A$39:$A$782,$A52,СВЦЭМ!$B$39:$B$782,G$47)+'СЕТ СН'!$G$12+СВЦЭМ!$D$10+'СЕТ СН'!$G$6-'СЕТ СН'!$G$22</f>
        <v>1506.5056158699999</v>
      </c>
      <c r="H52" s="36">
        <f>SUMIFS(СВЦЭМ!$C$39:$C$782,СВЦЭМ!$A$39:$A$782,$A52,СВЦЭМ!$B$39:$B$782,H$47)+'СЕТ СН'!$G$12+СВЦЭМ!$D$10+'СЕТ СН'!$G$6-'СЕТ СН'!$G$22</f>
        <v>1472.9761532299999</v>
      </c>
      <c r="I52" s="36">
        <f>SUMIFS(СВЦЭМ!$C$39:$C$782,СВЦЭМ!$A$39:$A$782,$A52,СВЦЭМ!$B$39:$B$782,I$47)+'СЕТ СН'!$G$12+СВЦЭМ!$D$10+'СЕТ СН'!$G$6-'СЕТ СН'!$G$22</f>
        <v>1332.9447192499999</v>
      </c>
      <c r="J52" s="36">
        <f>SUMIFS(СВЦЭМ!$C$39:$C$782,СВЦЭМ!$A$39:$A$782,$A52,СВЦЭМ!$B$39:$B$782,J$47)+'СЕТ СН'!$G$12+СВЦЭМ!$D$10+'СЕТ СН'!$G$6-'СЕТ СН'!$G$22</f>
        <v>1250.2762138099999</v>
      </c>
      <c r="K52" s="36">
        <f>SUMIFS(СВЦЭМ!$C$39:$C$782,СВЦЭМ!$A$39:$A$782,$A52,СВЦЭМ!$B$39:$B$782,K$47)+'СЕТ СН'!$G$12+СВЦЭМ!$D$10+'СЕТ СН'!$G$6-'СЕТ СН'!$G$22</f>
        <v>1253.7470361599999</v>
      </c>
      <c r="L52" s="36">
        <f>SUMIFS(СВЦЭМ!$C$39:$C$782,СВЦЭМ!$A$39:$A$782,$A52,СВЦЭМ!$B$39:$B$782,L$47)+'СЕТ СН'!$G$12+СВЦЭМ!$D$10+'СЕТ СН'!$G$6-'СЕТ СН'!$G$22</f>
        <v>1287.44351239</v>
      </c>
      <c r="M52" s="36">
        <f>SUMIFS(СВЦЭМ!$C$39:$C$782,СВЦЭМ!$A$39:$A$782,$A52,СВЦЭМ!$B$39:$B$782,M$47)+'СЕТ СН'!$G$12+СВЦЭМ!$D$10+'СЕТ СН'!$G$6-'СЕТ СН'!$G$22</f>
        <v>1367.5846017399999</v>
      </c>
      <c r="N52" s="36">
        <f>SUMIFS(СВЦЭМ!$C$39:$C$782,СВЦЭМ!$A$39:$A$782,$A52,СВЦЭМ!$B$39:$B$782,N$47)+'СЕТ СН'!$G$12+СВЦЭМ!$D$10+'СЕТ СН'!$G$6-'СЕТ СН'!$G$22</f>
        <v>1450.1728075299998</v>
      </c>
      <c r="O52" s="36">
        <f>SUMIFS(СВЦЭМ!$C$39:$C$782,СВЦЭМ!$A$39:$A$782,$A52,СВЦЭМ!$B$39:$B$782,O$47)+'СЕТ СН'!$G$12+СВЦЭМ!$D$10+'СЕТ СН'!$G$6-'СЕТ СН'!$G$22</f>
        <v>1522.5448352499998</v>
      </c>
      <c r="P52" s="36">
        <f>SUMIFS(СВЦЭМ!$C$39:$C$782,СВЦЭМ!$A$39:$A$782,$A52,СВЦЭМ!$B$39:$B$782,P$47)+'СЕТ СН'!$G$12+СВЦЭМ!$D$10+'СЕТ СН'!$G$6-'СЕТ СН'!$G$22</f>
        <v>1529.7042329899998</v>
      </c>
      <c r="Q52" s="36">
        <f>SUMIFS(СВЦЭМ!$C$39:$C$782,СВЦЭМ!$A$39:$A$782,$A52,СВЦЭМ!$B$39:$B$782,Q$47)+'СЕТ СН'!$G$12+СВЦЭМ!$D$10+'СЕТ СН'!$G$6-'СЕТ СН'!$G$22</f>
        <v>1494.3495922299999</v>
      </c>
      <c r="R52" s="36">
        <f>SUMIFS(СВЦЭМ!$C$39:$C$782,СВЦЭМ!$A$39:$A$782,$A52,СВЦЭМ!$B$39:$B$782,R$47)+'СЕТ СН'!$G$12+СВЦЭМ!$D$10+'СЕТ СН'!$G$6-'СЕТ СН'!$G$22</f>
        <v>1371.1567644299998</v>
      </c>
      <c r="S52" s="36">
        <f>SUMIFS(СВЦЭМ!$C$39:$C$782,СВЦЭМ!$A$39:$A$782,$A52,СВЦЭМ!$B$39:$B$782,S$47)+'СЕТ СН'!$G$12+СВЦЭМ!$D$10+'СЕТ СН'!$G$6-'СЕТ СН'!$G$22</f>
        <v>1290.9817270399999</v>
      </c>
      <c r="T52" s="36">
        <f>SUMIFS(СВЦЭМ!$C$39:$C$782,СВЦЭМ!$A$39:$A$782,$A52,СВЦЭМ!$B$39:$B$782,T$47)+'СЕТ СН'!$G$12+СВЦЭМ!$D$10+'СЕТ СН'!$G$6-'СЕТ СН'!$G$22</f>
        <v>1205.9313305000001</v>
      </c>
      <c r="U52" s="36">
        <f>SUMIFS(СВЦЭМ!$C$39:$C$782,СВЦЭМ!$A$39:$A$782,$A52,СВЦЭМ!$B$39:$B$782,U$47)+'СЕТ СН'!$G$12+СВЦЭМ!$D$10+'СЕТ СН'!$G$6-'СЕТ СН'!$G$22</f>
        <v>1183.6271593700001</v>
      </c>
      <c r="V52" s="36">
        <f>SUMIFS(СВЦЭМ!$C$39:$C$782,СВЦЭМ!$A$39:$A$782,$A52,СВЦЭМ!$B$39:$B$782,V$47)+'СЕТ СН'!$G$12+СВЦЭМ!$D$10+'СЕТ СН'!$G$6-'СЕТ СН'!$G$22</f>
        <v>1178.31028416</v>
      </c>
      <c r="W52" s="36">
        <f>SUMIFS(СВЦЭМ!$C$39:$C$782,СВЦЭМ!$A$39:$A$782,$A52,СВЦЭМ!$B$39:$B$782,W$47)+'СЕТ СН'!$G$12+СВЦЭМ!$D$10+'СЕТ СН'!$G$6-'СЕТ СН'!$G$22</f>
        <v>1169.65613074</v>
      </c>
      <c r="X52" s="36">
        <f>SUMIFS(СВЦЭМ!$C$39:$C$782,СВЦЭМ!$A$39:$A$782,$A52,СВЦЭМ!$B$39:$B$782,X$47)+'СЕТ СН'!$G$12+СВЦЭМ!$D$10+'СЕТ СН'!$G$6-'СЕТ СН'!$G$22</f>
        <v>1192.3708982800001</v>
      </c>
      <c r="Y52" s="36">
        <f>SUMIFS(СВЦЭМ!$C$39:$C$782,СВЦЭМ!$A$39:$A$782,$A52,СВЦЭМ!$B$39:$B$782,Y$47)+'СЕТ СН'!$G$12+СВЦЭМ!$D$10+'СЕТ СН'!$G$6-'СЕТ СН'!$G$22</f>
        <v>1223.24645622</v>
      </c>
    </row>
    <row r="53" spans="1:25" ht="15.75" x14ac:dyDescent="0.2">
      <c r="A53" s="35">
        <f t="shared" si="1"/>
        <v>44657</v>
      </c>
      <c r="B53" s="36">
        <f>SUMIFS(СВЦЭМ!$C$39:$C$782,СВЦЭМ!$A$39:$A$782,$A53,СВЦЭМ!$B$39:$B$782,B$47)+'СЕТ СН'!$G$12+СВЦЭМ!$D$10+'СЕТ СН'!$G$6-'СЕТ СН'!$G$22</f>
        <v>1539.3937555099999</v>
      </c>
      <c r="C53" s="36">
        <f>SUMIFS(СВЦЭМ!$C$39:$C$782,СВЦЭМ!$A$39:$A$782,$A53,СВЦЭМ!$B$39:$B$782,C$47)+'СЕТ СН'!$G$12+СВЦЭМ!$D$10+'СЕТ СН'!$G$6-'СЕТ СН'!$G$22</f>
        <v>1533.4298956199998</v>
      </c>
      <c r="D53" s="36">
        <f>SUMIFS(СВЦЭМ!$C$39:$C$782,СВЦЭМ!$A$39:$A$782,$A53,СВЦЭМ!$B$39:$B$782,D$47)+'СЕТ СН'!$G$12+СВЦЭМ!$D$10+'СЕТ СН'!$G$6-'СЕТ СН'!$G$22</f>
        <v>1545.8819299799998</v>
      </c>
      <c r="E53" s="36">
        <f>SUMIFS(СВЦЭМ!$C$39:$C$782,СВЦЭМ!$A$39:$A$782,$A53,СВЦЭМ!$B$39:$B$782,E$47)+'СЕТ СН'!$G$12+СВЦЭМ!$D$10+'СЕТ СН'!$G$6-'СЕТ СН'!$G$22</f>
        <v>1542.2992091599999</v>
      </c>
      <c r="F53" s="36">
        <f>SUMIFS(СВЦЭМ!$C$39:$C$782,СВЦЭМ!$A$39:$A$782,$A53,СВЦЭМ!$B$39:$B$782,F$47)+'СЕТ СН'!$G$12+СВЦЭМ!$D$10+'СЕТ СН'!$G$6-'СЕТ СН'!$G$22</f>
        <v>1520.0844588799998</v>
      </c>
      <c r="G53" s="36">
        <f>SUMIFS(СВЦЭМ!$C$39:$C$782,СВЦЭМ!$A$39:$A$782,$A53,СВЦЭМ!$B$39:$B$782,G$47)+'СЕТ СН'!$G$12+СВЦЭМ!$D$10+'СЕТ СН'!$G$6-'СЕТ СН'!$G$22</f>
        <v>1513.4369868099998</v>
      </c>
      <c r="H53" s="36">
        <f>SUMIFS(СВЦЭМ!$C$39:$C$782,СВЦЭМ!$A$39:$A$782,$A53,СВЦЭМ!$B$39:$B$782,H$47)+'СЕТ СН'!$G$12+СВЦЭМ!$D$10+'СЕТ СН'!$G$6-'СЕТ СН'!$G$22</f>
        <v>1454.9094400199999</v>
      </c>
      <c r="I53" s="36">
        <f>SUMIFS(СВЦЭМ!$C$39:$C$782,СВЦЭМ!$A$39:$A$782,$A53,СВЦЭМ!$B$39:$B$782,I$47)+'СЕТ СН'!$G$12+СВЦЭМ!$D$10+'СЕТ СН'!$G$6-'СЕТ СН'!$G$22</f>
        <v>1416.1941531599998</v>
      </c>
      <c r="J53" s="36">
        <f>SUMIFS(СВЦЭМ!$C$39:$C$782,СВЦЭМ!$A$39:$A$782,$A53,СВЦЭМ!$B$39:$B$782,J$47)+'СЕТ СН'!$G$12+СВЦЭМ!$D$10+'СЕТ СН'!$G$6-'СЕТ СН'!$G$22</f>
        <v>1437.9826189099999</v>
      </c>
      <c r="K53" s="36">
        <f>SUMIFS(СВЦЭМ!$C$39:$C$782,СВЦЭМ!$A$39:$A$782,$A53,СВЦЭМ!$B$39:$B$782,K$47)+'СЕТ СН'!$G$12+СВЦЭМ!$D$10+'СЕТ СН'!$G$6-'СЕТ СН'!$G$22</f>
        <v>1454.7652370399999</v>
      </c>
      <c r="L53" s="36">
        <f>SUMIFS(СВЦЭМ!$C$39:$C$782,СВЦЭМ!$A$39:$A$782,$A53,СВЦЭМ!$B$39:$B$782,L$47)+'СЕТ СН'!$G$12+СВЦЭМ!$D$10+'СЕТ СН'!$G$6-'СЕТ СН'!$G$22</f>
        <v>1482.22916541</v>
      </c>
      <c r="M53" s="36">
        <f>SUMIFS(СВЦЭМ!$C$39:$C$782,СВЦЭМ!$A$39:$A$782,$A53,СВЦЭМ!$B$39:$B$782,M$47)+'СЕТ СН'!$G$12+СВЦЭМ!$D$10+'СЕТ СН'!$G$6-'СЕТ СН'!$G$22</f>
        <v>1473.3362068399999</v>
      </c>
      <c r="N53" s="36">
        <f>SUMIFS(СВЦЭМ!$C$39:$C$782,СВЦЭМ!$A$39:$A$782,$A53,СВЦЭМ!$B$39:$B$782,N$47)+'СЕТ СН'!$G$12+СВЦЭМ!$D$10+'СЕТ СН'!$G$6-'СЕТ СН'!$G$22</f>
        <v>1450.0482657199998</v>
      </c>
      <c r="O53" s="36">
        <f>SUMIFS(СВЦЭМ!$C$39:$C$782,СВЦЭМ!$A$39:$A$782,$A53,СВЦЭМ!$B$39:$B$782,O$47)+'СЕТ СН'!$G$12+СВЦЭМ!$D$10+'СЕТ СН'!$G$6-'СЕТ СН'!$G$22</f>
        <v>1524.4400012299998</v>
      </c>
      <c r="P53" s="36">
        <f>SUMIFS(СВЦЭМ!$C$39:$C$782,СВЦЭМ!$A$39:$A$782,$A53,СВЦЭМ!$B$39:$B$782,P$47)+'СЕТ СН'!$G$12+СВЦЭМ!$D$10+'СЕТ СН'!$G$6-'СЕТ СН'!$G$22</f>
        <v>1525.5675563399998</v>
      </c>
      <c r="Q53" s="36">
        <f>SUMIFS(СВЦЭМ!$C$39:$C$782,СВЦЭМ!$A$39:$A$782,$A53,СВЦЭМ!$B$39:$B$782,Q$47)+'СЕТ СН'!$G$12+СВЦЭМ!$D$10+'СЕТ СН'!$G$6-'СЕТ СН'!$G$22</f>
        <v>1507.9636950499998</v>
      </c>
      <c r="R53" s="36">
        <f>SUMIFS(СВЦЭМ!$C$39:$C$782,СВЦЭМ!$A$39:$A$782,$A53,СВЦЭМ!$B$39:$B$782,R$47)+'СЕТ СН'!$G$12+СВЦЭМ!$D$10+'СЕТ СН'!$G$6-'СЕТ СН'!$G$22</f>
        <v>1477.6365188099999</v>
      </c>
      <c r="S53" s="36">
        <f>SUMIFS(СВЦЭМ!$C$39:$C$782,СВЦЭМ!$A$39:$A$782,$A53,СВЦЭМ!$B$39:$B$782,S$47)+'СЕТ СН'!$G$12+СВЦЭМ!$D$10+'СЕТ СН'!$G$6-'СЕТ СН'!$G$22</f>
        <v>1474.3565869399999</v>
      </c>
      <c r="T53" s="36">
        <f>SUMIFS(СВЦЭМ!$C$39:$C$782,СВЦЭМ!$A$39:$A$782,$A53,СВЦЭМ!$B$39:$B$782,T$47)+'СЕТ СН'!$G$12+СВЦЭМ!$D$10+'СЕТ СН'!$G$6-'СЕТ СН'!$G$22</f>
        <v>1507.4382404599999</v>
      </c>
      <c r="U53" s="36">
        <f>SUMIFS(СВЦЭМ!$C$39:$C$782,СВЦЭМ!$A$39:$A$782,$A53,СВЦЭМ!$B$39:$B$782,U$47)+'СЕТ СН'!$G$12+СВЦЭМ!$D$10+'СЕТ СН'!$G$6-'СЕТ СН'!$G$22</f>
        <v>1448.4270474999998</v>
      </c>
      <c r="V53" s="36">
        <f>SUMIFS(СВЦЭМ!$C$39:$C$782,СВЦЭМ!$A$39:$A$782,$A53,СВЦЭМ!$B$39:$B$782,V$47)+'СЕТ СН'!$G$12+СВЦЭМ!$D$10+'СЕТ СН'!$G$6-'СЕТ СН'!$G$22</f>
        <v>1420.0122007299999</v>
      </c>
      <c r="W53" s="36">
        <f>SUMIFS(СВЦЭМ!$C$39:$C$782,СВЦЭМ!$A$39:$A$782,$A53,СВЦЭМ!$B$39:$B$782,W$47)+'СЕТ СН'!$G$12+СВЦЭМ!$D$10+'СЕТ СН'!$G$6-'СЕТ СН'!$G$22</f>
        <v>1388.7386365599998</v>
      </c>
      <c r="X53" s="36">
        <f>SUMIFS(СВЦЭМ!$C$39:$C$782,СВЦЭМ!$A$39:$A$782,$A53,СВЦЭМ!$B$39:$B$782,X$47)+'СЕТ СН'!$G$12+СВЦЭМ!$D$10+'СЕТ СН'!$G$6-'СЕТ СН'!$G$22</f>
        <v>1431.9639652499998</v>
      </c>
      <c r="Y53" s="36">
        <f>SUMIFS(СВЦЭМ!$C$39:$C$782,СВЦЭМ!$A$39:$A$782,$A53,СВЦЭМ!$B$39:$B$782,Y$47)+'СЕТ СН'!$G$12+СВЦЭМ!$D$10+'СЕТ СН'!$G$6-'СЕТ СН'!$G$22</f>
        <v>1493.9041628399998</v>
      </c>
    </row>
    <row r="54" spans="1:25" ht="15.75" x14ac:dyDescent="0.2">
      <c r="A54" s="35">
        <f t="shared" si="1"/>
        <v>44658</v>
      </c>
      <c r="B54" s="36">
        <f>SUMIFS(СВЦЭМ!$C$39:$C$782,СВЦЭМ!$A$39:$A$782,$A54,СВЦЭМ!$B$39:$B$782,B$47)+'СЕТ СН'!$G$12+СВЦЭМ!$D$10+'СЕТ СН'!$G$6-'СЕТ СН'!$G$22</f>
        <v>1520.4456640399999</v>
      </c>
      <c r="C54" s="36">
        <f>SUMIFS(СВЦЭМ!$C$39:$C$782,СВЦЭМ!$A$39:$A$782,$A54,СВЦЭМ!$B$39:$B$782,C$47)+'СЕТ СН'!$G$12+СВЦЭМ!$D$10+'СЕТ СН'!$G$6-'СЕТ СН'!$G$22</f>
        <v>1521.0946233499999</v>
      </c>
      <c r="D54" s="36">
        <f>SUMIFS(СВЦЭМ!$C$39:$C$782,СВЦЭМ!$A$39:$A$782,$A54,СВЦЭМ!$B$39:$B$782,D$47)+'СЕТ СН'!$G$12+СВЦЭМ!$D$10+'СЕТ СН'!$G$6-'СЕТ СН'!$G$22</f>
        <v>1460.5510826999998</v>
      </c>
      <c r="E54" s="36">
        <f>SUMIFS(СВЦЭМ!$C$39:$C$782,СВЦЭМ!$A$39:$A$782,$A54,СВЦЭМ!$B$39:$B$782,E$47)+'СЕТ СН'!$G$12+СВЦЭМ!$D$10+'СЕТ СН'!$G$6-'СЕТ СН'!$G$22</f>
        <v>1428.0489514599999</v>
      </c>
      <c r="F54" s="36">
        <f>SUMIFS(СВЦЭМ!$C$39:$C$782,СВЦЭМ!$A$39:$A$782,$A54,СВЦЭМ!$B$39:$B$782,F$47)+'СЕТ СН'!$G$12+СВЦЭМ!$D$10+'СЕТ СН'!$G$6-'СЕТ СН'!$G$22</f>
        <v>1435.6451468999999</v>
      </c>
      <c r="G54" s="36">
        <f>SUMIFS(СВЦЭМ!$C$39:$C$782,СВЦЭМ!$A$39:$A$782,$A54,СВЦЭМ!$B$39:$B$782,G$47)+'СЕТ СН'!$G$12+СВЦЭМ!$D$10+'СЕТ СН'!$G$6-'СЕТ СН'!$G$22</f>
        <v>1449.4992493099999</v>
      </c>
      <c r="H54" s="36">
        <f>SUMIFS(СВЦЭМ!$C$39:$C$782,СВЦЭМ!$A$39:$A$782,$A54,СВЦЭМ!$B$39:$B$782,H$47)+'СЕТ СН'!$G$12+СВЦЭМ!$D$10+'СЕТ СН'!$G$6-'СЕТ СН'!$G$22</f>
        <v>1443.1655248399998</v>
      </c>
      <c r="I54" s="36">
        <f>SUMIFS(СВЦЭМ!$C$39:$C$782,СВЦЭМ!$A$39:$A$782,$A54,СВЦЭМ!$B$39:$B$782,I$47)+'СЕТ СН'!$G$12+СВЦЭМ!$D$10+'СЕТ СН'!$G$6-'СЕТ СН'!$G$22</f>
        <v>1425.6062889999998</v>
      </c>
      <c r="J54" s="36">
        <f>SUMIFS(СВЦЭМ!$C$39:$C$782,СВЦЭМ!$A$39:$A$782,$A54,СВЦЭМ!$B$39:$B$782,J$47)+'СЕТ СН'!$G$12+СВЦЭМ!$D$10+'СЕТ СН'!$G$6-'СЕТ СН'!$G$22</f>
        <v>1428.9903469399999</v>
      </c>
      <c r="K54" s="36">
        <f>SUMIFS(СВЦЭМ!$C$39:$C$782,СВЦЭМ!$A$39:$A$782,$A54,СВЦЭМ!$B$39:$B$782,K$47)+'СЕТ СН'!$G$12+СВЦЭМ!$D$10+'СЕТ СН'!$G$6-'СЕТ СН'!$G$22</f>
        <v>1432.0756590899998</v>
      </c>
      <c r="L54" s="36">
        <f>SUMIFS(СВЦЭМ!$C$39:$C$782,СВЦЭМ!$A$39:$A$782,$A54,СВЦЭМ!$B$39:$B$782,L$47)+'СЕТ СН'!$G$12+СВЦЭМ!$D$10+'СЕТ СН'!$G$6-'СЕТ СН'!$G$22</f>
        <v>1408.3573083899998</v>
      </c>
      <c r="M54" s="36">
        <f>SUMIFS(СВЦЭМ!$C$39:$C$782,СВЦЭМ!$A$39:$A$782,$A54,СВЦЭМ!$B$39:$B$782,M$47)+'СЕТ СН'!$G$12+СВЦЭМ!$D$10+'СЕТ СН'!$G$6-'СЕТ СН'!$G$22</f>
        <v>1424.18556352</v>
      </c>
      <c r="N54" s="36">
        <f>SUMIFS(СВЦЭМ!$C$39:$C$782,СВЦЭМ!$A$39:$A$782,$A54,СВЦЭМ!$B$39:$B$782,N$47)+'СЕТ СН'!$G$12+СВЦЭМ!$D$10+'СЕТ СН'!$G$6-'СЕТ СН'!$G$22</f>
        <v>1376.0596301399999</v>
      </c>
      <c r="O54" s="36">
        <f>SUMIFS(СВЦЭМ!$C$39:$C$782,СВЦЭМ!$A$39:$A$782,$A54,СВЦЭМ!$B$39:$B$782,O$47)+'СЕТ СН'!$G$12+СВЦЭМ!$D$10+'СЕТ СН'!$G$6-'СЕТ СН'!$G$22</f>
        <v>1350.1077654499998</v>
      </c>
      <c r="P54" s="36">
        <f>SUMIFS(СВЦЭМ!$C$39:$C$782,СВЦЭМ!$A$39:$A$782,$A54,СВЦЭМ!$B$39:$B$782,P$47)+'СЕТ СН'!$G$12+СВЦЭМ!$D$10+'СЕТ СН'!$G$6-'СЕТ СН'!$G$22</f>
        <v>1323.1127687799999</v>
      </c>
      <c r="Q54" s="36">
        <f>SUMIFS(СВЦЭМ!$C$39:$C$782,СВЦЭМ!$A$39:$A$782,$A54,СВЦЭМ!$B$39:$B$782,Q$47)+'СЕТ СН'!$G$12+СВЦЭМ!$D$10+'СЕТ СН'!$G$6-'СЕТ СН'!$G$22</f>
        <v>1338.5730014899998</v>
      </c>
      <c r="R54" s="36">
        <f>SUMIFS(СВЦЭМ!$C$39:$C$782,СВЦЭМ!$A$39:$A$782,$A54,СВЦЭМ!$B$39:$B$782,R$47)+'СЕТ СН'!$G$12+СВЦЭМ!$D$10+'СЕТ СН'!$G$6-'СЕТ СН'!$G$22</f>
        <v>1396.5323033</v>
      </c>
      <c r="S54" s="36">
        <f>SUMIFS(СВЦЭМ!$C$39:$C$782,СВЦЭМ!$A$39:$A$782,$A54,СВЦЭМ!$B$39:$B$782,S$47)+'СЕТ СН'!$G$12+СВЦЭМ!$D$10+'СЕТ СН'!$G$6-'СЕТ СН'!$G$22</f>
        <v>1391.9814675399998</v>
      </c>
      <c r="T54" s="36">
        <f>SUMIFS(СВЦЭМ!$C$39:$C$782,СВЦЭМ!$A$39:$A$782,$A54,СВЦЭМ!$B$39:$B$782,T$47)+'СЕТ СН'!$G$12+СВЦЭМ!$D$10+'СЕТ СН'!$G$6-'СЕТ СН'!$G$22</f>
        <v>1380.2421724499998</v>
      </c>
      <c r="U54" s="36">
        <f>SUMIFS(СВЦЭМ!$C$39:$C$782,СВЦЭМ!$A$39:$A$782,$A54,СВЦЭМ!$B$39:$B$782,U$47)+'СЕТ СН'!$G$12+СВЦЭМ!$D$10+'СЕТ СН'!$G$6-'СЕТ СН'!$G$22</f>
        <v>1377.55141106</v>
      </c>
      <c r="V54" s="36">
        <f>SUMIFS(СВЦЭМ!$C$39:$C$782,СВЦЭМ!$A$39:$A$782,$A54,СВЦЭМ!$B$39:$B$782,V$47)+'СЕТ СН'!$G$12+СВЦЭМ!$D$10+'СЕТ СН'!$G$6-'СЕТ СН'!$G$22</f>
        <v>1372.10691686</v>
      </c>
      <c r="W54" s="36">
        <f>SUMIFS(СВЦЭМ!$C$39:$C$782,СВЦЭМ!$A$39:$A$782,$A54,СВЦЭМ!$B$39:$B$782,W$47)+'СЕТ СН'!$G$12+СВЦЭМ!$D$10+'СЕТ СН'!$G$6-'СЕТ СН'!$G$22</f>
        <v>1361.7125620499999</v>
      </c>
      <c r="X54" s="36">
        <f>SUMIFS(СВЦЭМ!$C$39:$C$782,СВЦЭМ!$A$39:$A$782,$A54,СВЦЭМ!$B$39:$B$782,X$47)+'СЕТ СН'!$G$12+СВЦЭМ!$D$10+'СЕТ СН'!$G$6-'СЕТ СН'!$G$22</f>
        <v>1434.2689159799997</v>
      </c>
      <c r="Y54" s="36">
        <f>SUMIFS(СВЦЭМ!$C$39:$C$782,СВЦЭМ!$A$39:$A$782,$A54,СВЦЭМ!$B$39:$B$782,Y$47)+'СЕТ СН'!$G$12+СВЦЭМ!$D$10+'СЕТ СН'!$G$6-'СЕТ СН'!$G$22</f>
        <v>1463.6853454899999</v>
      </c>
    </row>
    <row r="55" spans="1:25" ht="15.75" x14ac:dyDescent="0.2">
      <c r="A55" s="35">
        <f t="shared" si="1"/>
        <v>44659</v>
      </c>
      <c r="B55" s="36">
        <f>SUMIFS(СВЦЭМ!$C$39:$C$782,СВЦЭМ!$A$39:$A$782,$A55,СВЦЭМ!$B$39:$B$782,B$47)+'СЕТ СН'!$G$12+СВЦЭМ!$D$10+'СЕТ СН'!$G$6-'СЕТ СН'!$G$22</f>
        <v>1355.3181397199999</v>
      </c>
      <c r="C55" s="36">
        <f>SUMIFS(СВЦЭМ!$C$39:$C$782,СВЦЭМ!$A$39:$A$782,$A55,СВЦЭМ!$B$39:$B$782,C$47)+'СЕТ СН'!$G$12+СВЦЭМ!$D$10+'СЕТ СН'!$G$6-'СЕТ СН'!$G$22</f>
        <v>1350.1820344199998</v>
      </c>
      <c r="D55" s="36">
        <f>SUMIFS(СВЦЭМ!$C$39:$C$782,СВЦЭМ!$A$39:$A$782,$A55,СВЦЭМ!$B$39:$B$782,D$47)+'СЕТ СН'!$G$12+СВЦЭМ!$D$10+'СЕТ СН'!$G$6-'СЕТ СН'!$G$22</f>
        <v>1370.77474588</v>
      </c>
      <c r="E55" s="36">
        <f>SUMIFS(СВЦЭМ!$C$39:$C$782,СВЦЭМ!$A$39:$A$782,$A55,СВЦЭМ!$B$39:$B$782,E$47)+'СЕТ СН'!$G$12+СВЦЭМ!$D$10+'СЕТ СН'!$G$6-'СЕТ СН'!$G$22</f>
        <v>1409.7383389899999</v>
      </c>
      <c r="F55" s="36">
        <f>SUMIFS(СВЦЭМ!$C$39:$C$782,СВЦЭМ!$A$39:$A$782,$A55,СВЦЭМ!$B$39:$B$782,F$47)+'СЕТ СН'!$G$12+СВЦЭМ!$D$10+'СЕТ СН'!$G$6-'СЕТ СН'!$G$22</f>
        <v>1405.12024185</v>
      </c>
      <c r="G55" s="36">
        <f>SUMIFS(СВЦЭМ!$C$39:$C$782,СВЦЭМ!$A$39:$A$782,$A55,СВЦЭМ!$B$39:$B$782,G$47)+'СЕТ СН'!$G$12+СВЦЭМ!$D$10+'СЕТ СН'!$G$6-'СЕТ СН'!$G$22</f>
        <v>1389.4803599699999</v>
      </c>
      <c r="H55" s="36">
        <f>SUMIFS(СВЦЭМ!$C$39:$C$782,СВЦЭМ!$A$39:$A$782,$A55,СВЦЭМ!$B$39:$B$782,H$47)+'СЕТ СН'!$G$12+СВЦЭМ!$D$10+'СЕТ СН'!$G$6-'СЕТ СН'!$G$22</f>
        <v>1336.6465667699999</v>
      </c>
      <c r="I55" s="36">
        <f>SUMIFS(СВЦЭМ!$C$39:$C$782,СВЦЭМ!$A$39:$A$782,$A55,СВЦЭМ!$B$39:$B$782,I$47)+'СЕТ СН'!$G$12+СВЦЭМ!$D$10+'СЕТ СН'!$G$6-'СЕТ СН'!$G$22</f>
        <v>1305.6928290699998</v>
      </c>
      <c r="J55" s="36">
        <f>SUMIFS(СВЦЭМ!$C$39:$C$782,СВЦЭМ!$A$39:$A$782,$A55,СВЦЭМ!$B$39:$B$782,J$47)+'СЕТ СН'!$G$12+СВЦЭМ!$D$10+'СЕТ СН'!$G$6-'СЕТ СН'!$G$22</f>
        <v>1310.4389501999999</v>
      </c>
      <c r="K55" s="36">
        <f>SUMIFS(СВЦЭМ!$C$39:$C$782,СВЦЭМ!$A$39:$A$782,$A55,СВЦЭМ!$B$39:$B$782,K$47)+'СЕТ СН'!$G$12+СВЦЭМ!$D$10+'СЕТ СН'!$G$6-'СЕТ СН'!$G$22</f>
        <v>1311.3051716999998</v>
      </c>
      <c r="L55" s="36">
        <f>SUMIFS(СВЦЭМ!$C$39:$C$782,СВЦЭМ!$A$39:$A$782,$A55,СВЦЭМ!$B$39:$B$782,L$47)+'СЕТ СН'!$G$12+СВЦЭМ!$D$10+'СЕТ СН'!$G$6-'СЕТ СН'!$G$22</f>
        <v>1314.3935984499999</v>
      </c>
      <c r="M55" s="36">
        <f>SUMIFS(СВЦЭМ!$C$39:$C$782,СВЦЭМ!$A$39:$A$782,$A55,СВЦЭМ!$B$39:$B$782,M$47)+'СЕТ СН'!$G$12+СВЦЭМ!$D$10+'СЕТ СН'!$G$6-'СЕТ СН'!$G$22</f>
        <v>1307.9286144199998</v>
      </c>
      <c r="N55" s="36">
        <f>SUMIFS(СВЦЭМ!$C$39:$C$782,СВЦЭМ!$A$39:$A$782,$A55,СВЦЭМ!$B$39:$B$782,N$47)+'СЕТ СН'!$G$12+СВЦЭМ!$D$10+'СЕТ СН'!$G$6-'СЕТ СН'!$G$22</f>
        <v>1311.1253061199998</v>
      </c>
      <c r="O55" s="36">
        <f>SUMIFS(СВЦЭМ!$C$39:$C$782,СВЦЭМ!$A$39:$A$782,$A55,СВЦЭМ!$B$39:$B$782,O$47)+'СЕТ СН'!$G$12+СВЦЭМ!$D$10+'СЕТ СН'!$G$6-'СЕТ СН'!$G$22</f>
        <v>1355.8128100299998</v>
      </c>
      <c r="P55" s="36">
        <f>SUMIFS(СВЦЭМ!$C$39:$C$782,СВЦЭМ!$A$39:$A$782,$A55,СВЦЭМ!$B$39:$B$782,P$47)+'СЕТ СН'!$G$12+СВЦЭМ!$D$10+'СЕТ СН'!$G$6-'СЕТ СН'!$G$22</f>
        <v>1376.4612741299998</v>
      </c>
      <c r="Q55" s="36">
        <f>SUMIFS(СВЦЭМ!$C$39:$C$782,СВЦЭМ!$A$39:$A$782,$A55,СВЦЭМ!$B$39:$B$782,Q$47)+'СЕТ СН'!$G$12+СВЦЭМ!$D$10+'СЕТ СН'!$G$6-'СЕТ СН'!$G$22</f>
        <v>1382.5718512999999</v>
      </c>
      <c r="R55" s="36">
        <f>SUMIFS(СВЦЭМ!$C$39:$C$782,СВЦЭМ!$A$39:$A$782,$A55,СВЦЭМ!$B$39:$B$782,R$47)+'СЕТ СН'!$G$12+СВЦЭМ!$D$10+'СЕТ СН'!$G$6-'СЕТ СН'!$G$22</f>
        <v>1380.89482226</v>
      </c>
      <c r="S55" s="36">
        <f>SUMIFS(СВЦЭМ!$C$39:$C$782,СВЦЭМ!$A$39:$A$782,$A55,СВЦЭМ!$B$39:$B$782,S$47)+'СЕТ СН'!$G$12+СВЦЭМ!$D$10+'СЕТ СН'!$G$6-'СЕТ СН'!$G$22</f>
        <v>1386.0805350899998</v>
      </c>
      <c r="T55" s="36">
        <f>SUMIFS(СВЦЭМ!$C$39:$C$782,СВЦЭМ!$A$39:$A$782,$A55,СВЦЭМ!$B$39:$B$782,T$47)+'СЕТ СН'!$G$12+СВЦЭМ!$D$10+'СЕТ СН'!$G$6-'СЕТ СН'!$G$22</f>
        <v>1359.3333815699998</v>
      </c>
      <c r="U55" s="36">
        <f>SUMIFS(СВЦЭМ!$C$39:$C$782,СВЦЭМ!$A$39:$A$782,$A55,СВЦЭМ!$B$39:$B$782,U$47)+'СЕТ СН'!$G$12+СВЦЭМ!$D$10+'СЕТ СН'!$G$6-'СЕТ СН'!$G$22</f>
        <v>1323.2831489599998</v>
      </c>
      <c r="V55" s="36">
        <f>SUMIFS(СВЦЭМ!$C$39:$C$782,СВЦЭМ!$A$39:$A$782,$A55,СВЦЭМ!$B$39:$B$782,V$47)+'СЕТ СН'!$G$12+СВЦЭМ!$D$10+'СЕТ СН'!$G$6-'СЕТ СН'!$G$22</f>
        <v>1330.7466861999999</v>
      </c>
      <c r="W55" s="36">
        <f>SUMIFS(СВЦЭМ!$C$39:$C$782,СВЦЭМ!$A$39:$A$782,$A55,СВЦЭМ!$B$39:$B$782,W$47)+'СЕТ СН'!$G$12+СВЦЭМ!$D$10+'СЕТ СН'!$G$6-'СЕТ СН'!$G$22</f>
        <v>1319.71904445</v>
      </c>
      <c r="X55" s="36">
        <f>SUMIFS(СВЦЭМ!$C$39:$C$782,СВЦЭМ!$A$39:$A$782,$A55,СВЦЭМ!$B$39:$B$782,X$47)+'СЕТ СН'!$G$12+СВЦЭМ!$D$10+'СЕТ СН'!$G$6-'СЕТ СН'!$G$22</f>
        <v>1351.0571273599999</v>
      </c>
      <c r="Y55" s="36">
        <f>SUMIFS(СВЦЭМ!$C$39:$C$782,СВЦЭМ!$A$39:$A$782,$A55,СВЦЭМ!$B$39:$B$782,Y$47)+'СЕТ СН'!$G$12+СВЦЭМ!$D$10+'СЕТ СН'!$G$6-'СЕТ СН'!$G$22</f>
        <v>1380.2732037499998</v>
      </c>
    </row>
    <row r="56" spans="1:25" ht="15.75" x14ac:dyDescent="0.2">
      <c r="A56" s="35">
        <f t="shared" si="1"/>
        <v>44660</v>
      </c>
      <c r="B56" s="36">
        <f>SUMIFS(СВЦЭМ!$C$39:$C$782,СВЦЭМ!$A$39:$A$782,$A56,СВЦЭМ!$B$39:$B$782,B$47)+'СЕТ СН'!$G$12+СВЦЭМ!$D$10+'СЕТ СН'!$G$6-'СЕТ СН'!$G$22</f>
        <v>1441.7967819099999</v>
      </c>
      <c r="C56" s="36">
        <f>SUMIFS(СВЦЭМ!$C$39:$C$782,СВЦЭМ!$A$39:$A$782,$A56,СВЦЭМ!$B$39:$B$782,C$47)+'СЕТ СН'!$G$12+СВЦЭМ!$D$10+'СЕТ СН'!$G$6-'СЕТ СН'!$G$22</f>
        <v>1422.7330822699998</v>
      </c>
      <c r="D56" s="36">
        <f>SUMIFS(СВЦЭМ!$C$39:$C$782,СВЦЭМ!$A$39:$A$782,$A56,СВЦЭМ!$B$39:$B$782,D$47)+'СЕТ СН'!$G$12+СВЦЭМ!$D$10+'СЕТ СН'!$G$6-'СЕТ СН'!$G$22</f>
        <v>1454.2759564099999</v>
      </c>
      <c r="E56" s="36">
        <f>SUMIFS(СВЦЭМ!$C$39:$C$782,СВЦЭМ!$A$39:$A$782,$A56,СВЦЭМ!$B$39:$B$782,E$47)+'СЕТ СН'!$G$12+СВЦЭМ!$D$10+'СЕТ СН'!$G$6-'СЕТ СН'!$G$22</f>
        <v>1483.5680640599999</v>
      </c>
      <c r="F56" s="36">
        <f>SUMIFS(СВЦЭМ!$C$39:$C$782,СВЦЭМ!$A$39:$A$782,$A56,СВЦЭМ!$B$39:$B$782,F$47)+'СЕТ СН'!$G$12+СВЦЭМ!$D$10+'СЕТ СН'!$G$6-'СЕТ СН'!$G$22</f>
        <v>1474.7956750999999</v>
      </c>
      <c r="G56" s="36">
        <f>SUMIFS(СВЦЭМ!$C$39:$C$782,СВЦЭМ!$A$39:$A$782,$A56,СВЦЭМ!$B$39:$B$782,G$47)+'СЕТ СН'!$G$12+СВЦЭМ!$D$10+'СЕТ СН'!$G$6-'СЕТ СН'!$G$22</f>
        <v>1479.4476048999998</v>
      </c>
      <c r="H56" s="36">
        <f>SUMIFS(СВЦЭМ!$C$39:$C$782,СВЦЭМ!$A$39:$A$782,$A56,СВЦЭМ!$B$39:$B$782,H$47)+'СЕТ СН'!$G$12+СВЦЭМ!$D$10+'СЕТ СН'!$G$6-'СЕТ СН'!$G$22</f>
        <v>1435.4652377799998</v>
      </c>
      <c r="I56" s="36">
        <f>SUMIFS(СВЦЭМ!$C$39:$C$782,СВЦЭМ!$A$39:$A$782,$A56,СВЦЭМ!$B$39:$B$782,I$47)+'СЕТ СН'!$G$12+СВЦЭМ!$D$10+'СЕТ СН'!$G$6-'СЕТ СН'!$G$22</f>
        <v>1349.4266702699999</v>
      </c>
      <c r="J56" s="36">
        <f>SUMIFS(СВЦЭМ!$C$39:$C$782,СВЦЭМ!$A$39:$A$782,$A56,СВЦЭМ!$B$39:$B$782,J$47)+'СЕТ СН'!$G$12+СВЦЭМ!$D$10+'СЕТ СН'!$G$6-'СЕТ СН'!$G$22</f>
        <v>1317.8652759799998</v>
      </c>
      <c r="K56" s="36">
        <f>SUMIFS(СВЦЭМ!$C$39:$C$782,СВЦЭМ!$A$39:$A$782,$A56,СВЦЭМ!$B$39:$B$782,K$47)+'СЕТ СН'!$G$12+СВЦЭМ!$D$10+'СЕТ СН'!$G$6-'СЕТ СН'!$G$22</f>
        <v>1294.2663247999999</v>
      </c>
      <c r="L56" s="36">
        <f>SUMIFS(СВЦЭМ!$C$39:$C$782,СВЦЭМ!$A$39:$A$782,$A56,СВЦЭМ!$B$39:$B$782,L$47)+'СЕТ СН'!$G$12+СВЦЭМ!$D$10+'СЕТ СН'!$G$6-'СЕТ СН'!$G$22</f>
        <v>1296.5587432599998</v>
      </c>
      <c r="M56" s="36">
        <f>SUMIFS(СВЦЭМ!$C$39:$C$782,СВЦЭМ!$A$39:$A$782,$A56,СВЦЭМ!$B$39:$B$782,M$47)+'СЕТ СН'!$G$12+СВЦЭМ!$D$10+'СЕТ СН'!$G$6-'СЕТ СН'!$G$22</f>
        <v>1304.1448526499998</v>
      </c>
      <c r="N56" s="36">
        <f>SUMIFS(СВЦЭМ!$C$39:$C$782,СВЦЭМ!$A$39:$A$782,$A56,СВЦЭМ!$B$39:$B$782,N$47)+'СЕТ СН'!$G$12+СВЦЭМ!$D$10+'СЕТ СН'!$G$6-'СЕТ СН'!$G$22</f>
        <v>1332.6465554899999</v>
      </c>
      <c r="O56" s="36">
        <f>SUMIFS(СВЦЭМ!$C$39:$C$782,СВЦЭМ!$A$39:$A$782,$A56,СВЦЭМ!$B$39:$B$782,O$47)+'СЕТ СН'!$G$12+СВЦЭМ!$D$10+'СЕТ СН'!$G$6-'СЕТ СН'!$G$22</f>
        <v>1382.2987372699999</v>
      </c>
      <c r="P56" s="36">
        <f>SUMIFS(СВЦЭМ!$C$39:$C$782,СВЦЭМ!$A$39:$A$782,$A56,СВЦЭМ!$B$39:$B$782,P$47)+'СЕТ СН'!$G$12+СВЦЭМ!$D$10+'СЕТ СН'!$G$6-'СЕТ СН'!$G$22</f>
        <v>1425.9386092099999</v>
      </c>
      <c r="Q56" s="36">
        <f>SUMIFS(СВЦЭМ!$C$39:$C$782,СВЦЭМ!$A$39:$A$782,$A56,СВЦЭМ!$B$39:$B$782,Q$47)+'СЕТ СН'!$G$12+СВЦЭМ!$D$10+'СЕТ СН'!$G$6-'СЕТ СН'!$G$22</f>
        <v>1403.8870710299998</v>
      </c>
      <c r="R56" s="36">
        <f>SUMIFS(СВЦЭМ!$C$39:$C$782,СВЦЭМ!$A$39:$A$782,$A56,СВЦЭМ!$B$39:$B$782,R$47)+'СЕТ СН'!$G$12+СВЦЭМ!$D$10+'СЕТ СН'!$G$6-'СЕТ СН'!$G$22</f>
        <v>1399.0039231599999</v>
      </c>
      <c r="S56" s="36">
        <f>SUMIFS(СВЦЭМ!$C$39:$C$782,СВЦЭМ!$A$39:$A$782,$A56,СВЦЭМ!$B$39:$B$782,S$47)+'СЕТ СН'!$G$12+СВЦЭМ!$D$10+'СЕТ СН'!$G$6-'СЕТ СН'!$G$22</f>
        <v>1380.3973801399998</v>
      </c>
      <c r="T56" s="36">
        <f>SUMIFS(СВЦЭМ!$C$39:$C$782,СВЦЭМ!$A$39:$A$782,$A56,СВЦЭМ!$B$39:$B$782,T$47)+'СЕТ СН'!$G$12+СВЦЭМ!$D$10+'СЕТ СН'!$G$6-'СЕТ СН'!$G$22</f>
        <v>1369.0775212799999</v>
      </c>
      <c r="U56" s="36">
        <f>SUMIFS(СВЦЭМ!$C$39:$C$782,СВЦЭМ!$A$39:$A$782,$A56,СВЦЭМ!$B$39:$B$782,U$47)+'СЕТ СН'!$G$12+СВЦЭМ!$D$10+'СЕТ СН'!$G$6-'СЕТ СН'!$G$22</f>
        <v>1343.15833886</v>
      </c>
      <c r="V56" s="36">
        <f>SUMIFS(СВЦЭМ!$C$39:$C$782,СВЦЭМ!$A$39:$A$782,$A56,СВЦЭМ!$B$39:$B$782,V$47)+'СЕТ СН'!$G$12+СВЦЭМ!$D$10+'СЕТ СН'!$G$6-'СЕТ СН'!$G$22</f>
        <v>1332.4728557399999</v>
      </c>
      <c r="W56" s="36">
        <f>SUMIFS(СВЦЭМ!$C$39:$C$782,СВЦЭМ!$A$39:$A$782,$A56,СВЦЭМ!$B$39:$B$782,W$47)+'СЕТ СН'!$G$12+СВЦЭМ!$D$10+'СЕТ СН'!$G$6-'СЕТ СН'!$G$22</f>
        <v>1347.2752729499998</v>
      </c>
      <c r="X56" s="36">
        <f>SUMIFS(СВЦЭМ!$C$39:$C$782,СВЦЭМ!$A$39:$A$782,$A56,СВЦЭМ!$B$39:$B$782,X$47)+'СЕТ СН'!$G$12+СВЦЭМ!$D$10+'СЕТ СН'!$G$6-'СЕТ СН'!$G$22</f>
        <v>1364.3829197499999</v>
      </c>
      <c r="Y56" s="36">
        <f>SUMIFS(СВЦЭМ!$C$39:$C$782,СВЦЭМ!$A$39:$A$782,$A56,СВЦЭМ!$B$39:$B$782,Y$47)+'СЕТ СН'!$G$12+СВЦЭМ!$D$10+'СЕТ СН'!$G$6-'СЕТ СН'!$G$22</f>
        <v>1409.7971797999999</v>
      </c>
    </row>
    <row r="57" spans="1:25" ht="15.75" x14ac:dyDescent="0.2">
      <c r="A57" s="35">
        <f t="shared" si="1"/>
        <v>44661</v>
      </c>
      <c r="B57" s="36">
        <f>SUMIFS(СВЦЭМ!$C$39:$C$782,СВЦЭМ!$A$39:$A$782,$A57,СВЦЭМ!$B$39:$B$782,B$47)+'СЕТ СН'!$G$12+СВЦЭМ!$D$10+'СЕТ СН'!$G$6-'СЕТ СН'!$G$22</f>
        <v>1432.7675095699999</v>
      </c>
      <c r="C57" s="36">
        <f>SUMIFS(СВЦЭМ!$C$39:$C$782,СВЦЭМ!$A$39:$A$782,$A57,СВЦЭМ!$B$39:$B$782,C$47)+'СЕТ СН'!$G$12+СВЦЭМ!$D$10+'СЕТ СН'!$G$6-'СЕТ СН'!$G$22</f>
        <v>1403.5836544299998</v>
      </c>
      <c r="D57" s="36">
        <f>SUMIFS(СВЦЭМ!$C$39:$C$782,СВЦЭМ!$A$39:$A$782,$A57,СВЦЭМ!$B$39:$B$782,D$47)+'СЕТ СН'!$G$12+СВЦЭМ!$D$10+'СЕТ СН'!$G$6-'СЕТ СН'!$G$22</f>
        <v>1424.1713349999998</v>
      </c>
      <c r="E57" s="36">
        <f>SUMIFS(СВЦЭМ!$C$39:$C$782,СВЦЭМ!$A$39:$A$782,$A57,СВЦЭМ!$B$39:$B$782,E$47)+'СЕТ СН'!$G$12+СВЦЭМ!$D$10+'СЕТ СН'!$G$6-'СЕТ СН'!$G$22</f>
        <v>1449.95835354</v>
      </c>
      <c r="F57" s="36">
        <f>SUMIFS(СВЦЭМ!$C$39:$C$782,СВЦЭМ!$A$39:$A$782,$A57,СВЦЭМ!$B$39:$B$782,F$47)+'СЕТ СН'!$G$12+СВЦЭМ!$D$10+'СЕТ СН'!$G$6-'СЕТ СН'!$G$22</f>
        <v>1462.4389875699999</v>
      </c>
      <c r="G57" s="36">
        <f>SUMIFS(СВЦЭМ!$C$39:$C$782,СВЦЭМ!$A$39:$A$782,$A57,СВЦЭМ!$B$39:$B$782,G$47)+'СЕТ СН'!$G$12+СВЦЭМ!$D$10+'СЕТ СН'!$G$6-'СЕТ СН'!$G$22</f>
        <v>1494.0491405599998</v>
      </c>
      <c r="H57" s="36">
        <f>SUMIFS(СВЦЭМ!$C$39:$C$782,СВЦЭМ!$A$39:$A$782,$A57,СВЦЭМ!$B$39:$B$782,H$47)+'СЕТ СН'!$G$12+СВЦЭМ!$D$10+'СЕТ СН'!$G$6-'СЕТ СН'!$G$22</f>
        <v>1482.7406397499999</v>
      </c>
      <c r="I57" s="36">
        <f>SUMIFS(СВЦЭМ!$C$39:$C$782,СВЦЭМ!$A$39:$A$782,$A57,СВЦЭМ!$B$39:$B$782,I$47)+'СЕТ СН'!$G$12+СВЦЭМ!$D$10+'СЕТ СН'!$G$6-'СЕТ СН'!$G$22</f>
        <v>1442.3118173599998</v>
      </c>
      <c r="J57" s="36">
        <f>SUMIFS(СВЦЭМ!$C$39:$C$782,СВЦЭМ!$A$39:$A$782,$A57,СВЦЭМ!$B$39:$B$782,J$47)+'СЕТ СН'!$G$12+СВЦЭМ!$D$10+'СЕТ СН'!$G$6-'СЕТ СН'!$G$22</f>
        <v>1409.2445264899998</v>
      </c>
      <c r="K57" s="36">
        <f>SUMIFS(СВЦЭМ!$C$39:$C$782,СВЦЭМ!$A$39:$A$782,$A57,СВЦЭМ!$B$39:$B$782,K$47)+'СЕТ СН'!$G$12+СВЦЭМ!$D$10+'СЕТ СН'!$G$6-'СЕТ СН'!$G$22</f>
        <v>1373.3822369399998</v>
      </c>
      <c r="L57" s="36">
        <f>SUMIFS(СВЦЭМ!$C$39:$C$782,СВЦЭМ!$A$39:$A$782,$A57,СВЦЭМ!$B$39:$B$782,L$47)+'СЕТ СН'!$G$12+СВЦЭМ!$D$10+'СЕТ СН'!$G$6-'СЕТ СН'!$G$22</f>
        <v>1378.8383182499999</v>
      </c>
      <c r="M57" s="36">
        <f>SUMIFS(СВЦЭМ!$C$39:$C$782,СВЦЭМ!$A$39:$A$782,$A57,СВЦЭМ!$B$39:$B$782,M$47)+'СЕТ СН'!$G$12+СВЦЭМ!$D$10+'СЕТ СН'!$G$6-'СЕТ СН'!$G$22</f>
        <v>1389.1013986599999</v>
      </c>
      <c r="N57" s="36">
        <f>SUMIFS(СВЦЭМ!$C$39:$C$782,СВЦЭМ!$A$39:$A$782,$A57,СВЦЭМ!$B$39:$B$782,N$47)+'СЕТ СН'!$G$12+СВЦЭМ!$D$10+'СЕТ СН'!$G$6-'СЕТ СН'!$G$22</f>
        <v>1409.8134129999999</v>
      </c>
      <c r="O57" s="36">
        <f>SUMIFS(СВЦЭМ!$C$39:$C$782,СВЦЭМ!$A$39:$A$782,$A57,СВЦЭМ!$B$39:$B$782,O$47)+'СЕТ СН'!$G$12+СВЦЭМ!$D$10+'СЕТ СН'!$G$6-'СЕТ СН'!$G$22</f>
        <v>1434.5658297799998</v>
      </c>
      <c r="P57" s="36">
        <f>SUMIFS(СВЦЭМ!$C$39:$C$782,СВЦЭМ!$A$39:$A$782,$A57,СВЦЭМ!$B$39:$B$782,P$47)+'СЕТ СН'!$G$12+СВЦЭМ!$D$10+'СЕТ СН'!$G$6-'СЕТ СН'!$G$22</f>
        <v>1452.4833118499998</v>
      </c>
      <c r="Q57" s="36">
        <f>SUMIFS(СВЦЭМ!$C$39:$C$782,СВЦЭМ!$A$39:$A$782,$A57,СВЦЭМ!$B$39:$B$782,Q$47)+'СЕТ СН'!$G$12+СВЦЭМ!$D$10+'СЕТ СН'!$G$6-'СЕТ СН'!$G$22</f>
        <v>1448.4899393599999</v>
      </c>
      <c r="R57" s="36">
        <f>SUMIFS(СВЦЭМ!$C$39:$C$782,СВЦЭМ!$A$39:$A$782,$A57,СВЦЭМ!$B$39:$B$782,R$47)+'СЕТ СН'!$G$12+СВЦЭМ!$D$10+'СЕТ СН'!$G$6-'СЕТ СН'!$G$22</f>
        <v>1438.0479510599998</v>
      </c>
      <c r="S57" s="36">
        <f>SUMIFS(СВЦЭМ!$C$39:$C$782,СВЦЭМ!$A$39:$A$782,$A57,СВЦЭМ!$B$39:$B$782,S$47)+'СЕТ СН'!$G$12+СВЦЭМ!$D$10+'СЕТ СН'!$G$6-'СЕТ СН'!$G$22</f>
        <v>1428.1001712099999</v>
      </c>
      <c r="T57" s="36">
        <f>SUMIFS(СВЦЭМ!$C$39:$C$782,СВЦЭМ!$A$39:$A$782,$A57,СВЦЭМ!$B$39:$B$782,T$47)+'СЕТ СН'!$G$12+СВЦЭМ!$D$10+'СЕТ СН'!$G$6-'СЕТ СН'!$G$22</f>
        <v>1397.4750730699998</v>
      </c>
      <c r="U57" s="36">
        <f>SUMIFS(СВЦЭМ!$C$39:$C$782,СВЦЭМ!$A$39:$A$782,$A57,СВЦЭМ!$B$39:$B$782,U$47)+'СЕТ СН'!$G$12+СВЦЭМ!$D$10+'СЕТ СН'!$G$6-'СЕТ СН'!$G$22</f>
        <v>1348.1293689399999</v>
      </c>
      <c r="V57" s="36">
        <f>SUMIFS(СВЦЭМ!$C$39:$C$782,СВЦЭМ!$A$39:$A$782,$A57,СВЦЭМ!$B$39:$B$782,V$47)+'СЕТ СН'!$G$12+СВЦЭМ!$D$10+'СЕТ СН'!$G$6-'СЕТ СН'!$G$22</f>
        <v>1337.5146690299998</v>
      </c>
      <c r="W57" s="36">
        <f>SUMIFS(СВЦЭМ!$C$39:$C$782,СВЦЭМ!$A$39:$A$782,$A57,СВЦЭМ!$B$39:$B$782,W$47)+'СЕТ СН'!$G$12+СВЦЭМ!$D$10+'СЕТ СН'!$G$6-'СЕТ СН'!$G$22</f>
        <v>1356.0744319799999</v>
      </c>
      <c r="X57" s="36">
        <f>SUMIFS(СВЦЭМ!$C$39:$C$782,СВЦЭМ!$A$39:$A$782,$A57,СВЦЭМ!$B$39:$B$782,X$47)+'СЕТ СН'!$G$12+СВЦЭМ!$D$10+'СЕТ СН'!$G$6-'СЕТ СН'!$G$22</f>
        <v>1399.4168057999998</v>
      </c>
      <c r="Y57" s="36">
        <f>SUMIFS(СВЦЭМ!$C$39:$C$782,СВЦЭМ!$A$39:$A$782,$A57,СВЦЭМ!$B$39:$B$782,Y$47)+'СЕТ СН'!$G$12+СВЦЭМ!$D$10+'СЕТ СН'!$G$6-'СЕТ СН'!$G$22</f>
        <v>1441.7759938999998</v>
      </c>
    </row>
    <row r="58" spans="1:25" ht="15.75" x14ac:dyDescent="0.2">
      <c r="A58" s="35">
        <f t="shared" si="1"/>
        <v>44662</v>
      </c>
      <c r="B58" s="36">
        <f>SUMIFS(СВЦЭМ!$C$39:$C$782,СВЦЭМ!$A$39:$A$782,$A58,СВЦЭМ!$B$39:$B$782,B$47)+'СЕТ СН'!$G$12+СВЦЭМ!$D$10+'СЕТ СН'!$G$6-'СЕТ СН'!$G$22</f>
        <v>1487.6408587199999</v>
      </c>
      <c r="C58" s="36">
        <f>SUMIFS(СВЦЭМ!$C$39:$C$782,СВЦЭМ!$A$39:$A$782,$A58,СВЦЭМ!$B$39:$B$782,C$47)+'СЕТ СН'!$G$12+СВЦЭМ!$D$10+'СЕТ СН'!$G$6-'СЕТ СН'!$G$22</f>
        <v>1503.6763588899998</v>
      </c>
      <c r="D58" s="36">
        <f>SUMIFS(СВЦЭМ!$C$39:$C$782,СВЦЭМ!$A$39:$A$782,$A58,СВЦЭМ!$B$39:$B$782,D$47)+'СЕТ СН'!$G$12+СВЦЭМ!$D$10+'СЕТ СН'!$G$6-'СЕТ СН'!$G$22</f>
        <v>1525.5062787299998</v>
      </c>
      <c r="E58" s="36">
        <f>SUMIFS(СВЦЭМ!$C$39:$C$782,СВЦЭМ!$A$39:$A$782,$A58,СВЦЭМ!$B$39:$B$782,E$47)+'СЕТ СН'!$G$12+СВЦЭМ!$D$10+'СЕТ СН'!$G$6-'СЕТ СН'!$G$22</f>
        <v>1562.1939573999998</v>
      </c>
      <c r="F58" s="36">
        <f>SUMIFS(СВЦЭМ!$C$39:$C$782,СВЦЭМ!$A$39:$A$782,$A58,СВЦЭМ!$B$39:$B$782,F$47)+'СЕТ СН'!$G$12+СВЦЭМ!$D$10+'СЕТ СН'!$G$6-'СЕТ СН'!$G$22</f>
        <v>1551.9657293099999</v>
      </c>
      <c r="G58" s="36">
        <f>SUMIFS(СВЦЭМ!$C$39:$C$782,СВЦЭМ!$A$39:$A$782,$A58,СВЦЭМ!$B$39:$B$782,G$47)+'СЕТ СН'!$G$12+СВЦЭМ!$D$10+'СЕТ СН'!$G$6-'СЕТ СН'!$G$22</f>
        <v>1534.6258640199999</v>
      </c>
      <c r="H58" s="36">
        <f>SUMIFS(СВЦЭМ!$C$39:$C$782,СВЦЭМ!$A$39:$A$782,$A58,СВЦЭМ!$B$39:$B$782,H$47)+'СЕТ СН'!$G$12+СВЦЭМ!$D$10+'СЕТ СН'!$G$6-'СЕТ СН'!$G$22</f>
        <v>1500.05651926</v>
      </c>
      <c r="I58" s="36">
        <f>SUMIFS(СВЦЭМ!$C$39:$C$782,СВЦЭМ!$A$39:$A$782,$A58,СВЦЭМ!$B$39:$B$782,I$47)+'СЕТ СН'!$G$12+СВЦЭМ!$D$10+'СЕТ СН'!$G$6-'СЕТ СН'!$G$22</f>
        <v>1467.6852544399999</v>
      </c>
      <c r="J58" s="36">
        <f>SUMIFS(СВЦЭМ!$C$39:$C$782,СВЦЭМ!$A$39:$A$782,$A58,СВЦЭМ!$B$39:$B$782,J$47)+'СЕТ СН'!$G$12+СВЦЭМ!$D$10+'СЕТ СН'!$G$6-'СЕТ СН'!$G$22</f>
        <v>1453.5789410299999</v>
      </c>
      <c r="K58" s="36">
        <f>SUMIFS(СВЦЭМ!$C$39:$C$782,СВЦЭМ!$A$39:$A$782,$A58,СВЦЭМ!$B$39:$B$782,K$47)+'СЕТ СН'!$G$12+СВЦЭМ!$D$10+'СЕТ СН'!$G$6-'СЕТ СН'!$G$22</f>
        <v>1443.1594541299999</v>
      </c>
      <c r="L58" s="36">
        <f>SUMIFS(СВЦЭМ!$C$39:$C$782,СВЦЭМ!$A$39:$A$782,$A58,СВЦЭМ!$B$39:$B$782,L$47)+'СЕТ СН'!$G$12+СВЦЭМ!$D$10+'СЕТ СН'!$G$6-'СЕТ СН'!$G$22</f>
        <v>1453.4172629799998</v>
      </c>
      <c r="M58" s="36">
        <f>SUMIFS(СВЦЭМ!$C$39:$C$782,СВЦЭМ!$A$39:$A$782,$A58,СВЦЭМ!$B$39:$B$782,M$47)+'СЕТ СН'!$G$12+СВЦЭМ!$D$10+'СЕТ СН'!$G$6-'СЕТ СН'!$G$22</f>
        <v>1459.6072013399998</v>
      </c>
      <c r="N58" s="36">
        <f>SUMIFS(СВЦЭМ!$C$39:$C$782,СВЦЭМ!$A$39:$A$782,$A58,СВЦЭМ!$B$39:$B$782,N$47)+'СЕТ СН'!$G$12+СВЦЭМ!$D$10+'СЕТ СН'!$G$6-'СЕТ СН'!$G$22</f>
        <v>1453.2239344399998</v>
      </c>
      <c r="O58" s="36">
        <f>SUMIFS(СВЦЭМ!$C$39:$C$782,СВЦЭМ!$A$39:$A$782,$A58,СВЦЭМ!$B$39:$B$782,O$47)+'СЕТ СН'!$G$12+СВЦЭМ!$D$10+'СЕТ СН'!$G$6-'СЕТ СН'!$G$22</f>
        <v>1476.9742634099998</v>
      </c>
      <c r="P58" s="36">
        <f>SUMIFS(СВЦЭМ!$C$39:$C$782,СВЦЭМ!$A$39:$A$782,$A58,СВЦЭМ!$B$39:$B$782,P$47)+'СЕТ СН'!$G$12+СВЦЭМ!$D$10+'СЕТ СН'!$G$6-'СЕТ СН'!$G$22</f>
        <v>1486.3423842999998</v>
      </c>
      <c r="Q58" s="36">
        <f>SUMIFS(СВЦЭМ!$C$39:$C$782,СВЦЭМ!$A$39:$A$782,$A58,СВЦЭМ!$B$39:$B$782,Q$47)+'СЕТ СН'!$G$12+СВЦЭМ!$D$10+'СЕТ СН'!$G$6-'СЕТ СН'!$G$22</f>
        <v>1465.6589024599998</v>
      </c>
      <c r="R58" s="36">
        <f>SUMIFS(СВЦЭМ!$C$39:$C$782,СВЦЭМ!$A$39:$A$782,$A58,СВЦЭМ!$B$39:$B$782,R$47)+'СЕТ СН'!$G$12+СВЦЭМ!$D$10+'СЕТ СН'!$G$6-'СЕТ СН'!$G$22</f>
        <v>1460.0288609599997</v>
      </c>
      <c r="S58" s="36">
        <f>SUMIFS(СВЦЭМ!$C$39:$C$782,СВЦЭМ!$A$39:$A$782,$A58,СВЦЭМ!$B$39:$B$782,S$47)+'СЕТ СН'!$G$12+СВЦЭМ!$D$10+'СЕТ СН'!$G$6-'СЕТ СН'!$G$22</f>
        <v>1455.5960058999999</v>
      </c>
      <c r="T58" s="36">
        <f>SUMIFS(СВЦЭМ!$C$39:$C$782,СВЦЭМ!$A$39:$A$782,$A58,СВЦЭМ!$B$39:$B$782,T$47)+'СЕТ СН'!$G$12+СВЦЭМ!$D$10+'СЕТ СН'!$G$6-'СЕТ СН'!$G$22</f>
        <v>1414.82757462</v>
      </c>
      <c r="U58" s="36">
        <f>SUMIFS(СВЦЭМ!$C$39:$C$782,СВЦЭМ!$A$39:$A$782,$A58,СВЦЭМ!$B$39:$B$782,U$47)+'СЕТ СН'!$G$12+СВЦЭМ!$D$10+'СЕТ СН'!$G$6-'СЕТ СН'!$G$22</f>
        <v>1387.8289670899999</v>
      </c>
      <c r="V58" s="36">
        <f>SUMIFS(СВЦЭМ!$C$39:$C$782,СВЦЭМ!$A$39:$A$782,$A58,СВЦЭМ!$B$39:$B$782,V$47)+'СЕТ СН'!$G$12+СВЦЭМ!$D$10+'СЕТ СН'!$G$6-'СЕТ СН'!$G$22</f>
        <v>1409.6661268999999</v>
      </c>
      <c r="W58" s="36">
        <f>SUMIFS(СВЦЭМ!$C$39:$C$782,СВЦЭМ!$A$39:$A$782,$A58,СВЦЭМ!$B$39:$B$782,W$47)+'СЕТ СН'!$G$12+СВЦЭМ!$D$10+'СЕТ СН'!$G$6-'СЕТ СН'!$G$22</f>
        <v>1418.50308574</v>
      </c>
      <c r="X58" s="36">
        <f>SUMIFS(СВЦЭМ!$C$39:$C$782,СВЦЭМ!$A$39:$A$782,$A58,СВЦЭМ!$B$39:$B$782,X$47)+'СЕТ СН'!$G$12+СВЦЭМ!$D$10+'СЕТ СН'!$G$6-'СЕТ СН'!$G$22</f>
        <v>1452.0745759699998</v>
      </c>
      <c r="Y58" s="36">
        <f>SUMIFS(СВЦЭМ!$C$39:$C$782,СВЦЭМ!$A$39:$A$782,$A58,СВЦЭМ!$B$39:$B$782,Y$47)+'СЕТ СН'!$G$12+СВЦЭМ!$D$10+'СЕТ СН'!$G$6-'СЕТ СН'!$G$22</f>
        <v>1453.5421266999999</v>
      </c>
    </row>
    <row r="59" spans="1:25" ht="15.75" x14ac:dyDescent="0.2">
      <c r="A59" s="35">
        <f t="shared" si="1"/>
        <v>44663</v>
      </c>
      <c r="B59" s="36">
        <f>SUMIFS(СВЦЭМ!$C$39:$C$782,СВЦЭМ!$A$39:$A$782,$A59,СВЦЭМ!$B$39:$B$782,B$47)+'СЕТ СН'!$G$12+СВЦЭМ!$D$10+'СЕТ СН'!$G$6-'СЕТ СН'!$G$22</f>
        <v>1561.1375855199999</v>
      </c>
      <c r="C59" s="36">
        <f>SUMIFS(СВЦЭМ!$C$39:$C$782,СВЦЭМ!$A$39:$A$782,$A59,СВЦЭМ!$B$39:$B$782,C$47)+'СЕТ СН'!$G$12+СВЦЭМ!$D$10+'СЕТ СН'!$G$6-'СЕТ СН'!$G$22</f>
        <v>1567.0377156999998</v>
      </c>
      <c r="D59" s="36">
        <f>SUMIFS(СВЦЭМ!$C$39:$C$782,СВЦЭМ!$A$39:$A$782,$A59,СВЦЭМ!$B$39:$B$782,D$47)+'СЕТ СН'!$G$12+СВЦЭМ!$D$10+'СЕТ СН'!$G$6-'СЕТ СН'!$G$22</f>
        <v>1582.1913218699999</v>
      </c>
      <c r="E59" s="36">
        <f>SUMIFS(СВЦЭМ!$C$39:$C$782,СВЦЭМ!$A$39:$A$782,$A59,СВЦЭМ!$B$39:$B$782,E$47)+'СЕТ СН'!$G$12+СВЦЭМ!$D$10+'СЕТ СН'!$G$6-'СЕТ СН'!$G$22</f>
        <v>1577.3183451099999</v>
      </c>
      <c r="F59" s="36">
        <f>SUMIFS(СВЦЭМ!$C$39:$C$782,СВЦЭМ!$A$39:$A$782,$A59,СВЦЭМ!$B$39:$B$782,F$47)+'СЕТ СН'!$G$12+СВЦЭМ!$D$10+'СЕТ СН'!$G$6-'СЕТ СН'!$G$22</f>
        <v>1594.2614211299999</v>
      </c>
      <c r="G59" s="36">
        <f>SUMIFS(СВЦЭМ!$C$39:$C$782,СВЦЭМ!$A$39:$A$782,$A59,СВЦЭМ!$B$39:$B$782,G$47)+'СЕТ СН'!$G$12+СВЦЭМ!$D$10+'СЕТ СН'!$G$6-'СЕТ СН'!$G$22</f>
        <v>1581.2248936199999</v>
      </c>
      <c r="H59" s="36">
        <f>SUMIFS(СВЦЭМ!$C$39:$C$782,СВЦЭМ!$A$39:$A$782,$A59,СВЦЭМ!$B$39:$B$782,H$47)+'СЕТ СН'!$G$12+СВЦЭМ!$D$10+'СЕТ СН'!$G$6-'СЕТ СН'!$G$22</f>
        <v>1514.8944689599998</v>
      </c>
      <c r="I59" s="36">
        <f>SUMIFS(СВЦЭМ!$C$39:$C$782,СВЦЭМ!$A$39:$A$782,$A59,СВЦЭМ!$B$39:$B$782,I$47)+'СЕТ СН'!$G$12+СВЦЭМ!$D$10+'СЕТ СН'!$G$6-'СЕТ СН'!$G$22</f>
        <v>1476.3503697099998</v>
      </c>
      <c r="J59" s="36">
        <f>SUMIFS(СВЦЭМ!$C$39:$C$782,СВЦЭМ!$A$39:$A$782,$A59,СВЦЭМ!$B$39:$B$782,J$47)+'СЕТ СН'!$G$12+СВЦЭМ!$D$10+'СЕТ СН'!$G$6-'СЕТ СН'!$G$22</f>
        <v>1422.3836189699998</v>
      </c>
      <c r="K59" s="36">
        <f>SUMIFS(СВЦЭМ!$C$39:$C$782,СВЦЭМ!$A$39:$A$782,$A59,СВЦЭМ!$B$39:$B$782,K$47)+'СЕТ СН'!$G$12+СВЦЭМ!$D$10+'СЕТ СН'!$G$6-'СЕТ СН'!$G$22</f>
        <v>1448.8567724299999</v>
      </c>
      <c r="L59" s="36">
        <f>SUMIFS(СВЦЭМ!$C$39:$C$782,СВЦЭМ!$A$39:$A$782,$A59,СВЦЭМ!$B$39:$B$782,L$47)+'СЕТ СН'!$G$12+СВЦЭМ!$D$10+'СЕТ СН'!$G$6-'СЕТ СН'!$G$22</f>
        <v>1434.5095884499999</v>
      </c>
      <c r="M59" s="36">
        <f>SUMIFS(СВЦЭМ!$C$39:$C$782,СВЦЭМ!$A$39:$A$782,$A59,СВЦЭМ!$B$39:$B$782,M$47)+'СЕТ СН'!$G$12+СВЦЭМ!$D$10+'СЕТ СН'!$G$6-'СЕТ СН'!$G$22</f>
        <v>1431.8609629099999</v>
      </c>
      <c r="N59" s="36">
        <f>SUMIFS(СВЦЭМ!$C$39:$C$782,СВЦЭМ!$A$39:$A$782,$A59,СВЦЭМ!$B$39:$B$782,N$47)+'СЕТ СН'!$G$12+СВЦЭМ!$D$10+'СЕТ СН'!$G$6-'СЕТ СН'!$G$22</f>
        <v>1448.9698457599998</v>
      </c>
      <c r="O59" s="36">
        <f>SUMIFS(СВЦЭМ!$C$39:$C$782,СВЦЭМ!$A$39:$A$782,$A59,СВЦЭМ!$B$39:$B$782,O$47)+'СЕТ СН'!$G$12+СВЦЭМ!$D$10+'СЕТ СН'!$G$6-'СЕТ СН'!$G$22</f>
        <v>1494.4817214199998</v>
      </c>
      <c r="P59" s="36">
        <f>SUMIFS(СВЦЭМ!$C$39:$C$782,СВЦЭМ!$A$39:$A$782,$A59,СВЦЭМ!$B$39:$B$782,P$47)+'СЕТ СН'!$G$12+СВЦЭМ!$D$10+'СЕТ СН'!$G$6-'СЕТ СН'!$G$22</f>
        <v>1508.10681469</v>
      </c>
      <c r="Q59" s="36">
        <f>SUMIFS(СВЦЭМ!$C$39:$C$782,СВЦЭМ!$A$39:$A$782,$A59,СВЦЭМ!$B$39:$B$782,Q$47)+'СЕТ СН'!$G$12+СВЦЭМ!$D$10+'СЕТ СН'!$G$6-'СЕТ СН'!$G$22</f>
        <v>1487.3363863399998</v>
      </c>
      <c r="R59" s="36">
        <f>SUMIFS(СВЦЭМ!$C$39:$C$782,СВЦЭМ!$A$39:$A$782,$A59,СВЦЭМ!$B$39:$B$782,R$47)+'СЕТ СН'!$G$12+СВЦЭМ!$D$10+'СЕТ СН'!$G$6-'СЕТ СН'!$G$22</f>
        <v>1487.49011761</v>
      </c>
      <c r="S59" s="36">
        <f>SUMIFS(СВЦЭМ!$C$39:$C$782,СВЦЭМ!$A$39:$A$782,$A59,СВЦЭМ!$B$39:$B$782,S$47)+'СЕТ СН'!$G$12+СВЦЭМ!$D$10+'СЕТ СН'!$G$6-'СЕТ СН'!$G$22</f>
        <v>1455.7903077199999</v>
      </c>
      <c r="T59" s="36">
        <f>SUMIFS(СВЦЭМ!$C$39:$C$782,СВЦЭМ!$A$39:$A$782,$A59,СВЦЭМ!$B$39:$B$782,T$47)+'СЕТ СН'!$G$12+СВЦЭМ!$D$10+'СЕТ СН'!$G$6-'СЕТ СН'!$G$22</f>
        <v>1430.3902572399998</v>
      </c>
      <c r="U59" s="36">
        <f>SUMIFS(СВЦЭМ!$C$39:$C$782,СВЦЭМ!$A$39:$A$782,$A59,СВЦЭМ!$B$39:$B$782,U$47)+'СЕТ СН'!$G$12+СВЦЭМ!$D$10+'СЕТ СН'!$G$6-'СЕТ СН'!$G$22</f>
        <v>1420.4525589299999</v>
      </c>
      <c r="V59" s="36">
        <f>SUMIFS(СВЦЭМ!$C$39:$C$782,СВЦЭМ!$A$39:$A$782,$A59,СВЦЭМ!$B$39:$B$782,V$47)+'СЕТ СН'!$G$12+СВЦЭМ!$D$10+'СЕТ СН'!$G$6-'СЕТ СН'!$G$22</f>
        <v>1432.3286173099998</v>
      </c>
      <c r="W59" s="36">
        <f>SUMIFS(СВЦЭМ!$C$39:$C$782,СВЦЭМ!$A$39:$A$782,$A59,СВЦЭМ!$B$39:$B$782,W$47)+'СЕТ СН'!$G$12+СВЦЭМ!$D$10+'СЕТ СН'!$G$6-'СЕТ СН'!$G$22</f>
        <v>1447.8852820399998</v>
      </c>
      <c r="X59" s="36">
        <f>SUMIFS(СВЦЭМ!$C$39:$C$782,СВЦЭМ!$A$39:$A$782,$A59,СВЦЭМ!$B$39:$B$782,X$47)+'СЕТ СН'!$G$12+СВЦЭМ!$D$10+'СЕТ СН'!$G$6-'СЕТ СН'!$G$22</f>
        <v>1480.6173523999998</v>
      </c>
      <c r="Y59" s="36">
        <f>SUMIFS(СВЦЭМ!$C$39:$C$782,СВЦЭМ!$A$39:$A$782,$A59,СВЦЭМ!$B$39:$B$782,Y$47)+'СЕТ СН'!$G$12+СВЦЭМ!$D$10+'СЕТ СН'!$G$6-'СЕТ СН'!$G$22</f>
        <v>1538.7642143799999</v>
      </c>
    </row>
    <row r="60" spans="1:25" ht="15.75" x14ac:dyDescent="0.2">
      <c r="A60" s="35">
        <f t="shared" si="1"/>
        <v>44664</v>
      </c>
      <c r="B60" s="36">
        <f>SUMIFS(СВЦЭМ!$C$39:$C$782,СВЦЭМ!$A$39:$A$782,$A60,СВЦЭМ!$B$39:$B$782,B$47)+'СЕТ СН'!$G$12+СВЦЭМ!$D$10+'СЕТ СН'!$G$6-'СЕТ СН'!$G$22</f>
        <v>1529.4924062699999</v>
      </c>
      <c r="C60" s="36">
        <f>SUMIFS(СВЦЭМ!$C$39:$C$782,СВЦЭМ!$A$39:$A$782,$A60,СВЦЭМ!$B$39:$B$782,C$47)+'СЕТ СН'!$G$12+СВЦЭМ!$D$10+'СЕТ СН'!$G$6-'СЕТ СН'!$G$22</f>
        <v>1523.5754676499998</v>
      </c>
      <c r="D60" s="36">
        <f>SUMIFS(СВЦЭМ!$C$39:$C$782,СВЦЭМ!$A$39:$A$782,$A60,СВЦЭМ!$B$39:$B$782,D$47)+'СЕТ СН'!$G$12+СВЦЭМ!$D$10+'СЕТ СН'!$G$6-'СЕТ СН'!$G$22</f>
        <v>1546.1279080499999</v>
      </c>
      <c r="E60" s="36">
        <f>SUMIFS(СВЦЭМ!$C$39:$C$782,СВЦЭМ!$A$39:$A$782,$A60,СВЦЭМ!$B$39:$B$782,E$47)+'СЕТ СН'!$G$12+СВЦЭМ!$D$10+'СЕТ СН'!$G$6-'СЕТ СН'!$G$22</f>
        <v>1575.7124645599999</v>
      </c>
      <c r="F60" s="36">
        <f>SUMIFS(СВЦЭМ!$C$39:$C$782,СВЦЭМ!$A$39:$A$782,$A60,СВЦЭМ!$B$39:$B$782,F$47)+'СЕТ СН'!$G$12+СВЦЭМ!$D$10+'СЕТ СН'!$G$6-'СЕТ СН'!$G$22</f>
        <v>1568.8725077099998</v>
      </c>
      <c r="G60" s="36">
        <f>SUMIFS(СВЦЭМ!$C$39:$C$782,СВЦЭМ!$A$39:$A$782,$A60,СВЦЭМ!$B$39:$B$782,G$47)+'СЕТ СН'!$G$12+СВЦЭМ!$D$10+'СЕТ СН'!$G$6-'СЕТ СН'!$G$22</f>
        <v>1583.1455998199999</v>
      </c>
      <c r="H60" s="36">
        <f>SUMIFS(СВЦЭМ!$C$39:$C$782,СВЦЭМ!$A$39:$A$782,$A60,СВЦЭМ!$B$39:$B$782,H$47)+'СЕТ СН'!$G$12+СВЦЭМ!$D$10+'СЕТ СН'!$G$6-'СЕТ СН'!$G$22</f>
        <v>1540.9979827399998</v>
      </c>
      <c r="I60" s="36">
        <f>SUMIFS(СВЦЭМ!$C$39:$C$782,СВЦЭМ!$A$39:$A$782,$A60,СВЦЭМ!$B$39:$B$782,I$47)+'СЕТ СН'!$G$12+СВЦЭМ!$D$10+'СЕТ СН'!$G$6-'СЕТ СН'!$G$22</f>
        <v>1523.0975155799999</v>
      </c>
      <c r="J60" s="36">
        <f>SUMIFS(СВЦЭМ!$C$39:$C$782,СВЦЭМ!$A$39:$A$782,$A60,СВЦЭМ!$B$39:$B$782,J$47)+'СЕТ СН'!$G$12+СВЦЭМ!$D$10+'СЕТ СН'!$G$6-'СЕТ СН'!$G$22</f>
        <v>1520.5098504399998</v>
      </c>
      <c r="K60" s="36">
        <f>SUMIFS(СВЦЭМ!$C$39:$C$782,СВЦЭМ!$A$39:$A$782,$A60,СВЦЭМ!$B$39:$B$782,K$47)+'СЕТ СН'!$G$12+СВЦЭМ!$D$10+'СЕТ СН'!$G$6-'СЕТ СН'!$G$22</f>
        <v>1486.6365344499998</v>
      </c>
      <c r="L60" s="36">
        <f>SUMIFS(СВЦЭМ!$C$39:$C$782,СВЦЭМ!$A$39:$A$782,$A60,СВЦЭМ!$B$39:$B$782,L$47)+'СЕТ СН'!$G$12+СВЦЭМ!$D$10+'СЕТ СН'!$G$6-'СЕТ СН'!$G$22</f>
        <v>1428.68310529</v>
      </c>
      <c r="M60" s="36">
        <f>SUMIFS(СВЦЭМ!$C$39:$C$782,СВЦЭМ!$A$39:$A$782,$A60,СВЦЭМ!$B$39:$B$782,M$47)+'СЕТ СН'!$G$12+СВЦЭМ!$D$10+'СЕТ СН'!$G$6-'СЕТ СН'!$G$22</f>
        <v>1424.1243155199998</v>
      </c>
      <c r="N60" s="36">
        <f>SUMIFS(СВЦЭМ!$C$39:$C$782,СВЦЭМ!$A$39:$A$782,$A60,СВЦЭМ!$B$39:$B$782,N$47)+'СЕТ СН'!$G$12+СВЦЭМ!$D$10+'СЕТ СН'!$G$6-'СЕТ СН'!$G$22</f>
        <v>1469.4607877299998</v>
      </c>
      <c r="O60" s="36">
        <f>SUMIFS(СВЦЭМ!$C$39:$C$782,СВЦЭМ!$A$39:$A$782,$A60,СВЦЭМ!$B$39:$B$782,O$47)+'СЕТ СН'!$G$12+СВЦЭМ!$D$10+'СЕТ СН'!$G$6-'СЕТ СН'!$G$22</f>
        <v>1510.2045825899997</v>
      </c>
      <c r="P60" s="36">
        <f>SUMIFS(СВЦЭМ!$C$39:$C$782,СВЦЭМ!$A$39:$A$782,$A60,СВЦЭМ!$B$39:$B$782,P$47)+'СЕТ СН'!$G$12+СВЦЭМ!$D$10+'СЕТ СН'!$G$6-'СЕТ СН'!$G$22</f>
        <v>1508.1861917599999</v>
      </c>
      <c r="Q60" s="36">
        <f>SUMIFS(СВЦЭМ!$C$39:$C$782,СВЦЭМ!$A$39:$A$782,$A60,СВЦЭМ!$B$39:$B$782,Q$47)+'СЕТ СН'!$G$12+СВЦЭМ!$D$10+'СЕТ СН'!$G$6-'СЕТ СН'!$G$22</f>
        <v>1509.3540400599998</v>
      </c>
      <c r="R60" s="36">
        <f>SUMIFS(СВЦЭМ!$C$39:$C$782,СВЦЭМ!$A$39:$A$782,$A60,СВЦЭМ!$B$39:$B$782,R$47)+'СЕТ СН'!$G$12+СВЦЭМ!$D$10+'СЕТ СН'!$G$6-'СЕТ СН'!$G$22</f>
        <v>1516.3184789499999</v>
      </c>
      <c r="S60" s="36">
        <f>SUMIFS(СВЦЭМ!$C$39:$C$782,СВЦЭМ!$A$39:$A$782,$A60,СВЦЭМ!$B$39:$B$782,S$47)+'СЕТ СН'!$G$12+СВЦЭМ!$D$10+'СЕТ СН'!$G$6-'СЕТ СН'!$G$22</f>
        <v>1521.03598111</v>
      </c>
      <c r="T60" s="36">
        <f>SUMIFS(СВЦЭМ!$C$39:$C$782,СВЦЭМ!$A$39:$A$782,$A60,СВЦЭМ!$B$39:$B$782,T$47)+'СЕТ СН'!$G$12+СВЦЭМ!$D$10+'СЕТ СН'!$G$6-'СЕТ СН'!$G$22</f>
        <v>1486.4800641099998</v>
      </c>
      <c r="U60" s="36">
        <f>SUMIFS(СВЦЭМ!$C$39:$C$782,СВЦЭМ!$A$39:$A$782,$A60,СВЦЭМ!$B$39:$B$782,U$47)+'СЕТ СН'!$G$12+СВЦЭМ!$D$10+'СЕТ СН'!$G$6-'СЕТ СН'!$G$22</f>
        <v>1417.6560055099999</v>
      </c>
      <c r="V60" s="36">
        <f>SUMIFS(СВЦЭМ!$C$39:$C$782,СВЦЭМ!$A$39:$A$782,$A60,СВЦЭМ!$B$39:$B$782,V$47)+'СЕТ СН'!$G$12+СВЦЭМ!$D$10+'СЕТ СН'!$G$6-'СЕТ СН'!$G$22</f>
        <v>1426.9763935099998</v>
      </c>
      <c r="W60" s="36">
        <f>SUMIFS(СВЦЭМ!$C$39:$C$782,СВЦЭМ!$A$39:$A$782,$A60,СВЦЭМ!$B$39:$B$782,W$47)+'СЕТ СН'!$G$12+СВЦЭМ!$D$10+'СЕТ СН'!$G$6-'СЕТ СН'!$G$22</f>
        <v>1443.9486715799999</v>
      </c>
      <c r="X60" s="36">
        <f>SUMIFS(СВЦЭМ!$C$39:$C$782,СВЦЭМ!$A$39:$A$782,$A60,СВЦЭМ!$B$39:$B$782,X$47)+'СЕТ СН'!$G$12+СВЦЭМ!$D$10+'СЕТ СН'!$G$6-'СЕТ СН'!$G$22</f>
        <v>1458.7685259499999</v>
      </c>
      <c r="Y60" s="36">
        <f>SUMIFS(СВЦЭМ!$C$39:$C$782,СВЦЭМ!$A$39:$A$782,$A60,СВЦЭМ!$B$39:$B$782,Y$47)+'СЕТ СН'!$G$12+СВЦЭМ!$D$10+'СЕТ СН'!$G$6-'СЕТ СН'!$G$22</f>
        <v>1531.2449252099998</v>
      </c>
    </row>
    <row r="61" spans="1:25" ht="15.75" x14ac:dyDescent="0.2">
      <c r="A61" s="35">
        <f t="shared" si="1"/>
        <v>44665</v>
      </c>
      <c r="B61" s="36">
        <f>SUMIFS(СВЦЭМ!$C$39:$C$782,СВЦЭМ!$A$39:$A$782,$A61,СВЦЭМ!$B$39:$B$782,B$47)+'СЕТ СН'!$G$12+СВЦЭМ!$D$10+'СЕТ СН'!$G$6-'СЕТ СН'!$G$22</f>
        <v>1559.8729623499999</v>
      </c>
      <c r="C61" s="36">
        <f>SUMIFS(СВЦЭМ!$C$39:$C$782,СВЦЭМ!$A$39:$A$782,$A61,СВЦЭМ!$B$39:$B$782,C$47)+'СЕТ СН'!$G$12+СВЦЭМ!$D$10+'СЕТ СН'!$G$6-'СЕТ СН'!$G$22</f>
        <v>1562.8897610099998</v>
      </c>
      <c r="D61" s="36">
        <f>SUMIFS(СВЦЭМ!$C$39:$C$782,СВЦЭМ!$A$39:$A$782,$A61,СВЦЭМ!$B$39:$B$782,D$47)+'СЕТ СН'!$G$12+СВЦЭМ!$D$10+'СЕТ СН'!$G$6-'СЕТ СН'!$G$22</f>
        <v>1579.0168363299999</v>
      </c>
      <c r="E61" s="36">
        <f>SUMIFS(СВЦЭМ!$C$39:$C$782,СВЦЭМ!$A$39:$A$782,$A61,СВЦЭМ!$B$39:$B$782,E$47)+'СЕТ СН'!$G$12+СВЦЭМ!$D$10+'СЕТ СН'!$G$6-'СЕТ СН'!$G$22</f>
        <v>1603.3342780399998</v>
      </c>
      <c r="F61" s="36">
        <f>SUMIFS(СВЦЭМ!$C$39:$C$782,СВЦЭМ!$A$39:$A$782,$A61,СВЦЭМ!$B$39:$B$782,F$47)+'СЕТ СН'!$G$12+СВЦЭМ!$D$10+'СЕТ СН'!$G$6-'СЕТ СН'!$G$22</f>
        <v>1588.21435215</v>
      </c>
      <c r="G61" s="36">
        <f>SUMIFS(СВЦЭМ!$C$39:$C$782,СВЦЭМ!$A$39:$A$782,$A61,СВЦЭМ!$B$39:$B$782,G$47)+'СЕТ СН'!$G$12+СВЦЭМ!$D$10+'СЕТ СН'!$G$6-'СЕТ СН'!$G$22</f>
        <v>1567.9030296799999</v>
      </c>
      <c r="H61" s="36">
        <f>SUMIFS(СВЦЭМ!$C$39:$C$782,СВЦЭМ!$A$39:$A$782,$A61,СВЦЭМ!$B$39:$B$782,H$47)+'СЕТ СН'!$G$12+СВЦЭМ!$D$10+'СЕТ СН'!$G$6-'СЕТ СН'!$G$22</f>
        <v>1523.4105274299998</v>
      </c>
      <c r="I61" s="36">
        <f>SUMIFS(СВЦЭМ!$C$39:$C$782,СВЦЭМ!$A$39:$A$782,$A61,СВЦЭМ!$B$39:$B$782,I$47)+'СЕТ СН'!$G$12+СВЦЭМ!$D$10+'СЕТ СН'!$G$6-'СЕТ СН'!$G$22</f>
        <v>1479.8308707299998</v>
      </c>
      <c r="J61" s="36">
        <f>SUMIFS(СВЦЭМ!$C$39:$C$782,СВЦЭМ!$A$39:$A$782,$A61,СВЦЭМ!$B$39:$B$782,J$47)+'СЕТ СН'!$G$12+СВЦЭМ!$D$10+'СЕТ СН'!$G$6-'СЕТ СН'!$G$22</f>
        <v>1456.26160693</v>
      </c>
      <c r="K61" s="36">
        <f>SUMIFS(СВЦЭМ!$C$39:$C$782,СВЦЭМ!$A$39:$A$782,$A61,СВЦЭМ!$B$39:$B$782,K$47)+'СЕТ СН'!$G$12+СВЦЭМ!$D$10+'СЕТ СН'!$G$6-'СЕТ СН'!$G$22</f>
        <v>1460.0768103199998</v>
      </c>
      <c r="L61" s="36">
        <f>SUMIFS(СВЦЭМ!$C$39:$C$782,СВЦЭМ!$A$39:$A$782,$A61,СВЦЭМ!$B$39:$B$782,L$47)+'СЕТ СН'!$G$12+СВЦЭМ!$D$10+'СЕТ СН'!$G$6-'СЕТ СН'!$G$22</f>
        <v>1479.1463637099998</v>
      </c>
      <c r="M61" s="36">
        <f>SUMIFS(СВЦЭМ!$C$39:$C$782,СВЦЭМ!$A$39:$A$782,$A61,СВЦЭМ!$B$39:$B$782,M$47)+'СЕТ СН'!$G$12+СВЦЭМ!$D$10+'СЕТ СН'!$G$6-'СЕТ СН'!$G$22</f>
        <v>1473.4083591999999</v>
      </c>
      <c r="N61" s="36">
        <f>SUMIFS(СВЦЭМ!$C$39:$C$782,СВЦЭМ!$A$39:$A$782,$A61,СВЦЭМ!$B$39:$B$782,N$47)+'СЕТ СН'!$G$12+СВЦЭМ!$D$10+'СЕТ СН'!$G$6-'СЕТ СН'!$G$22</f>
        <v>1484.0828346799999</v>
      </c>
      <c r="O61" s="36">
        <f>SUMIFS(СВЦЭМ!$C$39:$C$782,СВЦЭМ!$A$39:$A$782,$A61,СВЦЭМ!$B$39:$B$782,O$47)+'СЕТ СН'!$G$12+СВЦЭМ!$D$10+'СЕТ СН'!$G$6-'СЕТ СН'!$G$22</f>
        <v>1490.0632981199999</v>
      </c>
      <c r="P61" s="36">
        <f>SUMIFS(СВЦЭМ!$C$39:$C$782,СВЦЭМ!$A$39:$A$782,$A61,СВЦЭМ!$B$39:$B$782,P$47)+'СЕТ СН'!$G$12+СВЦЭМ!$D$10+'СЕТ СН'!$G$6-'СЕТ СН'!$G$22</f>
        <v>1499.2583481699999</v>
      </c>
      <c r="Q61" s="36">
        <f>SUMIFS(СВЦЭМ!$C$39:$C$782,СВЦЭМ!$A$39:$A$782,$A61,СВЦЭМ!$B$39:$B$782,Q$47)+'СЕТ СН'!$G$12+СВЦЭМ!$D$10+'СЕТ СН'!$G$6-'СЕТ СН'!$G$22</f>
        <v>1505.7114407899999</v>
      </c>
      <c r="R61" s="36">
        <f>SUMIFS(СВЦЭМ!$C$39:$C$782,СВЦЭМ!$A$39:$A$782,$A61,СВЦЭМ!$B$39:$B$782,R$47)+'СЕТ СН'!$G$12+СВЦЭМ!$D$10+'СЕТ СН'!$G$6-'СЕТ СН'!$G$22</f>
        <v>1502.94593341</v>
      </c>
      <c r="S61" s="36">
        <f>SUMIFS(СВЦЭМ!$C$39:$C$782,СВЦЭМ!$A$39:$A$782,$A61,СВЦЭМ!$B$39:$B$782,S$47)+'СЕТ СН'!$G$12+СВЦЭМ!$D$10+'СЕТ СН'!$G$6-'СЕТ СН'!$G$22</f>
        <v>1497.0977800399999</v>
      </c>
      <c r="T61" s="36">
        <f>SUMIFS(СВЦЭМ!$C$39:$C$782,СВЦЭМ!$A$39:$A$782,$A61,СВЦЭМ!$B$39:$B$782,T$47)+'СЕТ СН'!$G$12+СВЦЭМ!$D$10+'СЕТ СН'!$G$6-'СЕТ СН'!$G$22</f>
        <v>1473.5807143099998</v>
      </c>
      <c r="U61" s="36">
        <f>SUMIFS(СВЦЭМ!$C$39:$C$782,СВЦЭМ!$A$39:$A$782,$A61,СВЦЭМ!$B$39:$B$782,U$47)+'СЕТ СН'!$G$12+СВЦЭМ!$D$10+'СЕТ СН'!$G$6-'СЕТ СН'!$G$22</f>
        <v>1446.9708506399998</v>
      </c>
      <c r="V61" s="36">
        <f>SUMIFS(СВЦЭМ!$C$39:$C$782,СВЦЭМ!$A$39:$A$782,$A61,СВЦЭМ!$B$39:$B$782,V$47)+'СЕТ СН'!$G$12+СВЦЭМ!$D$10+'СЕТ СН'!$G$6-'СЕТ СН'!$G$22</f>
        <v>1431.8994385899998</v>
      </c>
      <c r="W61" s="36">
        <f>SUMIFS(СВЦЭМ!$C$39:$C$782,СВЦЭМ!$A$39:$A$782,$A61,СВЦЭМ!$B$39:$B$782,W$47)+'СЕТ СН'!$G$12+СВЦЭМ!$D$10+'СЕТ СН'!$G$6-'СЕТ СН'!$G$22</f>
        <v>1442.8136383599999</v>
      </c>
      <c r="X61" s="36">
        <f>SUMIFS(СВЦЭМ!$C$39:$C$782,СВЦЭМ!$A$39:$A$782,$A61,СВЦЭМ!$B$39:$B$782,X$47)+'СЕТ СН'!$G$12+СВЦЭМ!$D$10+'СЕТ СН'!$G$6-'СЕТ СН'!$G$22</f>
        <v>1435.53719209</v>
      </c>
      <c r="Y61" s="36">
        <f>SUMIFS(СВЦЭМ!$C$39:$C$782,СВЦЭМ!$A$39:$A$782,$A61,СВЦЭМ!$B$39:$B$782,Y$47)+'СЕТ СН'!$G$12+СВЦЭМ!$D$10+'СЕТ СН'!$G$6-'СЕТ СН'!$G$22</f>
        <v>1458.7693390299999</v>
      </c>
    </row>
    <row r="62" spans="1:25" ht="15.75" x14ac:dyDescent="0.2">
      <c r="A62" s="35">
        <f t="shared" si="1"/>
        <v>44666</v>
      </c>
      <c r="B62" s="36">
        <f>SUMIFS(СВЦЭМ!$C$39:$C$782,СВЦЭМ!$A$39:$A$782,$A62,СВЦЭМ!$B$39:$B$782,B$47)+'СЕТ СН'!$G$12+СВЦЭМ!$D$10+'СЕТ СН'!$G$6-'СЕТ СН'!$G$22</f>
        <v>1479.9599712099998</v>
      </c>
      <c r="C62" s="36">
        <f>SUMIFS(СВЦЭМ!$C$39:$C$782,СВЦЭМ!$A$39:$A$782,$A62,СВЦЭМ!$B$39:$B$782,C$47)+'СЕТ СН'!$G$12+СВЦЭМ!$D$10+'СЕТ СН'!$G$6-'СЕТ СН'!$G$22</f>
        <v>1471.5967827699999</v>
      </c>
      <c r="D62" s="36">
        <f>SUMIFS(СВЦЭМ!$C$39:$C$782,СВЦЭМ!$A$39:$A$782,$A62,СВЦЭМ!$B$39:$B$782,D$47)+'СЕТ СН'!$G$12+СВЦЭМ!$D$10+'СЕТ СН'!$G$6-'СЕТ СН'!$G$22</f>
        <v>1476.9834124899999</v>
      </c>
      <c r="E62" s="36">
        <f>SUMIFS(СВЦЭМ!$C$39:$C$782,СВЦЭМ!$A$39:$A$782,$A62,СВЦЭМ!$B$39:$B$782,E$47)+'СЕТ СН'!$G$12+СВЦЭМ!$D$10+'СЕТ СН'!$G$6-'СЕТ СН'!$G$22</f>
        <v>1498.7325895499998</v>
      </c>
      <c r="F62" s="36">
        <f>SUMIFS(СВЦЭМ!$C$39:$C$782,СВЦЭМ!$A$39:$A$782,$A62,СВЦЭМ!$B$39:$B$782,F$47)+'СЕТ СН'!$G$12+СВЦЭМ!$D$10+'СЕТ СН'!$G$6-'СЕТ СН'!$G$22</f>
        <v>1498.62236044</v>
      </c>
      <c r="G62" s="36">
        <f>SUMIFS(СВЦЭМ!$C$39:$C$782,СВЦЭМ!$A$39:$A$782,$A62,СВЦЭМ!$B$39:$B$782,G$47)+'СЕТ СН'!$G$12+СВЦЭМ!$D$10+'СЕТ СН'!$G$6-'СЕТ СН'!$G$22</f>
        <v>1493.5406688499997</v>
      </c>
      <c r="H62" s="36">
        <f>SUMIFS(СВЦЭМ!$C$39:$C$782,СВЦЭМ!$A$39:$A$782,$A62,СВЦЭМ!$B$39:$B$782,H$47)+'СЕТ СН'!$G$12+СВЦЭМ!$D$10+'СЕТ СН'!$G$6-'СЕТ СН'!$G$22</f>
        <v>1451.9734312099999</v>
      </c>
      <c r="I62" s="36">
        <f>SUMIFS(СВЦЭМ!$C$39:$C$782,СВЦЭМ!$A$39:$A$782,$A62,СВЦЭМ!$B$39:$B$782,I$47)+'СЕТ СН'!$G$12+СВЦЭМ!$D$10+'СЕТ СН'!$G$6-'СЕТ СН'!$G$22</f>
        <v>1441.5439362299999</v>
      </c>
      <c r="J62" s="36">
        <f>SUMIFS(СВЦЭМ!$C$39:$C$782,СВЦЭМ!$A$39:$A$782,$A62,СВЦЭМ!$B$39:$B$782,J$47)+'СЕТ СН'!$G$12+СВЦЭМ!$D$10+'СЕТ СН'!$G$6-'СЕТ СН'!$G$22</f>
        <v>1467.1641881799999</v>
      </c>
      <c r="K62" s="36">
        <f>SUMIFS(СВЦЭМ!$C$39:$C$782,СВЦЭМ!$A$39:$A$782,$A62,СВЦЭМ!$B$39:$B$782,K$47)+'СЕТ СН'!$G$12+СВЦЭМ!$D$10+'СЕТ СН'!$G$6-'СЕТ СН'!$G$22</f>
        <v>1467.5815727299998</v>
      </c>
      <c r="L62" s="36">
        <f>SUMIFS(СВЦЭМ!$C$39:$C$782,СВЦЭМ!$A$39:$A$782,$A62,СВЦЭМ!$B$39:$B$782,L$47)+'СЕТ СН'!$G$12+СВЦЭМ!$D$10+'СЕТ СН'!$G$6-'СЕТ СН'!$G$22</f>
        <v>1472.0828030099999</v>
      </c>
      <c r="M62" s="36">
        <f>SUMIFS(СВЦЭМ!$C$39:$C$782,СВЦЭМ!$A$39:$A$782,$A62,СВЦЭМ!$B$39:$B$782,M$47)+'СЕТ СН'!$G$12+СВЦЭМ!$D$10+'СЕТ СН'!$G$6-'СЕТ СН'!$G$22</f>
        <v>1478.3265864699999</v>
      </c>
      <c r="N62" s="36">
        <f>SUMIFS(СВЦЭМ!$C$39:$C$782,СВЦЭМ!$A$39:$A$782,$A62,СВЦЭМ!$B$39:$B$782,N$47)+'СЕТ СН'!$G$12+СВЦЭМ!$D$10+'СЕТ СН'!$G$6-'СЕТ СН'!$G$22</f>
        <v>1498.2491152399998</v>
      </c>
      <c r="O62" s="36">
        <f>SUMIFS(СВЦЭМ!$C$39:$C$782,СВЦЭМ!$A$39:$A$782,$A62,СВЦЭМ!$B$39:$B$782,O$47)+'СЕТ СН'!$G$12+СВЦЭМ!$D$10+'СЕТ СН'!$G$6-'СЕТ СН'!$G$22</f>
        <v>1518.2423053999999</v>
      </c>
      <c r="P62" s="36">
        <f>SUMIFS(СВЦЭМ!$C$39:$C$782,СВЦЭМ!$A$39:$A$782,$A62,СВЦЭМ!$B$39:$B$782,P$47)+'СЕТ СН'!$G$12+СВЦЭМ!$D$10+'СЕТ СН'!$G$6-'СЕТ СН'!$G$22</f>
        <v>1539.8510247599997</v>
      </c>
      <c r="Q62" s="36">
        <f>SUMIFS(СВЦЭМ!$C$39:$C$782,СВЦЭМ!$A$39:$A$782,$A62,СВЦЭМ!$B$39:$B$782,Q$47)+'СЕТ СН'!$G$12+СВЦЭМ!$D$10+'СЕТ СН'!$G$6-'СЕТ СН'!$G$22</f>
        <v>1556.1251242999999</v>
      </c>
      <c r="R62" s="36">
        <f>SUMIFS(СВЦЭМ!$C$39:$C$782,СВЦЭМ!$A$39:$A$782,$A62,СВЦЭМ!$B$39:$B$782,R$47)+'СЕТ СН'!$G$12+СВЦЭМ!$D$10+'СЕТ СН'!$G$6-'СЕТ СН'!$G$22</f>
        <v>1554.8256237399999</v>
      </c>
      <c r="S62" s="36">
        <f>SUMIFS(СВЦЭМ!$C$39:$C$782,СВЦЭМ!$A$39:$A$782,$A62,СВЦЭМ!$B$39:$B$782,S$47)+'СЕТ СН'!$G$12+СВЦЭМ!$D$10+'СЕТ СН'!$G$6-'СЕТ СН'!$G$22</f>
        <v>1524.6352984999999</v>
      </c>
      <c r="T62" s="36">
        <f>SUMIFS(СВЦЭМ!$C$39:$C$782,СВЦЭМ!$A$39:$A$782,$A62,СВЦЭМ!$B$39:$B$782,T$47)+'СЕТ СН'!$G$12+СВЦЭМ!$D$10+'СЕТ СН'!$G$6-'СЕТ СН'!$G$22</f>
        <v>1491.7588439099998</v>
      </c>
      <c r="U62" s="36">
        <f>SUMIFS(СВЦЭМ!$C$39:$C$782,СВЦЭМ!$A$39:$A$782,$A62,СВЦЭМ!$B$39:$B$782,U$47)+'СЕТ СН'!$G$12+СВЦЭМ!$D$10+'СЕТ СН'!$G$6-'СЕТ СН'!$G$22</f>
        <v>1438.7742900199999</v>
      </c>
      <c r="V62" s="36">
        <f>SUMIFS(СВЦЭМ!$C$39:$C$782,СВЦЭМ!$A$39:$A$782,$A62,СВЦЭМ!$B$39:$B$782,V$47)+'СЕТ СН'!$G$12+СВЦЭМ!$D$10+'СЕТ СН'!$G$6-'СЕТ СН'!$G$22</f>
        <v>1435.8989758899997</v>
      </c>
      <c r="W62" s="36">
        <f>SUMIFS(СВЦЭМ!$C$39:$C$782,СВЦЭМ!$A$39:$A$782,$A62,СВЦЭМ!$B$39:$B$782,W$47)+'СЕТ СН'!$G$12+СВЦЭМ!$D$10+'СЕТ СН'!$G$6-'СЕТ СН'!$G$22</f>
        <v>1462.4858285899998</v>
      </c>
      <c r="X62" s="36">
        <f>SUMIFS(СВЦЭМ!$C$39:$C$782,СВЦЭМ!$A$39:$A$782,$A62,СВЦЭМ!$B$39:$B$782,X$47)+'СЕТ СН'!$G$12+СВЦЭМ!$D$10+'СЕТ СН'!$G$6-'СЕТ СН'!$G$22</f>
        <v>1487.6464228599998</v>
      </c>
      <c r="Y62" s="36">
        <f>SUMIFS(СВЦЭМ!$C$39:$C$782,СВЦЭМ!$A$39:$A$782,$A62,СВЦЭМ!$B$39:$B$782,Y$47)+'СЕТ СН'!$G$12+СВЦЭМ!$D$10+'СЕТ СН'!$G$6-'СЕТ СН'!$G$22</f>
        <v>1531.3314383099998</v>
      </c>
    </row>
    <row r="63" spans="1:25" ht="15.75" x14ac:dyDescent="0.2">
      <c r="A63" s="35">
        <f t="shared" si="1"/>
        <v>44667</v>
      </c>
      <c r="B63" s="36">
        <f>SUMIFS(СВЦЭМ!$C$39:$C$782,СВЦЭМ!$A$39:$A$782,$A63,СВЦЭМ!$B$39:$B$782,B$47)+'СЕТ СН'!$G$12+СВЦЭМ!$D$10+'СЕТ СН'!$G$6-'СЕТ СН'!$G$22</f>
        <v>1504.7130432699998</v>
      </c>
      <c r="C63" s="36">
        <f>SUMIFS(СВЦЭМ!$C$39:$C$782,СВЦЭМ!$A$39:$A$782,$A63,СВЦЭМ!$B$39:$B$782,C$47)+'СЕТ СН'!$G$12+СВЦЭМ!$D$10+'СЕТ СН'!$G$6-'СЕТ СН'!$G$22</f>
        <v>1500.8100514299999</v>
      </c>
      <c r="D63" s="36">
        <f>SUMIFS(СВЦЭМ!$C$39:$C$782,СВЦЭМ!$A$39:$A$782,$A63,СВЦЭМ!$B$39:$B$782,D$47)+'СЕТ СН'!$G$12+СВЦЭМ!$D$10+'СЕТ СН'!$G$6-'СЕТ СН'!$G$22</f>
        <v>1528.67227422</v>
      </c>
      <c r="E63" s="36">
        <f>SUMIFS(СВЦЭМ!$C$39:$C$782,СВЦЭМ!$A$39:$A$782,$A63,СВЦЭМ!$B$39:$B$782,E$47)+'СЕТ СН'!$G$12+СВЦЭМ!$D$10+'СЕТ СН'!$G$6-'СЕТ СН'!$G$22</f>
        <v>1551.1281087599998</v>
      </c>
      <c r="F63" s="36">
        <f>SUMIFS(СВЦЭМ!$C$39:$C$782,СВЦЭМ!$A$39:$A$782,$A63,СВЦЭМ!$B$39:$B$782,F$47)+'СЕТ СН'!$G$12+СВЦЭМ!$D$10+'СЕТ СН'!$G$6-'СЕТ СН'!$G$22</f>
        <v>1554.4544713799999</v>
      </c>
      <c r="G63" s="36">
        <f>SUMIFS(СВЦЭМ!$C$39:$C$782,СВЦЭМ!$A$39:$A$782,$A63,СВЦЭМ!$B$39:$B$782,G$47)+'СЕТ СН'!$G$12+СВЦЭМ!$D$10+'СЕТ СН'!$G$6-'СЕТ СН'!$G$22</f>
        <v>1568.5425036399999</v>
      </c>
      <c r="H63" s="36">
        <f>SUMIFS(СВЦЭМ!$C$39:$C$782,СВЦЭМ!$A$39:$A$782,$A63,СВЦЭМ!$B$39:$B$782,H$47)+'СЕТ СН'!$G$12+СВЦЭМ!$D$10+'СЕТ СН'!$G$6-'СЕТ СН'!$G$22</f>
        <v>1554.8782721599998</v>
      </c>
      <c r="I63" s="36">
        <f>SUMIFS(СВЦЭМ!$C$39:$C$782,СВЦЭМ!$A$39:$A$782,$A63,СВЦЭМ!$B$39:$B$782,I$47)+'СЕТ СН'!$G$12+СВЦЭМ!$D$10+'СЕТ СН'!$G$6-'СЕТ СН'!$G$22</f>
        <v>1539.6382789899999</v>
      </c>
      <c r="J63" s="36">
        <f>SUMIFS(СВЦЭМ!$C$39:$C$782,СВЦЭМ!$A$39:$A$782,$A63,СВЦЭМ!$B$39:$B$782,J$47)+'СЕТ СН'!$G$12+СВЦЭМ!$D$10+'СЕТ СН'!$G$6-'СЕТ СН'!$G$22</f>
        <v>1482.6860536799998</v>
      </c>
      <c r="K63" s="36">
        <f>SUMIFS(СВЦЭМ!$C$39:$C$782,СВЦЭМ!$A$39:$A$782,$A63,СВЦЭМ!$B$39:$B$782,K$47)+'СЕТ СН'!$G$12+СВЦЭМ!$D$10+'СЕТ СН'!$G$6-'СЕТ СН'!$G$22</f>
        <v>1451.9457089699999</v>
      </c>
      <c r="L63" s="36">
        <f>SUMIFS(СВЦЭМ!$C$39:$C$782,СВЦЭМ!$A$39:$A$782,$A63,СВЦЭМ!$B$39:$B$782,L$47)+'СЕТ СН'!$G$12+СВЦЭМ!$D$10+'СЕТ СН'!$G$6-'СЕТ СН'!$G$22</f>
        <v>1414.8880878699999</v>
      </c>
      <c r="M63" s="36">
        <f>SUMIFS(СВЦЭМ!$C$39:$C$782,СВЦЭМ!$A$39:$A$782,$A63,СВЦЭМ!$B$39:$B$782,M$47)+'СЕТ СН'!$G$12+СВЦЭМ!$D$10+'СЕТ СН'!$G$6-'СЕТ СН'!$G$22</f>
        <v>1409.9789637199999</v>
      </c>
      <c r="N63" s="36">
        <f>SUMIFS(СВЦЭМ!$C$39:$C$782,СВЦЭМ!$A$39:$A$782,$A63,СВЦЭМ!$B$39:$B$782,N$47)+'СЕТ СН'!$G$12+СВЦЭМ!$D$10+'СЕТ СН'!$G$6-'СЕТ СН'!$G$22</f>
        <v>1455.7213073399998</v>
      </c>
      <c r="O63" s="36">
        <f>SUMIFS(СВЦЭМ!$C$39:$C$782,СВЦЭМ!$A$39:$A$782,$A63,СВЦЭМ!$B$39:$B$782,O$47)+'СЕТ СН'!$G$12+СВЦЭМ!$D$10+'СЕТ СН'!$G$6-'СЕТ СН'!$G$22</f>
        <v>1460.0959455099999</v>
      </c>
      <c r="P63" s="36">
        <f>SUMIFS(СВЦЭМ!$C$39:$C$782,СВЦЭМ!$A$39:$A$782,$A63,СВЦЭМ!$B$39:$B$782,P$47)+'СЕТ СН'!$G$12+СВЦЭМ!$D$10+'СЕТ СН'!$G$6-'СЕТ СН'!$G$22</f>
        <v>1470.0947280899998</v>
      </c>
      <c r="Q63" s="36">
        <f>SUMIFS(СВЦЭМ!$C$39:$C$782,СВЦЭМ!$A$39:$A$782,$A63,СВЦЭМ!$B$39:$B$782,Q$47)+'СЕТ СН'!$G$12+СВЦЭМ!$D$10+'СЕТ СН'!$G$6-'СЕТ СН'!$G$22</f>
        <v>1485.9535032299998</v>
      </c>
      <c r="R63" s="36">
        <f>SUMIFS(СВЦЭМ!$C$39:$C$782,СВЦЭМ!$A$39:$A$782,$A63,СВЦЭМ!$B$39:$B$782,R$47)+'СЕТ СН'!$G$12+СВЦЭМ!$D$10+'СЕТ СН'!$G$6-'СЕТ СН'!$G$22</f>
        <v>1504.1518828799999</v>
      </c>
      <c r="S63" s="36">
        <f>SUMIFS(СВЦЭМ!$C$39:$C$782,СВЦЭМ!$A$39:$A$782,$A63,СВЦЭМ!$B$39:$B$782,S$47)+'СЕТ СН'!$G$12+СВЦЭМ!$D$10+'СЕТ СН'!$G$6-'СЕТ СН'!$G$22</f>
        <v>1480.0235330699998</v>
      </c>
      <c r="T63" s="36">
        <f>SUMIFS(СВЦЭМ!$C$39:$C$782,СВЦЭМ!$A$39:$A$782,$A63,СВЦЭМ!$B$39:$B$782,T$47)+'СЕТ СН'!$G$12+СВЦЭМ!$D$10+'СЕТ СН'!$G$6-'СЕТ СН'!$G$22</f>
        <v>1466.70652045</v>
      </c>
      <c r="U63" s="36">
        <f>SUMIFS(СВЦЭМ!$C$39:$C$782,СВЦЭМ!$A$39:$A$782,$A63,СВЦЭМ!$B$39:$B$782,U$47)+'СЕТ СН'!$G$12+СВЦЭМ!$D$10+'СЕТ СН'!$G$6-'СЕТ СН'!$G$22</f>
        <v>1451.7714915699999</v>
      </c>
      <c r="V63" s="36">
        <f>SUMIFS(СВЦЭМ!$C$39:$C$782,СВЦЭМ!$A$39:$A$782,$A63,СВЦЭМ!$B$39:$B$782,V$47)+'СЕТ СН'!$G$12+СВЦЭМ!$D$10+'СЕТ СН'!$G$6-'СЕТ СН'!$G$22</f>
        <v>1412.7655803199998</v>
      </c>
      <c r="W63" s="36">
        <f>SUMIFS(СВЦЭМ!$C$39:$C$782,СВЦЭМ!$A$39:$A$782,$A63,СВЦЭМ!$B$39:$B$782,W$47)+'СЕТ СН'!$G$12+СВЦЭМ!$D$10+'СЕТ СН'!$G$6-'СЕТ СН'!$G$22</f>
        <v>1408.1469381599998</v>
      </c>
      <c r="X63" s="36">
        <f>SUMIFS(СВЦЭМ!$C$39:$C$782,СВЦЭМ!$A$39:$A$782,$A63,СВЦЭМ!$B$39:$B$782,X$47)+'СЕТ СН'!$G$12+СВЦЭМ!$D$10+'СЕТ СН'!$G$6-'СЕТ СН'!$G$22</f>
        <v>1459.4189704799999</v>
      </c>
      <c r="Y63" s="36">
        <f>SUMIFS(СВЦЭМ!$C$39:$C$782,СВЦЭМ!$A$39:$A$782,$A63,СВЦЭМ!$B$39:$B$782,Y$47)+'СЕТ СН'!$G$12+СВЦЭМ!$D$10+'СЕТ СН'!$G$6-'СЕТ СН'!$G$22</f>
        <v>1461.1505678799999</v>
      </c>
    </row>
    <row r="64" spans="1:25" ht="15.75" x14ac:dyDescent="0.2">
      <c r="A64" s="35">
        <f t="shared" si="1"/>
        <v>44668</v>
      </c>
      <c r="B64" s="36">
        <f>SUMIFS(СВЦЭМ!$C$39:$C$782,СВЦЭМ!$A$39:$A$782,$A64,СВЦЭМ!$B$39:$B$782,B$47)+'СЕТ СН'!$G$12+СВЦЭМ!$D$10+'СЕТ СН'!$G$6-'СЕТ СН'!$G$22</f>
        <v>1578.72297837</v>
      </c>
      <c r="C64" s="36">
        <f>SUMIFS(СВЦЭМ!$C$39:$C$782,СВЦЭМ!$A$39:$A$782,$A64,СВЦЭМ!$B$39:$B$782,C$47)+'СЕТ СН'!$G$12+СВЦЭМ!$D$10+'СЕТ СН'!$G$6-'СЕТ СН'!$G$22</f>
        <v>1588.2138503899998</v>
      </c>
      <c r="D64" s="36">
        <f>SUMIFS(СВЦЭМ!$C$39:$C$782,СВЦЭМ!$A$39:$A$782,$A64,СВЦЭМ!$B$39:$B$782,D$47)+'СЕТ СН'!$G$12+СВЦЭМ!$D$10+'СЕТ СН'!$G$6-'СЕТ СН'!$G$22</f>
        <v>1605.5393589099999</v>
      </c>
      <c r="E64" s="36">
        <f>SUMIFS(СВЦЭМ!$C$39:$C$782,СВЦЭМ!$A$39:$A$782,$A64,СВЦЭМ!$B$39:$B$782,E$47)+'СЕТ СН'!$G$12+СВЦЭМ!$D$10+'СЕТ СН'!$G$6-'СЕТ СН'!$G$22</f>
        <v>1678.6109902199998</v>
      </c>
      <c r="F64" s="36">
        <f>SUMIFS(СВЦЭМ!$C$39:$C$782,СВЦЭМ!$A$39:$A$782,$A64,СВЦЭМ!$B$39:$B$782,F$47)+'СЕТ СН'!$G$12+СВЦЭМ!$D$10+'СЕТ СН'!$G$6-'СЕТ СН'!$G$22</f>
        <v>1674.1158108399998</v>
      </c>
      <c r="G64" s="36">
        <f>SUMIFS(СВЦЭМ!$C$39:$C$782,СВЦЭМ!$A$39:$A$782,$A64,СВЦЭМ!$B$39:$B$782,G$47)+'СЕТ СН'!$G$12+СВЦЭМ!$D$10+'СЕТ СН'!$G$6-'СЕТ СН'!$G$22</f>
        <v>1678.0738616899998</v>
      </c>
      <c r="H64" s="36">
        <f>SUMIFS(СВЦЭМ!$C$39:$C$782,СВЦЭМ!$A$39:$A$782,$A64,СВЦЭМ!$B$39:$B$782,H$47)+'СЕТ СН'!$G$12+СВЦЭМ!$D$10+'СЕТ СН'!$G$6-'СЕТ СН'!$G$22</f>
        <v>1636.8609460199998</v>
      </c>
      <c r="I64" s="36">
        <f>SUMIFS(СВЦЭМ!$C$39:$C$782,СВЦЭМ!$A$39:$A$782,$A64,СВЦЭМ!$B$39:$B$782,I$47)+'СЕТ СН'!$G$12+СВЦЭМ!$D$10+'СЕТ СН'!$G$6-'СЕТ СН'!$G$22</f>
        <v>1591.8869920799998</v>
      </c>
      <c r="J64" s="36">
        <f>SUMIFS(СВЦЭМ!$C$39:$C$782,СВЦЭМ!$A$39:$A$782,$A64,СВЦЭМ!$B$39:$B$782,J$47)+'СЕТ СН'!$G$12+СВЦЭМ!$D$10+'СЕТ СН'!$G$6-'СЕТ СН'!$G$22</f>
        <v>1528.2004385199998</v>
      </c>
      <c r="K64" s="36">
        <f>SUMIFS(СВЦЭМ!$C$39:$C$782,СВЦЭМ!$A$39:$A$782,$A64,СВЦЭМ!$B$39:$B$782,K$47)+'СЕТ СН'!$G$12+СВЦЭМ!$D$10+'СЕТ СН'!$G$6-'СЕТ СН'!$G$22</f>
        <v>1510.2080847899999</v>
      </c>
      <c r="L64" s="36">
        <f>SUMIFS(СВЦЭМ!$C$39:$C$782,СВЦЭМ!$A$39:$A$782,$A64,СВЦЭМ!$B$39:$B$782,L$47)+'СЕТ СН'!$G$12+СВЦЭМ!$D$10+'СЕТ СН'!$G$6-'СЕТ СН'!$G$22</f>
        <v>1495.0304015299998</v>
      </c>
      <c r="M64" s="36">
        <f>SUMIFS(СВЦЭМ!$C$39:$C$782,СВЦЭМ!$A$39:$A$782,$A64,СВЦЭМ!$B$39:$B$782,M$47)+'СЕТ СН'!$G$12+СВЦЭМ!$D$10+'СЕТ СН'!$G$6-'СЕТ СН'!$G$22</f>
        <v>1509.3733908499999</v>
      </c>
      <c r="N64" s="36">
        <f>SUMIFS(СВЦЭМ!$C$39:$C$782,СВЦЭМ!$A$39:$A$782,$A64,СВЦЭМ!$B$39:$B$782,N$47)+'СЕТ СН'!$G$12+СВЦЭМ!$D$10+'СЕТ СН'!$G$6-'СЕТ СН'!$G$22</f>
        <v>1533.3639175999999</v>
      </c>
      <c r="O64" s="36">
        <f>SUMIFS(СВЦЭМ!$C$39:$C$782,СВЦЭМ!$A$39:$A$782,$A64,СВЦЭМ!$B$39:$B$782,O$47)+'СЕТ СН'!$G$12+СВЦЭМ!$D$10+'СЕТ СН'!$G$6-'СЕТ СН'!$G$22</f>
        <v>1563.0832927499998</v>
      </c>
      <c r="P64" s="36">
        <f>SUMIFS(СВЦЭМ!$C$39:$C$782,СВЦЭМ!$A$39:$A$782,$A64,СВЦЭМ!$B$39:$B$782,P$47)+'СЕТ СН'!$G$12+СВЦЭМ!$D$10+'СЕТ СН'!$G$6-'СЕТ СН'!$G$22</f>
        <v>1578.7467501899998</v>
      </c>
      <c r="Q64" s="36">
        <f>SUMIFS(СВЦЭМ!$C$39:$C$782,СВЦЭМ!$A$39:$A$782,$A64,СВЦЭМ!$B$39:$B$782,Q$47)+'СЕТ СН'!$G$12+СВЦЭМ!$D$10+'СЕТ СН'!$G$6-'СЕТ СН'!$G$22</f>
        <v>1578.6534360999999</v>
      </c>
      <c r="R64" s="36">
        <f>SUMIFS(СВЦЭМ!$C$39:$C$782,СВЦЭМ!$A$39:$A$782,$A64,СВЦЭМ!$B$39:$B$782,R$47)+'СЕТ СН'!$G$12+СВЦЭМ!$D$10+'СЕТ СН'!$G$6-'СЕТ СН'!$G$22</f>
        <v>1569.2058254299998</v>
      </c>
      <c r="S64" s="36">
        <f>SUMIFS(СВЦЭМ!$C$39:$C$782,СВЦЭМ!$A$39:$A$782,$A64,СВЦЭМ!$B$39:$B$782,S$47)+'СЕТ СН'!$G$12+СВЦЭМ!$D$10+'СЕТ СН'!$G$6-'СЕТ СН'!$G$22</f>
        <v>1482.6858945999998</v>
      </c>
      <c r="T64" s="36">
        <f>SUMIFS(СВЦЭМ!$C$39:$C$782,СВЦЭМ!$A$39:$A$782,$A64,СВЦЭМ!$B$39:$B$782,T$47)+'СЕТ СН'!$G$12+СВЦЭМ!$D$10+'СЕТ СН'!$G$6-'СЕТ СН'!$G$22</f>
        <v>1447.8433353899998</v>
      </c>
      <c r="U64" s="36">
        <f>SUMIFS(СВЦЭМ!$C$39:$C$782,СВЦЭМ!$A$39:$A$782,$A64,СВЦЭМ!$B$39:$B$782,U$47)+'СЕТ СН'!$G$12+СВЦЭМ!$D$10+'СЕТ СН'!$G$6-'СЕТ СН'!$G$22</f>
        <v>1435.6261585699999</v>
      </c>
      <c r="V64" s="36">
        <f>SUMIFS(СВЦЭМ!$C$39:$C$782,СВЦЭМ!$A$39:$A$782,$A64,СВЦЭМ!$B$39:$B$782,V$47)+'СЕТ СН'!$G$12+СВЦЭМ!$D$10+'СЕТ СН'!$G$6-'СЕТ СН'!$G$22</f>
        <v>1458.3169809899998</v>
      </c>
      <c r="W64" s="36">
        <f>SUMIFS(СВЦЭМ!$C$39:$C$782,СВЦЭМ!$A$39:$A$782,$A64,СВЦЭМ!$B$39:$B$782,W$47)+'СЕТ СН'!$G$12+СВЦЭМ!$D$10+'СЕТ СН'!$G$6-'СЕТ СН'!$G$22</f>
        <v>1489.9202239599999</v>
      </c>
      <c r="X64" s="36">
        <f>SUMIFS(СВЦЭМ!$C$39:$C$782,СВЦЭМ!$A$39:$A$782,$A64,СВЦЭМ!$B$39:$B$782,X$47)+'СЕТ СН'!$G$12+СВЦЭМ!$D$10+'СЕТ СН'!$G$6-'СЕТ СН'!$G$22</f>
        <v>1478.9040239999999</v>
      </c>
      <c r="Y64" s="36">
        <f>SUMIFS(СВЦЭМ!$C$39:$C$782,СВЦЭМ!$A$39:$A$782,$A64,СВЦЭМ!$B$39:$B$782,Y$47)+'СЕТ СН'!$G$12+СВЦЭМ!$D$10+'СЕТ СН'!$G$6-'СЕТ СН'!$G$22</f>
        <v>1524.3278031899999</v>
      </c>
    </row>
    <row r="65" spans="1:27" ht="15.75" x14ac:dyDescent="0.2">
      <c r="A65" s="35">
        <f t="shared" si="1"/>
        <v>44669</v>
      </c>
      <c r="B65" s="36">
        <f>SUMIFS(СВЦЭМ!$C$39:$C$782,СВЦЭМ!$A$39:$A$782,$A65,СВЦЭМ!$B$39:$B$782,B$47)+'СЕТ СН'!$G$12+СВЦЭМ!$D$10+'СЕТ СН'!$G$6-'СЕТ СН'!$G$22</f>
        <v>1499.5471684999998</v>
      </c>
      <c r="C65" s="36">
        <f>SUMIFS(СВЦЭМ!$C$39:$C$782,СВЦЭМ!$A$39:$A$782,$A65,СВЦЭМ!$B$39:$B$782,C$47)+'СЕТ СН'!$G$12+СВЦЭМ!$D$10+'СЕТ СН'!$G$6-'СЕТ СН'!$G$22</f>
        <v>1535.8910221699998</v>
      </c>
      <c r="D65" s="36">
        <f>SUMIFS(СВЦЭМ!$C$39:$C$782,СВЦЭМ!$A$39:$A$782,$A65,СВЦЭМ!$B$39:$B$782,D$47)+'СЕТ СН'!$G$12+СВЦЭМ!$D$10+'СЕТ СН'!$G$6-'СЕТ СН'!$G$22</f>
        <v>1590.1804599599998</v>
      </c>
      <c r="E65" s="36">
        <f>SUMIFS(СВЦЭМ!$C$39:$C$782,СВЦЭМ!$A$39:$A$782,$A65,СВЦЭМ!$B$39:$B$782,E$47)+'СЕТ СН'!$G$12+СВЦЭМ!$D$10+'СЕТ СН'!$G$6-'СЕТ СН'!$G$22</f>
        <v>1615.5439315799999</v>
      </c>
      <c r="F65" s="36">
        <f>SUMIFS(СВЦЭМ!$C$39:$C$782,СВЦЭМ!$A$39:$A$782,$A65,СВЦЭМ!$B$39:$B$782,F$47)+'СЕТ СН'!$G$12+СВЦЭМ!$D$10+'СЕТ СН'!$G$6-'СЕТ СН'!$G$22</f>
        <v>1625.5908897599998</v>
      </c>
      <c r="G65" s="36">
        <f>SUMIFS(СВЦЭМ!$C$39:$C$782,СВЦЭМ!$A$39:$A$782,$A65,СВЦЭМ!$B$39:$B$782,G$47)+'СЕТ СН'!$G$12+СВЦЭМ!$D$10+'СЕТ СН'!$G$6-'СЕТ СН'!$G$22</f>
        <v>1647.0577998299998</v>
      </c>
      <c r="H65" s="36">
        <f>SUMIFS(СВЦЭМ!$C$39:$C$782,СВЦЭМ!$A$39:$A$782,$A65,СВЦЭМ!$B$39:$B$782,H$47)+'СЕТ СН'!$G$12+СВЦЭМ!$D$10+'СЕТ СН'!$G$6-'СЕТ СН'!$G$22</f>
        <v>1584.1499168999999</v>
      </c>
      <c r="I65" s="36">
        <f>SUMIFS(СВЦЭМ!$C$39:$C$782,СВЦЭМ!$A$39:$A$782,$A65,СВЦЭМ!$B$39:$B$782,I$47)+'СЕТ СН'!$G$12+СВЦЭМ!$D$10+'СЕТ СН'!$G$6-'СЕТ СН'!$G$22</f>
        <v>1533.4182641799998</v>
      </c>
      <c r="J65" s="36">
        <f>SUMIFS(СВЦЭМ!$C$39:$C$782,СВЦЭМ!$A$39:$A$782,$A65,СВЦЭМ!$B$39:$B$782,J$47)+'СЕТ СН'!$G$12+СВЦЭМ!$D$10+'СЕТ СН'!$G$6-'СЕТ СН'!$G$22</f>
        <v>1498.0671374399999</v>
      </c>
      <c r="K65" s="36">
        <f>SUMIFS(СВЦЭМ!$C$39:$C$782,СВЦЭМ!$A$39:$A$782,$A65,СВЦЭМ!$B$39:$B$782,K$47)+'СЕТ СН'!$G$12+СВЦЭМ!$D$10+'СЕТ СН'!$G$6-'СЕТ СН'!$G$22</f>
        <v>1478.9581043999999</v>
      </c>
      <c r="L65" s="36">
        <f>SUMIFS(СВЦЭМ!$C$39:$C$782,СВЦЭМ!$A$39:$A$782,$A65,СВЦЭМ!$B$39:$B$782,L$47)+'СЕТ СН'!$G$12+СВЦЭМ!$D$10+'СЕТ СН'!$G$6-'СЕТ СН'!$G$22</f>
        <v>1478.4814109599999</v>
      </c>
      <c r="M65" s="36">
        <f>SUMIFS(СВЦЭМ!$C$39:$C$782,СВЦЭМ!$A$39:$A$782,$A65,СВЦЭМ!$B$39:$B$782,M$47)+'СЕТ СН'!$G$12+СВЦЭМ!$D$10+'СЕТ СН'!$G$6-'СЕТ СН'!$G$22</f>
        <v>1494.9282971499999</v>
      </c>
      <c r="N65" s="36">
        <f>SUMIFS(СВЦЭМ!$C$39:$C$782,СВЦЭМ!$A$39:$A$782,$A65,СВЦЭМ!$B$39:$B$782,N$47)+'СЕТ СН'!$G$12+СВЦЭМ!$D$10+'СЕТ СН'!$G$6-'СЕТ СН'!$G$22</f>
        <v>1525.4351577999998</v>
      </c>
      <c r="O65" s="36">
        <f>SUMIFS(СВЦЭМ!$C$39:$C$782,СВЦЭМ!$A$39:$A$782,$A65,СВЦЭМ!$B$39:$B$782,O$47)+'СЕТ СН'!$G$12+СВЦЭМ!$D$10+'СЕТ СН'!$G$6-'СЕТ СН'!$G$22</f>
        <v>1549.0945118599998</v>
      </c>
      <c r="P65" s="36">
        <f>SUMIFS(СВЦЭМ!$C$39:$C$782,СВЦЭМ!$A$39:$A$782,$A65,СВЦЭМ!$B$39:$B$782,P$47)+'СЕТ СН'!$G$12+СВЦЭМ!$D$10+'СЕТ СН'!$G$6-'СЕТ СН'!$G$22</f>
        <v>1573.8329547399999</v>
      </c>
      <c r="Q65" s="36">
        <f>SUMIFS(СВЦЭМ!$C$39:$C$782,СВЦЭМ!$A$39:$A$782,$A65,СВЦЭМ!$B$39:$B$782,Q$47)+'СЕТ СН'!$G$12+СВЦЭМ!$D$10+'СЕТ СН'!$G$6-'СЕТ СН'!$G$22</f>
        <v>1579.10684378</v>
      </c>
      <c r="R65" s="36">
        <f>SUMIFS(СВЦЭМ!$C$39:$C$782,СВЦЭМ!$A$39:$A$782,$A65,СВЦЭМ!$B$39:$B$782,R$47)+'СЕТ СН'!$G$12+СВЦЭМ!$D$10+'СЕТ СН'!$G$6-'СЕТ СН'!$G$22</f>
        <v>1566.0325723399999</v>
      </c>
      <c r="S65" s="36">
        <f>SUMIFS(СВЦЭМ!$C$39:$C$782,СВЦЭМ!$A$39:$A$782,$A65,СВЦЭМ!$B$39:$B$782,S$47)+'СЕТ СН'!$G$12+СВЦЭМ!$D$10+'СЕТ СН'!$G$6-'СЕТ СН'!$G$22</f>
        <v>1503.4655528199999</v>
      </c>
      <c r="T65" s="36">
        <f>SUMIFS(СВЦЭМ!$C$39:$C$782,СВЦЭМ!$A$39:$A$782,$A65,СВЦЭМ!$B$39:$B$782,T$47)+'СЕТ СН'!$G$12+СВЦЭМ!$D$10+'СЕТ СН'!$G$6-'СЕТ СН'!$G$22</f>
        <v>1468.7835634899998</v>
      </c>
      <c r="U65" s="36">
        <f>SUMIFS(СВЦЭМ!$C$39:$C$782,СВЦЭМ!$A$39:$A$782,$A65,СВЦЭМ!$B$39:$B$782,U$47)+'СЕТ СН'!$G$12+СВЦЭМ!$D$10+'СЕТ СН'!$G$6-'СЕТ СН'!$G$22</f>
        <v>1465.66162371</v>
      </c>
      <c r="V65" s="36">
        <f>SUMIFS(СВЦЭМ!$C$39:$C$782,СВЦЭМ!$A$39:$A$782,$A65,СВЦЭМ!$B$39:$B$782,V$47)+'СЕТ СН'!$G$12+СВЦЭМ!$D$10+'СЕТ СН'!$G$6-'СЕТ СН'!$G$22</f>
        <v>1459.9643567999999</v>
      </c>
      <c r="W65" s="36">
        <f>SUMIFS(СВЦЭМ!$C$39:$C$782,СВЦЭМ!$A$39:$A$782,$A65,СВЦЭМ!$B$39:$B$782,W$47)+'СЕТ СН'!$G$12+СВЦЭМ!$D$10+'СЕТ СН'!$G$6-'СЕТ СН'!$G$22</f>
        <v>1490.0216367599999</v>
      </c>
      <c r="X65" s="36">
        <f>SUMIFS(СВЦЭМ!$C$39:$C$782,СВЦЭМ!$A$39:$A$782,$A65,СВЦЭМ!$B$39:$B$782,X$47)+'СЕТ СН'!$G$12+СВЦЭМ!$D$10+'СЕТ СН'!$G$6-'СЕТ СН'!$G$22</f>
        <v>1520.6238810599998</v>
      </c>
      <c r="Y65" s="36">
        <f>SUMIFS(СВЦЭМ!$C$39:$C$782,СВЦЭМ!$A$39:$A$782,$A65,СВЦЭМ!$B$39:$B$782,Y$47)+'СЕТ СН'!$G$12+СВЦЭМ!$D$10+'СЕТ СН'!$G$6-'СЕТ СН'!$G$22</f>
        <v>1529.6534548499999</v>
      </c>
    </row>
    <row r="66" spans="1:27" ht="15.75" x14ac:dyDescent="0.2">
      <c r="A66" s="35">
        <f t="shared" si="1"/>
        <v>44670</v>
      </c>
      <c r="B66" s="36">
        <f>SUMIFS(СВЦЭМ!$C$39:$C$782,СВЦЭМ!$A$39:$A$782,$A66,СВЦЭМ!$B$39:$B$782,B$47)+'СЕТ СН'!$G$12+СВЦЭМ!$D$10+'СЕТ СН'!$G$6-'СЕТ СН'!$G$22</f>
        <v>1357.1497829999998</v>
      </c>
      <c r="C66" s="36">
        <f>SUMIFS(СВЦЭМ!$C$39:$C$782,СВЦЭМ!$A$39:$A$782,$A66,СВЦЭМ!$B$39:$B$782,C$47)+'СЕТ СН'!$G$12+СВЦЭМ!$D$10+'СЕТ СН'!$G$6-'СЕТ СН'!$G$22</f>
        <v>1393.8519298399999</v>
      </c>
      <c r="D66" s="36">
        <f>SUMIFS(СВЦЭМ!$C$39:$C$782,СВЦЭМ!$A$39:$A$782,$A66,СВЦЭМ!$B$39:$B$782,D$47)+'СЕТ СН'!$G$12+СВЦЭМ!$D$10+'СЕТ СН'!$G$6-'СЕТ СН'!$G$22</f>
        <v>1446.0883655399998</v>
      </c>
      <c r="E66" s="36">
        <f>SUMIFS(СВЦЭМ!$C$39:$C$782,СВЦЭМ!$A$39:$A$782,$A66,СВЦЭМ!$B$39:$B$782,E$47)+'СЕТ СН'!$G$12+СВЦЭМ!$D$10+'СЕТ СН'!$G$6-'СЕТ СН'!$G$22</f>
        <v>1461.2404665899999</v>
      </c>
      <c r="F66" s="36">
        <f>SUMIFS(СВЦЭМ!$C$39:$C$782,СВЦЭМ!$A$39:$A$782,$A66,СВЦЭМ!$B$39:$B$782,F$47)+'СЕТ СН'!$G$12+СВЦЭМ!$D$10+'СЕТ СН'!$G$6-'СЕТ СН'!$G$22</f>
        <v>1464.3471775599999</v>
      </c>
      <c r="G66" s="36">
        <f>SUMIFS(СВЦЭМ!$C$39:$C$782,СВЦЭМ!$A$39:$A$782,$A66,СВЦЭМ!$B$39:$B$782,G$47)+'СЕТ СН'!$G$12+СВЦЭМ!$D$10+'СЕТ СН'!$G$6-'СЕТ СН'!$G$22</f>
        <v>1449.8638072199999</v>
      </c>
      <c r="H66" s="36">
        <f>SUMIFS(СВЦЭМ!$C$39:$C$782,СВЦЭМ!$A$39:$A$782,$A66,СВЦЭМ!$B$39:$B$782,H$47)+'СЕТ СН'!$G$12+СВЦЭМ!$D$10+'СЕТ СН'!$G$6-'СЕТ СН'!$G$22</f>
        <v>1443.7154425599999</v>
      </c>
      <c r="I66" s="36">
        <f>SUMIFS(СВЦЭМ!$C$39:$C$782,СВЦЭМ!$A$39:$A$782,$A66,СВЦЭМ!$B$39:$B$782,I$47)+'СЕТ СН'!$G$12+СВЦЭМ!$D$10+'СЕТ СН'!$G$6-'СЕТ СН'!$G$22</f>
        <v>1397.8247850899998</v>
      </c>
      <c r="J66" s="36">
        <f>SUMIFS(СВЦЭМ!$C$39:$C$782,СВЦЭМ!$A$39:$A$782,$A66,СВЦЭМ!$B$39:$B$782,J$47)+'СЕТ СН'!$G$12+СВЦЭМ!$D$10+'СЕТ СН'!$G$6-'СЕТ СН'!$G$22</f>
        <v>1359.1670947699999</v>
      </c>
      <c r="K66" s="36">
        <f>SUMIFS(СВЦЭМ!$C$39:$C$782,СВЦЭМ!$A$39:$A$782,$A66,СВЦЭМ!$B$39:$B$782,K$47)+'СЕТ СН'!$G$12+СВЦЭМ!$D$10+'СЕТ СН'!$G$6-'СЕТ СН'!$G$22</f>
        <v>1349.9350671699999</v>
      </c>
      <c r="L66" s="36">
        <f>SUMIFS(СВЦЭМ!$C$39:$C$782,СВЦЭМ!$A$39:$A$782,$A66,СВЦЭМ!$B$39:$B$782,L$47)+'СЕТ СН'!$G$12+СВЦЭМ!$D$10+'СЕТ СН'!$G$6-'СЕТ СН'!$G$22</f>
        <v>1340.6886590199999</v>
      </c>
      <c r="M66" s="36">
        <f>SUMIFS(СВЦЭМ!$C$39:$C$782,СВЦЭМ!$A$39:$A$782,$A66,СВЦЭМ!$B$39:$B$782,M$47)+'СЕТ СН'!$G$12+СВЦЭМ!$D$10+'СЕТ СН'!$G$6-'СЕТ СН'!$G$22</f>
        <v>1359.6267562599999</v>
      </c>
      <c r="N66" s="36">
        <f>SUMIFS(СВЦЭМ!$C$39:$C$782,СВЦЭМ!$A$39:$A$782,$A66,СВЦЭМ!$B$39:$B$782,N$47)+'СЕТ СН'!$G$12+СВЦЭМ!$D$10+'СЕТ СН'!$G$6-'СЕТ СН'!$G$22</f>
        <v>1367.1056835599998</v>
      </c>
      <c r="O66" s="36">
        <f>SUMIFS(СВЦЭМ!$C$39:$C$782,СВЦЭМ!$A$39:$A$782,$A66,СВЦЭМ!$B$39:$B$782,O$47)+'СЕТ СН'!$G$12+СВЦЭМ!$D$10+'СЕТ СН'!$G$6-'СЕТ СН'!$G$22</f>
        <v>1380.0209959399999</v>
      </c>
      <c r="P66" s="36">
        <f>SUMIFS(СВЦЭМ!$C$39:$C$782,СВЦЭМ!$A$39:$A$782,$A66,СВЦЭМ!$B$39:$B$782,P$47)+'СЕТ СН'!$G$12+СВЦЭМ!$D$10+'СЕТ СН'!$G$6-'СЕТ СН'!$G$22</f>
        <v>1393.3723201799999</v>
      </c>
      <c r="Q66" s="36">
        <f>SUMIFS(СВЦЭМ!$C$39:$C$782,СВЦЭМ!$A$39:$A$782,$A66,СВЦЭМ!$B$39:$B$782,Q$47)+'СЕТ СН'!$G$12+СВЦЭМ!$D$10+'СЕТ СН'!$G$6-'СЕТ СН'!$G$22</f>
        <v>1402.7022270699999</v>
      </c>
      <c r="R66" s="36">
        <f>SUMIFS(СВЦЭМ!$C$39:$C$782,СВЦЭМ!$A$39:$A$782,$A66,СВЦЭМ!$B$39:$B$782,R$47)+'СЕТ СН'!$G$12+СВЦЭМ!$D$10+'СЕТ СН'!$G$6-'СЕТ СН'!$G$22</f>
        <v>1422.1461045599999</v>
      </c>
      <c r="S66" s="36">
        <f>SUMIFS(СВЦЭМ!$C$39:$C$782,СВЦЭМ!$A$39:$A$782,$A66,СВЦЭМ!$B$39:$B$782,S$47)+'СЕТ СН'!$G$12+СВЦЭМ!$D$10+'СЕТ СН'!$G$6-'СЕТ СН'!$G$22</f>
        <v>1414.12685225</v>
      </c>
      <c r="T66" s="36">
        <f>SUMIFS(СВЦЭМ!$C$39:$C$782,СВЦЭМ!$A$39:$A$782,$A66,СВЦЭМ!$B$39:$B$782,T$47)+'СЕТ СН'!$G$12+СВЦЭМ!$D$10+'СЕТ СН'!$G$6-'СЕТ СН'!$G$22</f>
        <v>1398.9888539199999</v>
      </c>
      <c r="U66" s="36">
        <f>SUMIFS(СВЦЭМ!$C$39:$C$782,СВЦЭМ!$A$39:$A$782,$A66,СВЦЭМ!$B$39:$B$782,U$47)+'СЕТ СН'!$G$12+СВЦЭМ!$D$10+'СЕТ СН'!$G$6-'СЕТ СН'!$G$22</f>
        <v>1358.0371322999999</v>
      </c>
      <c r="V66" s="36">
        <f>SUMIFS(СВЦЭМ!$C$39:$C$782,СВЦЭМ!$A$39:$A$782,$A66,СВЦЭМ!$B$39:$B$782,V$47)+'СЕТ СН'!$G$12+СВЦЭМ!$D$10+'СЕТ СН'!$G$6-'СЕТ СН'!$G$22</f>
        <v>1339.7316636999999</v>
      </c>
      <c r="W66" s="36">
        <f>SUMIFS(СВЦЭМ!$C$39:$C$782,СВЦЭМ!$A$39:$A$782,$A66,СВЦЭМ!$B$39:$B$782,W$47)+'СЕТ СН'!$G$12+СВЦЭМ!$D$10+'СЕТ СН'!$G$6-'СЕТ СН'!$G$22</f>
        <v>1332.1250131999998</v>
      </c>
      <c r="X66" s="36">
        <f>SUMIFS(СВЦЭМ!$C$39:$C$782,СВЦЭМ!$A$39:$A$782,$A66,СВЦЭМ!$B$39:$B$782,X$47)+'СЕТ СН'!$G$12+СВЦЭМ!$D$10+'СЕТ СН'!$G$6-'СЕТ СН'!$G$22</f>
        <v>1359.2985814599999</v>
      </c>
      <c r="Y66" s="36">
        <f>SUMIFS(СВЦЭМ!$C$39:$C$782,СВЦЭМ!$A$39:$A$782,$A66,СВЦЭМ!$B$39:$B$782,Y$47)+'СЕТ СН'!$G$12+СВЦЭМ!$D$10+'СЕТ СН'!$G$6-'СЕТ СН'!$G$22</f>
        <v>1383.2327805499999</v>
      </c>
    </row>
    <row r="67" spans="1:27" ht="15.75" x14ac:dyDescent="0.2">
      <c r="A67" s="35">
        <f t="shared" si="1"/>
        <v>44671</v>
      </c>
      <c r="B67" s="36">
        <f>SUMIFS(СВЦЭМ!$C$39:$C$782,СВЦЭМ!$A$39:$A$782,$A67,СВЦЭМ!$B$39:$B$782,B$47)+'СЕТ СН'!$G$12+СВЦЭМ!$D$10+'СЕТ СН'!$G$6-'СЕТ СН'!$G$22</f>
        <v>1287.84763946</v>
      </c>
      <c r="C67" s="36">
        <f>SUMIFS(СВЦЭМ!$C$39:$C$782,СВЦЭМ!$A$39:$A$782,$A67,СВЦЭМ!$B$39:$B$782,C$47)+'СЕТ СН'!$G$12+СВЦЭМ!$D$10+'СЕТ СН'!$G$6-'СЕТ СН'!$G$22</f>
        <v>1337.6573189599999</v>
      </c>
      <c r="D67" s="36">
        <f>SUMIFS(СВЦЭМ!$C$39:$C$782,СВЦЭМ!$A$39:$A$782,$A67,СВЦЭМ!$B$39:$B$782,D$47)+'СЕТ СН'!$G$12+СВЦЭМ!$D$10+'СЕТ СН'!$G$6-'СЕТ СН'!$G$22</f>
        <v>1360.9320408199999</v>
      </c>
      <c r="E67" s="36">
        <f>SUMIFS(СВЦЭМ!$C$39:$C$782,СВЦЭМ!$A$39:$A$782,$A67,СВЦЭМ!$B$39:$B$782,E$47)+'СЕТ СН'!$G$12+СВЦЭМ!$D$10+'СЕТ СН'!$G$6-'СЕТ СН'!$G$22</f>
        <v>1374.1082715799998</v>
      </c>
      <c r="F67" s="36">
        <f>SUMIFS(СВЦЭМ!$C$39:$C$782,СВЦЭМ!$A$39:$A$782,$A67,СВЦЭМ!$B$39:$B$782,F$47)+'СЕТ СН'!$G$12+СВЦЭМ!$D$10+'СЕТ СН'!$G$6-'СЕТ СН'!$G$22</f>
        <v>1374.0491532499998</v>
      </c>
      <c r="G67" s="36">
        <f>SUMIFS(СВЦЭМ!$C$39:$C$782,СВЦЭМ!$A$39:$A$782,$A67,СВЦЭМ!$B$39:$B$782,G$47)+'СЕТ СН'!$G$12+СВЦЭМ!$D$10+'СЕТ СН'!$G$6-'СЕТ СН'!$G$22</f>
        <v>1354.0426581099998</v>
      </c>
      <c r="H67" s="36">
        <f>SUMIFS(СВЦЭМ!$C$39:$C$782,СВЦЭМ!$A$39:$A$782,$A67,СВЦЭМ!$B$39:$B$782,H$47)+'СЕТ СН'!$G$12+СВЦЭМ!$D$10+'СЕТ СН'!$G$6-'СЕТ СН'!$G$22</f>
        <v>1307.1419040499998</v>
      </c>
      <c r="I67" s="36">
        <f>SUMIFS(СВЦЭМ!$C$39:$C$782,СВЦЭМ!$A$39:$A$782,$A67,СВЦЭМ!$B$39:$B$782,I$47)+'СЕТ СН'!$G$12+СВЦЭМ!$D$10+'СЕТ СН'!$G$6-'СЕТ СН'!$G$22</f>
        <v>1315.1669008499998</v>
      </c>
      <c r="J67" s="36">
        <f>SUMIFS(СВЦЭМ!$C$39:$C$782,СВЦЭМ!$A$39:$A$782,$A67,СВЦЭМ!$B$39:$B$782,J$47)+'СЕТ СН'!$G$12+СВЦЭМ!$D$10+'СЕТ СН'!$G$6-'СЕТ СН'!$G$22</f>
        <v>1322.8769127099999</v>
      </c>
      <c r="K67" s="36">
        <f>SUMIFS(СВЦЭМ!$C$39:$C$782,СВЦЭМ!$A$39:$A$782,$A67,СВЦЭМ!$B$39:$B$782,K$47)+'СЕТ СН'!$G$12+СВЦЭМ!$D$10+'СЕТ СН'!$G$6-'СЕТ СН'!$G$22</f>
        <v>1312.5030772199998</v>
      </c>
      <c r="L67" s="36">
        <f>SUMIFS(СВЦЭМ!$C$39:$C$782,СВЦЭМ!$A$39:$A$782,$A67,СВЦЭМ!$B$39:$B$782,L$47)+'СЕТ СН'!$G$12+СВЦЭМ!$D$10+'СЕТ СН'!$G$6-'СЕТ СН'!$G$22</f>
        <v>1298.23593031</v>
      </c>
      <c r="M67" s="36">
        <f>SUMIFS(СВЦЭМ!$C$39:$C$782,СВЦЭМ!$A$39:$A$782,$A67,СВЦЭМ!$B$39:$B$782,M$47)+'СЕТ СН'!$G$12+СВЦЭМ!$D$10+'СЕТ СН'!$G$6-'СЕТ СН'!$G$22</f>
        <v>1302.0633205899999</v>
      </c>
      <c r="N67" s="36">
        <f>SUMIFS(СВЦЭМ!$C$39:$C$782,СВЦЭМ!$A$39:$A$782,$A67,СВЦЭМ!$B$39:$B$782,N$47)+'СЕТ СН'!$G$12+СВЦЭМ!$D$10+'СЕТ СН'!$G$6-'СЕТ СН'!$G$22</f>
        <v>1297.8002739199999</v>
      </c>
      <c r="O67" s="36">
        <f>SUMIFS(СВЦЭМ!$C$39:$C$782,СВЦЭМ!$A$39:$A$782,$A67,СВЦЭМ!$B$39:$B$782,O$47)+'СЕТ СН'!$G$12+СВЦЭМ!$D$10+'СЕТ СН'!$G$6-'СЕТ СН'!$G$22</f>
        <v>1285.5883042799999</v>
      </c>
      <c r="P67" s="36">
        <f>SUMIFS(СВЦЭМ!$C$39:$C$782,СВЦЭМ!$A$39:$A$782,$A67,СВЦЭМ!$B$39:$B$782,P$47)+'СЕТ СН'!$G$12+СВЦЭМ!$D$10+'СЕТ СН'!$G$6-'СЕТ СН'!$G$22</f>
        <v>1286.5565803899999</v>
      </c>
      <c r="Q67" s="36">
        <f>SUMIFS(СВЦЭМ!$C$39:$C$782,СВЦЭМ!$A$39:$A$782,$A67,СВЦЭМ!$B$39:$B$782,Q$47)+'СЕТ СН'!$G$12+СВЦЭМ!$D$10+'СЕТ СН'!$G$6-'СЕТ СН'!$G$22</f>
        <v>1287.7230517799999</v>
      </c>
      <c r="R67" s="36">
        <f>SUMIFS(СВЦЭМ!$C$39:$C$782,СВЦЭМ!$A$39:$A$782,$A67,СВЦЭМ!$B$39:$B$782,R$47)+'СЕТ СН'!$G$12+СВЦЭМ!$D$10+'СЕТ СН'!$G$6-'СЕТ СН'!$G$22</f>
        <v>1286.5339183899998</v>
      </c>
      <c r="S67" s="36">
        <f>SUMIFS(СВЦЭМ!$C$39:$C$782,СВЦЭМ!$A$39:$A$782,$A67,СВЦЭМ!$B$39:$B$782,S$47)+'СЕТ СН'!$G$12+СВЦЭМ!$D$10+'СЕТ СН'!$G$6-'СЕТ СН'!$G$22</f>
        <v>1299.2617817599998</v>
      </c>
      <c r="T67" s="36">
        <f>SUMIFS(СВЦЭМ!$C$39:$C$782,СВЦЭМ!$A$39:$A$782,$A67,СВЦЭМ!$B$39:$B$782,T$47)+'СЕТ СН'!$G$12+СВЦЭМ!$D$10+'СЕТ СН'!$G$6-'СЕТ СН'!$G$22</f>
        <v>1307.0978134299999</v>
      </c>
      <c r="U67" s="36">
        <f>SUMIFS(СВЦЭМ!$C$39:$C$782,СВЦЭМ!$A$39:$A$782,$A67,СВЦЭМ!$B$39:$B$782,U$47)+'СЕТ СН'!$G$12+СВЦЭМ!$D$10+'СЕТ СН'!$G$6-'СЕТ СН'!$G$22</f>
        <v>1310.1234171499998</v>
      </c>
      <c r="V67" s="36">
        <f>SUMIFS(СВЦЭМ!$C$39:$C$782,СВЦЭМ!$A$39:$A$782,$A67,СВЦЭМ!$B$39:$B$782,V$47)+'СЕТ СН'!$G$12+СВЦЭМ!$D$10+'СЕТ СН'!$G$6-'СЕТ СН'!$G$22</f>
        <v>1330.3206373799999</v>
      </c>
      <c r="W67" s="36">
        <f>SUMIFS(СВЦЭМ!$C$39:$C$782,СВЦЭМ!$A$39:$A$782,$A67,СВЦЭМ!$B$39:$B$782,W$47)+'СЕТ СН'!$G$12+СВЦЭМ!$D$10+'СЕТ СН'!$G$6-'СЕТ СН'!$G$22</f>
        <v>1321.06044931</v>
      </c>
      <c r="X67" s="36">
        <f>SUMIFS(СВЦЭМ!$C$39:$C$782,СВЦЭМ!$A$39:$A$782,$A67,СВЦЭМ!$B$39:$B$782,X$47)+'СЕТ СН'!$G$12+СВЦЭМ!$D$10+'СЕТ СН'!$G$6-'СЕТ СН'!$G$22</f>
        <v>1292.42879619</v>
      </c>
      <c r="Y67" s="36">
        <f>SUMIFS(СВЦЭМ!$C$39:$C$782,СВЦЭМ!$A$39:$A$782,$A67,СВЦЭМ!$B$39:$B$782,Y$47)+'СЕТ СН'!$G$12+СВЦЭМ!$D$10+'СЕТ СН'!$G$6-'СЕТ СН'!$G$22</f>
        <v>1283.0313139799998</v>
      </c>
    </row>
    <row r="68" spans="1:27" ht="15.75" x14ac:dyDescent="0.2">
      <c r="A68" s="35">
        <f t="shared" si="1"/>
        <v>44672</v>
      </c>
      <c r="B68" s="36">
        <f>SUMIFS(СВЦЭМ!$C$39:$C$782,СВЦЭМ!$A$39:$A$782,$A68,СВЦЭМ!$B$39:$B$782,B$47)+'СЕТ СН'!$G$12+СВЦЭМ!$D$10+'СЕТ СН'!$G$6-'СЕТ СН'!$G$22</f>
        <v>1456.9735469799998</v>
      </c>
      <c r="C68" s="36">
        <f>SUMIFS(СВЦЭМ!$C$39:$C$782,СВЦЭМ!$A$39:$A$782,$A68,СВЦЭМ!$B$39:$B$782,C$47)+'СЕТ СН'!$G$12+СВЦЭМ!$D$10+'СЕТ СН'!$G$6-'СЕТ СН'!$G$22</f>
        <v>1416.8253519499999</v>
      </c>
      <c r="D68" s="36">
        <f>SUMIFS(СВЦЭМ!$C$39:$C$782,СВЦЭМ!$A$39:$A$782,$A68,СВЦЭМ!$B$39:$B$782,D$47)+'СЕТ СН'!$G$12+СВЦЭМ!$D$10+'СЕТ СН'!$G$6-'СЕТ СН'!$G$22</f>
        <v>1426.6096721499998</v>
      </c>
      <c r="E68" s="36">
        <f>SUMIFS(СВЦЭМ!$C$39:$C$782,СВЦЭМ!$A$39:$A$782,$A68,СВЦЭМ!$B$39:$B$782,E$47)+'СЕТ СН'!$G$12+СВЦЭМ!$D$10+'СЕТ СН'!$G$6-'СЕТ СН'!$G$22</f>
        <v>1433.2986228099999</v>
      </c>
      <c r="F68" s="36">
        <f>SUMIFS(СВЦЭМ!$C$39:$C$782,СВЦЭМ!$A$39:$A$782,$A68,СВЦЭМ!$B$39:$B$782,F$47)+'СЕТ СН'!$G$12+СВЦЭМ!$D$10+'СЕТ СН'!$G$6-'СЕТ СН'!$G$22</f>
        <v>1413.1484402999999</v>
      </c>
      <c r="G68" s="36">
        <f>SUMIFS(СВЦЭМ!$C$39:$C$782,СВЦЭМ!$A$39:$A$782,$A68,СВЦЭМ!$B$39:$B$782,G$47)+'СЕТ СН'!$G$12+СВЦЭМ!$D$10+'СЕТ СН'!$G$6-'СЕТ СН'!$G$22</f>
        <v>1393.6928110699998</v>
      </c>
      <c r="H68" s="36">
        <f>SUMIFS(СВЦЭМ!$C$39:$C$782,СВЦЭМ!$A$39:$A$782,$A68,СВЦЭМ!$B$39:$B$782,H$47)+'СЕТ СН'!$G$12+СВЦЭМ!$D$10+'СЕТ СН'!$G$6-'СЕТ СН'!$G$22</f>
        <v>1347.9744794299997</v>
      </c>
      <c r="I68" s="36">
        <f>SUMIFS(СВЦЭМ!$C$39:$C$782,СВЦЭМ!$A$39:$A$782,$A68,СВЦЭМ!$B$39:$B$782,I$47)+'СЕТ СН'!$G$12+СВЦЭМ!$D$10+'СЕТ СН'!$G$6-'СЕТ СН'!$G$22</f>
        <v>1337.5953822699998</v>
      </c>
      <c r="J68" s="36">
        <f>SUMIFS(СВЦЭМ!$C$39:$C$782,СВЦЭМ!$A$39:$A$782,$A68,СВЦЭМ!$B$39:$B$782,J$47)+'СЕТ СН'!$G$12+СВЦЭМ!$D$10+'СЕТ СН'!$G$6-'СЕТ СН'!$G$22</f>
        <v>1345.8758732399999</v>
      </c>
      <c r="K68" s="36">
        <f>SUMIFS(СВЦЭМ!$C$39:$C$782,СВЦЭМ!$A$39:$A$782,$A68,СВЦЭМ!$B$39:$B$782,K$47)+'СЕТ СН'!$G$12+СВЦЭМ!$D$10+'СЕТ СН'!$G$6-'СЕТ СН'!$G$22</f>
        <v>1320.2267202399998</v>
      </c>
      <c r="L68" s="36">
        <f>SUMIFS(СВЦЭМ!$C$39:$C$782,СВЦЭМ!$A$39:$A$782,$A68,СВЦЭМ!$B$39:$B$782,L$47)+'СЕТ СН'!$G$12+СВЦЭМ!$D$10+'СЕТ СН'!$G$6-'СЕТ СН'!$G$22</f>
        <v>1320.9658102599999</v>
      </c>
      <c r="M68" s="36">
        <f>SUMIFS(СВЦЭМ!$C$39:$C$782,СВЦЭМ!$A$39:$A$782,$A68,СВЦЭМ!$B$39:$B$782,M$47)+'СЕТ СН'!$G$12+СВЦЭМ!$D$10+'СЕТ СН'!$G$6-'СЕТ СН'!$G$22</f>
        <v>1336.46355634</v>
      </c>
      <c r="N68" s="36">
        <f>SUMIFS(СВЦЭМ!$C$39:$C$782,СВЦЭМ!$A$39:$A$782,$A68,СВЦЭМ!$B$39:$B$782,N$47)+'СЕТ СН'!$G$12+СВЦЭМ!$D$10+'СЕТ СН'!$G$6-'СЕТ СН'!$G$22</f>
        <v>1335.5395917399999</v>
      </c>
      <c r="O68" s="36">
        <f>SUMIFS(СВЦЭМ!$C$39:$C$782,СВЦЭМ!$A$39:$A$782,$A68,СВЦЭМ!$B$39:$B$782,O$47)+'СЕТ СН'!$G$12+СВЦЭМ!$D$10+'СЕТ СН'!$G$6-'СЕТ СН'!$G$22</f>
        <v>1370.5659034999999</v>
      </c>
      <c r="P68" s="36">
        <f>SUMIFS(СВЦЭМ!$C$39:$C$782,СВЦЭМ!$A$39:$A$782,$A68,СВЦЭМ!$B$39:$B$782,P$47)+'СЕТ СН'!$G$12+СВЦЭМ!$D$10+'СЕТ СН'!$G$6-'СЕТ СН'!$G$22</f>
        <v>1384.0707969699999</v>
      </c>
      <c r="Q68" s="36">
        <f>SUMIFS(СВЦЭМ!$C$39:$C$782,СВЦЭМ!$A$39:$A$782,$A68,СВЦЭМ!$B$39:$B$782,Q$47)+'СЕТ СН'!$G$12+СВЦЭМ!$D$10+'СЕТ СН'!$G$6-'СЕТ СН'!$G$22</f>
        <v>1403.0499356799999</v>
      </c>
      <c r="R68" s="36">
        <f>SUMIFS(СВЦЭМ!$C$39:$C$782,СВЦЭМ!$A$39:$A$782,$A68,СВЦЭМ!$B$39:$B$782,R$47)+'СЕТ СН'!$G$12+СВЦЭМ!$D$10+'СЕТ СН'!$G$6-'СЕТ СН'!$G$22</f>
        <v>1399.0509527599997</v>
      </c>
      <c r="S68" s="36">
        <f>SUMIFS(СВЦЭМ!$C$39:$C$782,СВЦЭМ!$A$39:$A$782,$A68,СВЦЭМ!$B$39:$B$782,S$47)+'СЕТ СН'!$G$12+СВЦЭМ!$D$10+'СЕТ СН'!$G$6-'СЕТ СН'!$G$22</f>
        <v>1383.4612943399998</v>
      </c>
      <c r="T68" s="36">
        <f>SUMIFS(СВЦЭМ!$C$39:$C$782,СВЦЭМ!$A$39:$A$782,$A68,СВЦЭМ!$B$39:$B$782,T$47)+'СЕТ СН'!$G$12+СВЦЭМ!$D$10+'СЕТ СН'!$G$6-'СЕТ СН'!$G$22</f>
        <v>1367.2343840799999</v>
      </c>
      <c r="U68" s="36">
        <f>SUMIFS(СВЦЭМ!$C$39:$C$782,СВЦЭМ!$A$39:$A$782,$A68,СВЦЭМ!$B$39:$B$782,U$47)+'СЕТ СН'!$G$12+СВЦЭМ!$D$10+'СЕТ СН'!$G$6-'СЕТ СН'!$G$22</f>
        <v>1332.0646367799998</v>
      </c>
      <c r="V68" s="36">
        <f>SUMIFS(СВЦЭМ!$C$39:$C$782,СВЦЭМ!$A$39:$A$782,$A68,СВЦЭМ!$B$39:$B$782,V$47)+'СЕТ СН'!$G$12+СВЦЭМ!$D$10+'СЕТ СН'!$G$6-'СЕТ СН'!$G$22</f>
        <v>1294.9570736999999</v>
      </c>
      <c r="W68" s="36">
        <f>SUMIFS(СВЦЭМ!$C$39:$C$782,СВЦЭМ!$A$39:$A$782,$A68,СВЦЭМ!$B$39:$B$782,W$47)+'СЕТ СН'!$G$12+СВЦЭМ!$D$10+'СЕТ СН'!$G$6-'СЕТ СН'!$G$22</f>
        <v>1317.0477456299998</v>
      </c>
      <c r="X68" s="36">
        <f>SUMIFS(СВЦЭМ!$C$39:$C$782,СВЦЭМ!$A$39:$A$782,$A68,СВЦЭМ!$B$39:$B$782,X$47)+'СЕТ СН'!$G$12+СВЦЭМ!$D$10+'СЕТ СН'!$G$6-'СЕТ СН'!$G$22</f>
        <v>1345.3372909199998</v>
      </c>
      <c r="Y68" s="36">
        <f>SUMIFS(СВЦЭМ!$C$39:$C$782,СВЦЭМ!$A$39:$A$782,$A68,СВЦЭМ!$B$39:$B$782,Y$47)+'СЕТ СН'!$G$12+СВЦЭМ!$D$10+'СЕТ СН'!$G$6-'СЕТ СН'!$G$22</f>
        <v>1385.8773302899999</v>
      </c>
    </row>
    <row r="69" spans="1:27" ht="15.75" x14ac:dyDescent="0.2">
      <c r="A69" s="35">
        <f t="shared" si="1"/>
        <v>44673</v>
      </c>
      <c r="B69" s="36">
        <f>SUMIFS(СВЦЭМ!$C$39:$C$782,СВЦЭМ!$A$39:$A$782,$A69,СВЦЭМ!$B$39:$B$782,B$47)+'СЕТ СН'!$G$12+СВЦЭМ!$D$10+'СЕТ СН'!$G$6-'СЕТ СН'!$G$22</f>
        <v>1359.2346815399999</v>
      </c>
      <c r="C69" s="36">
        <f>SUMIFS(СВЦЭМ!$C$39:$C$782,СВЦЭМ!$A$39:$A$782,$A69,СВЦЭМ!$B$39:$B$782,C$47)+'СЕТ СН'!$G$12+СВЦЭМ!$D$10+'СЕТ СН'!$G$6-'СЕТ СН'!$G$22</f>
        <v>1383.5102858599998</v>
      </c>
      <c r="D69" s="36">
        <f>SUMIFS(СВЦЭМ!$C$39:$C$782,СВЦЭМ!$A$39:$A$782,$A69,СВЦЭМ!$B$39:$B$782,D$47)+'СЕТ СН'!$G$12+СВЦЭМ!$D$10+'СЕТ СН'!$G$6-'СЕТ СН'!$G$22</f>
        <v>1412.8367216799998</v>
      </c>
      <c r="E69" s="36">
        <f>SUMIFS(СВЦЭМ!$C$39:$C$782,СВЦЭМ!$A$39:$A$782,$A69,СВЦЭМ!$B$39:$B$782,E$47)+'СЕТ СН'!$G$12+СВЦЭМ!$D$10+'СЕТ СН'!$G$6-'СЕТ СН'!$G$22</f>
        <v>1425.4801063699999</v>
      </c>
      <c r="F69" s="36">
        <f>SUMIFS(СВЦЭМ!$C$39:$C$782,СВЦЭМ!$A$39:$A$782,$A69,СВЦЭМ!$B$39:$B$782,F$47)+'СЕТ СН'!$G$12+СВЦЭМ!$D$10+'СЕТ СН'!$G$6-'СЕТ СН'!$G$22</f>
        <v>1431.3559801399999</v>
      </c>
      <c r="G69" s="36">
        <f>SUMIFS(СВЦЭМ!$C$39:$C$782,СВЦЭМ!$A$39:$A$782,$A69,СВЦЭМ!$B$39:$B$782,G$47)+'СЕТ СН'!$G$12+СВЦЭМ!$D$10+'СЕТ СН'!$G$6-'СЕТ СН'!$G$22</f>
        <v>1437.9097878599998</v>
      </c>
      <c r="H69" s="36">
        <f>SUMIFS(СВЦЭМ!$C$39:$C$782,СВЦЭМ!$A$39:$A$782,$A69,СВЦЭМ!$B$39:$B$782,H$47)+'СЕТ СН'!$G$12+СВЦЭМ!$D$10+'СЕТ СН'!$G$6-'СЕТ СН'!$G$22</f>
        <v>1401.11582254</v>
      </c>
      <c r="I69" s="36">
        <f>SUMIFS(СВЦЭМ!$C$39:$C$782,СВЦЭМ!$A$39:$A$782,$A69,СВЦЭМ!$B$39:$B$782,I$47)+'СЕТ СН'!$G$12+СВЦЭМ!$D$10+'СЕТ СН'!$G$6-'СЕТ СН'!$G$22</f>
        <v>1350.8043222199999</v>
      </c>
      <c r="J69" s="36">
        <f>SUMIFS(СВЦЭМ!$C$39:$C$782,СВЦЭМ!$A$39:$A$782,$A69,СВЦЭМ!$B$39:$B$782,J$47)+'СЕТ СН'!$G$12+СВЦЭМ!$D$10+'СЕТ СН'!$G$6-'СЕТ СН'!$G$22</f>
        <v>1315.9816201699998</v>
      </c>
      <c r="K69" s="36">
        <f>SUMIFS(СВЦЭМ!$C$39:$C$782,СВЦЭМ!$A$39:$A$782,$A69,СВЦЭМ!$B$39:$B$782,K$47)+'СЕТ СН'!$G$12+СВЦЭМ!$D$10+'СЕТ СН'!$G$6-'СЕТ СН'!$G$22</f>
        <v>1304.4854055899998</v>
      </c>
      <c r="L69" s="36">
        <f>SUMIFS(СВЦЭМ!$C$39:$C$782,СВЦЭМ!$A$39:$A$782,$A69,СВЦЭМ!$B$39:$B$782,L$47)+'СЕТ СН'!$G$12+СВЦЭМ!$D$10+'СЕТ СН'!$G$6-'СЕТ СН'!$G$22</f>
        <v>1300.7319561199999</v>
      </c>
      <c r="M69" s="36">
        <f>SUMIFS(СВЦЭМ!$C$39:$C$782,СВЦЭМ!$A$39:$A$782,$A69,СВЦЭМ!$B$39:$B$782,M$47)+'СЕТ СН'!$G$12+СВЦЭМ!$D$10+'СЕТ СН'!$G$6-'СЕТ СН'!$G$22</f>
        <v>1310.9760702899998</v>
      </c>
      <c r="N69" s="36">
        <f>SUMIFS(СВЦЭМ!$C$39:$C$782,СВЦЭМ!$A$39:$A$782,$A69,СВЦЭМ!$B$39:$B$782,N$47)+'СЕТ СН'!$G$12+СВЦЭМ!$D$10+'СЕТ СН'!$G$6-'СЕТ СН'!$G$22</f>
        <v>1322.0091029999999</v>
      </c>
      <c r="O69" s="36">
        <f>SUMIFS(СВЦЭМ!$C$39:$C$782,СВЦЭМ!$A$39:$A$782,$A69,СВЦЭМ!$B$39:$B$782,O$47)+'СЕТ СН'!$G$12+СВЦЭМ!$D$10+'СЕТ СН'!$G$6-'СЕТ СН'!$G$22</f>
        <v>1334.6745512699999</v>
      </c>
      <c r="P69" s="36">
        <f>SUMIFS(СВЦЭМ!$C$39:$C$782,СВЦЭМ!$A$39:$A$782,$A69,СВЦЭМ!$B$39:$B$782,P$47)+'СЕТ СН'!$G$12+СВЦЭМ!$D$10+'СЕТ СН'!$G$6-'СЕТ СН'!$G$22</f>
        <v>1333.1095823899998</v>
      </c>
      <c r="Q69" s="36">
        <f>SUMIFS(СВЦЭМ!$C$39:$C$782,СВЦЭМ!$A$39:$A$782,$A69,СВЦЭМ!$B$39:$B$782,Q$47)+'СЕТ СН'!$G$12+СВЦЭМ!$D$10+'СЕТ СН'!$G$6-'СЕТ СН'!$G$22</f>
        <v>1328.4984214299998</v>
      </c>
      <c r="R69" s="36">
        <f>SUMIFS(СВЦЭМ!$C$39:$C$782,СВЦЭМ!$A$39:$A$782,$A69,СВЦЭМ!$B$39:$B$782,R$47)+'СЕТ СН'!$G$12+СВЦЭМ!$D$10+'СЕТ СН'!$G$6-'СЕТ СН'!$G$22</f>
        <v>1344.1304636999998</v>
      </c>
      <c r="S69" s="36">
        <f>SUMIFS(СВЦЭМ!$C$39:$C$782,СВЦЭМ!$A$39:$A$782,$A69,СВЦЭМ!$B$39:$B$782,S$47)+'СЕТ СН'!$G$12+СВЦЭМ!$D$10+'СЕТ СН'!$G$6-'СЕТ СН'!$G$22</f>
        <v>1342.9266641899999</v>
      </c>
      <c r="T69" s="36">
        <f>SUMIFS(СВЦЭМ!$C$39:$C$782,СВЦЭМ!$A$39:$A$782,$A69,СВЦЭМ!$B$39:$B$782,T$47)+'СЕТ СН'!$G$12+СВЦЭМ!$D$10+'СЕТ СН'!$G$6-'СЕТ СН'!$G$22</f>
        <v>1342.8714710899999</v>
      </c>
      <c r="U69" s="36">
        <f>SUMIFS(СВЦЭМ!$C$39:$C$782,СВЦЭМ!$A$39:$A$782,$A69,СВЦЭМ!$B$39:$B$782,U$47)+'СЕТ СН'!$G$12+СВЦЭМ!$D$10+'СЕТ СН'!$G$6-'СЕТ СН'!$G$22</f>
        <v>1316.9169839699998</v>
      </c>
      <c r="V69" s="36">
        <f>SUMIFS(СВЦЭМ!$C$39:$C$782,СВЦЭМ!$A$39:$A$782,$A69,СВЦЭМ!$B$39:$B$782,V$47)+'СЕТ СН'!$G$12+СВЦЭМ!$D$10+'СЕТ СН'!$G$6-'СЕТ СН'!$G$22</f>
        <v>1313.9844897899998</v>
      </c>
      <c r="W69" s="36">
        <f>SUMIFS(СВЦЭМ!$C$39:$C$782,СВЦЭМ!$A$39:$A$782,$A69,СВЦЭМ!$B$39:$B$782,W$47)+'СЕТ СН'!$G$12+СВЦЭМ!$D$10+'СЕТ СН'!$G$6-'СЕТ СН'!$G$22</f>
        <v>1309.9000435799999</v>
      </c>
      <c r="X69" s="36">
        <f>SUMIFS(СВЦЭМ!$C$39:$C$782,СВЦЭМ!$A$39:$A$782,$A69,СВЦЭМ!$B$39:$B$782,X$47)+'СЕТ СН'!$G$12+СВЦЭМ!$D$10+'СЕТ СН'!$G$6-'СЕТ СН'!$G$22</f>
        <v>1318.9507207299998</v>
      </c>
      <c r="Y69" s="36">
        <f>SUMIFS(СВЦЭМ!$C$39:$C$782,СВЦЭМ!$A$39:$A$782,$A69,СВЦЭМ!$B$39:$B$782,Y$47)+'СЕТ СН'!$G$12+СВЦЭМ!$D$10+'СЕТ СН'!$G$6-'СЕТ СН'!$G$22</f>
        <v>1351.5097080099999</v>
      </c>
    </row>
    <row r="70" spans="1:27" ht="15.75" x14ac:dyDescent="0.2">
      <c r="A70" s="35">
        <f t="shared" si="1"/>
        <v>44674</v>
      </c>
      <c r="B70" s="36">
        <f>SUMIFS(СВЦЭМ!$C$39:$C$782,СВЦЭМ!$A$39:$A$782,$A70,СВЦЭМ!$B$39:$B$782,B$47)+'СЕТ СН'!$G$12+СВЦЭМ!$D$10+'СЕТ СН'!$G$6-'СЕТ СН'!$G$22</f>
        <v>1321.2977152499998</v>
      </c>
      <c r="C70" s="36">
        <f>SUMIFS(СВЦЭМ!$C$39:$C$782,СВЦЭМ!$A$39:$A$782,$A70,СВЦЭМ!$B$39:$B$782,C$47)+'СЕТ СН'!$G$12+СВЦЭМ!$D$10+'СЕТ СН'!$G$6-'СЕТ СН'!$G$22</f>
        <v>1340.0303600499999</v>
      </c>
      <c r="D70" s="36">
        <f>SUMIFS(СВЦЭМ!$C$39:$C$782,СВЦЭМ!$A$39:$A$782,$A70,СВЦЭМ!$B$39:$B$782,D$47)+'СЕТ СН'!$G$12+СВЦЭМ!$D$10+'СЕТ СН'!$G$6-'СЕТ СН'!$G$22</f>
        <v>1362.4183072499998</v>
      </c>
      <c r="E70" s="36">
        <f>SUMIFS(СВЦЭМ!$C$39:$C$782,СВЦЭМ!$A$39:$A$782,$A70,СВЦЭМ!$B$39:$B$782,E$47)+'СЕТ СН'!$G$12+СВЦЭМ!$D$10+'СЕТ СН'!$G$6-'СЕТ СН'!$G$22</f>
        <v>1373.3073557799999</v>
      </c>
      <c r="F70" s="36">
        <f>SUMIFS(СВЦЭМ!$C$39:$C$782,СВЦЭМ!$A$39:$A$782,$A70,СВЦЭМ!$B$39:$B$782,F$47)+'СЕТ СН'!$G$12+СВЦЭМ!$D$10+'СЕТ СН'!$G$6-'СЕТ СН'!$G$22</f>
        <v>1380.1315718299998</v>
      </c>
      <c r="G70" s="36">
        <f>SUMIFS(СВЦЭМ!$C$39:$C$782,СВЦЭМ!$A$39:$A$782,$A70,СВЦЭМ!$B$39:$B$782,G$47)+'СЕТ СН'!$G$12+СВЦЭМ!$D$10+'СЕТ СН'!$G$6-'СЕТ СН'!$G$22</f>
        <v>1407.2029399599999</v>
      </c>
      <c r="H70" s="36">
        <f>SUMIFS(СВЦЭМ!$C$39:$C$782,СВЦЭМ!$A$39:$A$782,$A70,СВЦЭМ!$B$39:$B$782,H$47)+'СЕТ СН'!$G$12+СВЦЭМ!$D$10+'СЕТ СН'!$G$6-'СЕТ СН'!$G$22</f>
        <v>1386.3861786199998</v>
      </c>
      <c r="I70" s="36">
        <f>SUMIFS(СВЦЭМ!$C$39:$C$782,СВЦЭМ!$A$39:$A$782,$A70,СВЦЭМ!$B$39:$B$782,I$47)+'СЕТ СН'!$G$12+СВЦЭМ!$D$10+'СЕТ СН'!$G$6-'СЕТ СН'!$G$22</f>
        <v>1385.6827321299997</v>
      </c>
      <c r="J70" s="36">
        <f>SUMIFS(СВЦЭМ!$C$39:$C$782,СВЦЭМ!$A$39:$A$782,$A70,СВЦЭМ!$B$39:$B$782,J$47)+'СЕТ СН'!$G$12+СВЦЭМ!$D$10+'СЕТ СН'!$G$6-'СЕТ СН'!$G$22</f>
        <v>1342.9182646299998</v>
      </c>
      <c r="K70" s="36">
        <f>SUMIFS(СВЦЭМ!$C$39:$C$782,СВЦЭМ!$A$39:$A$782,$A70,СВЦЭМ!$B$39:$B$782,K$47)+'СЕТ СН'!$G$12+СВЦЭМ!$D$10+'СЕТ СН'!$G$6-'СЕТ СН'!$G$22</f>
        <v>1304.3118367499999</v>
      </c>
      <c r="L70" s="36">
        <f>SUMIFS(СВЦЭМ!$C$39:$C$782,СВЦЭМ!$A$39:$A$782,$A70,СВЦЭМ!$B$39:$B$782,L$47)+'СЕТ СН'!$G$12+СВЦЭМ!$D$10+'СЕТ СН'!$G$6-'СЕТ СН'!$G$22</f>
        <v>1294.6477628599998</v>
      </c>
      <c r="M70" s="36">
        <f>SUMIFS(СВЦЭМ!$C$39:$C$782,СВЦЭМ!$A$39:$A$782,$A70,СВЦЭМ!$B$39:$B$782,M$47)+'СЕТ СН'!$G$12+СВЦЭМ!$D$10+'СЕТ СН'!$G$6-'СЕТ СН'!$G$22</f>
        <v>1288.4203726499998</v>
      </c>
      <c r="N70" s="36">
        <f>SUMIFS(СВЦЭМ!$C$39:$C$782,СВЦЭМ!$A$39:$A$782,$A70,СВЦЭМ!$B$39:$B$782,N$47)+'СЕТ СН'!$G$12+СВЦЭМ!$D$10+'СЕТ СН'!$G$6-'СЕТ СН'!$G$22</f>
        <v>1301.0756757499998</v>
      </c>
      <c r="O70" s="36">
        <f>SUMIFS(СВЦЭМ!$C$39:$C$782,СВЦЭМ!$A$39:$A$782,$A70,СВЦЭМ!$B$39:$B$782,O$47)+'СЕТ СН'!$G$12+СВЦЭМ!$D$10+'СЕТ СН'!$G$6-'СЕТ СН'!$G$22</f>
        <v>1310.3101076899998</v>
      </c>
      <c r="P70" s="36">
        <f>SUMIFS(СВЦЭМ!$C$39:$C$782,СВЦЭМ!$A$39:$A$782,$A70,СВЦЭМ!$B$39:$B$782,P$47)+'СЕТ СН'!$G$12+СВЦЭМ!$D$10+'СЕТ СН'!$G$6-'СЕТ СН'!$G$22</f>
        <v>1327.8435129</v>
      </c>
      <c r="Q70" s="36">
        <f>SUMIFS(СВЦЭМ!$C$39:$C$782,СВЦЭМ!$A$39:$A$782,$A70,СВЦЭМ!$B$39:$B$782,Q$47)+'СЕТ СН'!$G$12+СВЦЭМ!$D$10+'СЕТ СН'!$G$6-'СЕТ СН'!$G$22</f>
        <v>1339.6819838299998</v>
      </c>
      <c r="R70" s="36">
        <f>SUMIFS(СВЦЭМ!$C$39:$C$782,СВЦЭМ!$A$39:$A$782,$A70,СВЦЭМ!$B$39:$B$782,R$47)+'СЕТ СН'!$G$12+СВЦЭМ!$D$10+'СЕТ СН'!$G$6-'СЕТ СН'!$G$22</f>
        <v>1340.9004338999998</v>
      </c>
      <c r="S70" s="36">
        <f>SUMIFS(СВЦЭМ!$C$39:$C$782,СВЦЭМ!$A$39:$A$782,$A70,СВЦЭМ!$B$39:$B$782,S$47)+'СЕТ СН'!$G$12+СВЦЭМ!$D$10+'СЕТ СН'!$G$6-'СЕТ СН'!$G$22</f>
        <v>1345.0237345799999</v>
      </c>
      <c r="T70" s="36">
        <f>SUMIFS(СВЦЭМ!$C$39:$C$782,СВЦЭМ!$A$39:$A$782,$A70,СВЦЭМ!$B$39:$B$782,T$47)+'СЕТ СН'!$G$12+СВЦЭМ!$D$10+'СЕТ СН'!$G$6-'СЕТ СН'!$G$22</f>
        <v>1324.7890653999998</v>
      </c>
      <c r="U70" s="36">
        <f>SUMIFS(СВЦЭМ!$C$39:$C$782,СВЦЭМ!$A$39:$A$782,$A70,СВЦЭМ!$B$39:$B$782,U$47)+'СЕТ СН'!$G$12+СВЦЭМ!$D$10+'СЕТ СН'!$G$6-'СЕТ СН'!$G$22</f>
        <v>1308.3710191299999</v>
      </c>
      <c r="V70" s="36">
        <f>SUMIFS(СВЦЭМ!$C$39:$C$782,СВЦЭМ!$A$39:$A$782,$A70,СВЦЭМ!$B$39:$B$782,V$47)+'СЕТ СН'!$G$12+СВЦЭМ!$D$10+'СЕТ СН'!$G$6-'СЕТ СН'!$G$22</f>
        <v>1290.6707625699999</v>
      </c>
      <c r="W70" s="36">
        <f>SUMIFS(СВЦЭМ!$C$39:$C$782,СВЦЭМ!$A$39:$A$782,$A70,СВЦЭМ!$B$39:$B$782,W$47)+'СЕТ СН'!$G$12+СВЦЭМ!$D$10+'СЕТ СН'!$G$6-'СЕТ СН'!$G$22</f>
        <v>1276.1160599599998</v>
      </c>
      <c r="X70" s="36">
        <f>SUMIFS(СВЦЭМ!$C$39:$C$782,СВЦЭМ!$A$39:$A$782,$A70,СВЦЭМ!$B$39:$B$782,X$47)+'СЕТ СН'!$G$12+СВЦЭМ!$D$10+'СЕТ СН'!$G$6-'СЕТ СН'!$G$22</f>
        <v>1303.5291639399998</v>
      </c>
      <c r="Y70" s="36">
        <f>SUMIFS(СВЦЭМ!$C$39:$C$782,СВЦЭМ!$A$39:$A$782,$A70,СВЦЭМ!$B$39:$B$782,Y$47)+'СЕТ СН'!$G$12+СВЦЭМ!$D$10+'СЕТ СН'!$G$6-'СЕТ СН'!$G$22</f>
        <v>1330.4686094599999</v>
      </c>
    </row>
    <row r="71" spans="1:27" ht="15.75" x14ac:dyDescent="0.2">
      <c r="A71" s="35">
        <f t="shared" si="1"/>
        <v>44675</v>
      </c>
      <c r="B71" s="36">
        <f>SUMIFS(СВЦЭМ!$C$39:$C$782,СВЦЭМ!$A$39:$A$782,$A71,СВЦЭМ!$B$39:$B$782,B$47)+'СЕТ СН'!$G$12+СВЦЭМ!$D$10+'СЕТ СН'!$G$6-'СЕТ СН'!$G$22</f>
        <v>1380.3173888699998</v>
      </c>
      <c r="C71" s="36">
        <f>SUMIFS(СВЦЭМ!$C$39:$C$782,СВЦЭМ!$A$39:$A$782,$A71,СВЦЭМ!$B$39:$B$782,C$47)+'СЕТ СН'!$G$12+СВЦЭМ!$D$10+'СЕТ СН'!$G$6-'СЕТ СН'!$G$22</f>
        <v>1392.98571062</v>
      </c>
      <c r="D71" s="36">
        <f>SUMIFS(СВЦЭМ!$C$39:$C$782,СВЦЭМ!$A$39:$A$782,$A71,СВЦЭМ!$B$39:$B$782,D$47)+'СЕТ СН'!$G$12+СВЦЭМ!$D$10+'СЕТ СН'!$G$6-'СЕТ СН'!$G$22</f>
        <v>1414.0541895499998</v>
      </c>
      <c r="E71" s="36">
        <f>SUMIFS(СВЦЭМ!$C$39:$C$782,СВЦЭМ!$A$39:$A$782,$A71,СВЦЭМ!$B$39:$B$782,E$47)+'СЕТ СН'!$G$12+СВЦЭМ!$D$10+'СЕТ СН'!$G$6-'СЕТ СН'!$G$22</f>
        <v>1425.5585790499999</v>
      </c>
      <c r="F71" s="36">
        <f>SUMIFS(СВЦЭМ!$C$39:$C$782,СВЦЭМ!$A$39:$A$782,$A71,СВЦЭМ!$B$39:$B$782,F$47)+'СЕТ СН'!$G$12+СВЦЭМ!$D$10+'СЕТ СН'!$G$6-'СЕТ СН'!$G$22</f>
        <v>1430.9620126499999</v>
      </c>
      <c r="G71" s="36">
        <f>SUMIFS(СВЦЭМ!$C$39:$C$782,СВЦЭМ!$A$39:$A$782,$A71,СВЦЭМ!$B$39:$B$782,G$47)+'СЕТ СН'!$G$12+СВЦЭМ!$D$10+'СЕТ СН'!$G$6-'СЕТ СН'!$G$22</f>
        <v>1437.7915052299998</v>
      </c>
      <c r="H71" s="36">
        <f>SUMIFS(СВЦЭМ!$C$39:$C$782,СВЦЭМ!$A$39:$A$782,$A71,СВЦЭМ!$B$39:$B$782,H$47)+'СЕТ СН'!$G$12+СВЦЭМ!$D$10+'СЕТ СН'!$G$6-'СЕТ СН'!$G$22</f>
        <v>1464.2407857899998</v>
      </c>
      <c r="I71" s="36">
        <f>SUMIFS(СВЦЭМ!$C$39:$C$782,СВЦЭМ!$A$39:$A$782,$A71,СВЦЭМ!$B$39:$B$782,I$47)+'СЕТ СН'!$G$12+СВЦЭМ!$D$10+'СЕТ СН'!$G$6-'СЕТ СН'!$G$22</f>
        <v>1465.9297728999998</v>
      </c>
      <c r="J71" s="36">
        <f>SUMIFS(СВЦЭМ!$C$39:$C$782,СВЦЭМ!$A$39:$A$782,$A71,СВЦЭМ!$B$39:$B$782,J$47)+'СЕТ СН'!$G$12+СВЦЭМ!$D$10+'СЕТ СН'!$G$6-'СЕТ СН'!$G$22</f>
        <v>1413.3847111199998</v>
      </c>
      <c r="K71" s="36">
        <f>SUMIFS(СВЦЭМ!$C$39:$C$782,СВЦЭМ!$A$39:$A$782,$A71,СВЦЭМ!$B$39:$B$782,K$47)+'СЕТ СН'!$G$12+СВЦЭМ!$D$10+'СЕТ СН'!$G$6-'СЕТ СН'!$G$22</f>
        <v>1369.0352606599999</v>
      </c>
      <c r="L71" s="36">
        <f>SUMIFS(СВЦЭМ!$C$39:$C$782,СВЦЭМ!$A$39:$A$782,$A71,СВЦЭМ!$B$39:$B$782,L$47)+'СЕТ СН'!$G$12+СВЦЭМ!$D$10+'СЕТ СН'!$G$6-'СЕТ СН'!$G$22</f>
        <v>1345.7986757199999</v>
      </c>
      <c r="M71" s="36">
        <f>SUMIFS(СВЦЭМ!$C$39:$C$782,СВЦЭМ!$A$39:$A$782,$A71,СВЦЭМ!$B$39:$B$782,M$47)+'СЕТ СН'!$G$12+СВЦЭМ!$D$10+'СЕТ СН'!$G$6-'СЕТ СН'!$G$22</f>
        <v>1341.3995378199998</v>
      </c>
      <c r="N71" s="36">
        <f>SUMIFS(СВЦЭМ!$C$39:$C$782,СВЦЭМ!$A$39:$A$782,$A71,СВЦЭМ!$B$39:$B$782,N$47)+'СЕТ СН'!$G$12+СВЦЭМ!$D$10+'СЕТ СН'!$G$6-'СЕТ СН'!$G$22</f>
        <v>1344.6681718999998</v>
      </c>
      <c r="O71" s="36">
        <f>SUMIFS(СВЦЭМ!$C$39:$C$782,СВЦЭМ!$A$39:$A$782,$A71,СВЦЭМ!$B$39:$B$782,O$47)+'СЕТ СН'!$G$12+СВЦЭМ!$D$10+'СЕТ СН'!$G$6-'СЕТ СН'!$G$22</f>
        <v>1352.6534471999998</v>
      </c>
      <c r="P71" s="36">
        <f>SUMIFS(СВЦЭМ!$C$39:$C$782,СВЦЭМ!$A$39:$A$782,$A71,СВЦЭМ!$B$39:$B$782,P$47)+'СЕТ СН'!$G$12+СВЦЭМ!$D$10+'СЕТ СН'!$G$6-'СЕТ СН'!$G$22</f>
        <v>1362.4448261299999</v>
      </c>
      <c r="Q71" s="36">
        <f>SUMIFS(СВЦЭМ!$C$39:$C$782,СВЦЭМ!$A$39:$A$782,$A71,СВЦЭМ!$B$39:$B$782,Q$47)+'СЕТ СН'!$G$12+СВЦЭМ!$D$10+'СЕТ СН'!$G$6-'СЕТ СН'!$G$22</f>
        <v>1368.3334206399998</v>
      </c>
      <c r="R71" s="36">
        <f>SUMIFS(СВЦЭМ!$C$39:$C$782,СВЦЭМ!$A$39:$A$782,$A71,СВЦЭМ!$B$39:$B$782,R$47)+'СЕТ СН'!$G$12+СВЦЭМ!$D$10+'СЕТ СН'!$G$6-'СЕТ СН'!$G$22</f>
        <v>1370.9419592799998</v>
      </c>
      <c r="S71" s="36">
        <f>SUMIFS(СВЦЭМ!$C$39:$C$782,СВЦЭМ!$A$39:$A$782,$A71,СВЦЭМ!$B$39:$B$782,S$47)+'СЕТ СН'!$G$12+СВЦЭМ!$D$10+'СЕТ СН'!$G$6-'СЕТ СН'!$G$22</f>
        <v>1357.6865659399998</v>
      </c>
      <c r="T71" s="36">
        <f>SUMIFS(СВЦЭМ!$C$39:$C$782,СВЦЭМ!$A$39:$A$782,$A71,СВЦЭМ!$B$39:$B$782,T$47)+'СЕТ СН'!$G$12+СВЦЭМ!$D$10+'СЕТ СН'!$G$6-'СЕТ СН'!$G$22</f>
        <v>1343.1245642399999</v>
      </c>
      <c r="U71" s="36">
        <f>SUMIFS(СВЦЭМ!$C$39:$C$782,СВЦЭМ!$A$39:$A$782,$A71,СВЦЭМ!$B$39:$B$782,U$47)+'СЕТ СН'!$G$12+СВЦЭМ!$D$10+'СЕТ СН'!$G$6-'СЕТ СН'!$G$22</f>
        <v>1341.0208166799998</v>
      </c>
      <c r="V71" s="36">
        <f>SUMIFS(СВЦЭМ!$C$39:$C$782,СВЦЭМ!$A$39:$A$782,$A71,СВЦЭМ!$B$39:$B$782,V$47)+'СЕТ СН'!$G$12+СВЦЭМ!$D$10+'СЕТ СН'!$G$6-'СЕТ СН'!$G$22</f>
        <v>1313.2114607299998</v>
      </c>
      <c r="W71" s="36">
        <f>SUMIFS(СВЦЭМ!$C$39:$C$782,СВЦЭМ!$A$39:$A$782,$A71,СВЦЭМ!$B$39:$B$782,W$47)+'СЕТ СН'!$G$12+СВЦЭМ!$D$10+'СЕТ СН'!$G$6-'СЕТ СН'!$G$22</f>
        <v>1309.1796744499998</v>
      </c>
      <c r="X71" s="36">
        <f>SUMIFS(СВЦЭМ!$C$39:$C$782,СВЦЭМ!$A$39:$A$782,$A71,СВЦЭМ!$B$39:$B$782,X$47)+'СЕТ СН'!$G$12+СВЦЭМ!$D$10+'СЕТ СН'!$G$6-'СЕТ СН'!$G$22</f>
        <v>1341.9879361299998</v>
      </c>
      <c r="Y71" s="36">
        <f>SUMIFS(СВЦЭМ!$C$39:$C$782,СВЦЭМ!$A$39:$A$782,$A71,СВЦЭМ!$B$39:$B$782,Y$47)+'СЕТ СН'!$G$12+СВЦЭМ!$D$10+'СЕТ СН'!$G$6-'СЕТ СН'!$G$22</f>
        <v>1376.2803423099999</v>
      </c>
    </row>
    <row r="72" spans="1:27" ht="15.75" x14ac:dyDescent="0.2">
      <c r="A72" s="35">
        <f t="shared" si="1"/>
        <v>44676</v>
      </c>
      <c r="B72" s="36">
        <f>SUMIFS(СВЦЭМ!$C$39:$C$782,СВЦЭМ!$A$39:$A$782,$A72,СВЦЭМ!$B$39:$B$782,B$47)+'СЕТ СН'!$G$12+СВЦЭМ!$D$10+'СЕТ СН'!$G$6-'СЕТ СН'!$G$22</f>
        <v>1490.5444305999999</v>
      </c>
      <c r="C72" s="36">
        <f>SUMIFS(СВЦЭМ!$C$39:$C$782,СВЦЭМ!$A$39:$A$782,$A72,СВЦЭМ!$B$39:$B$782,C$47)+'СЕТ СН'!$G$12+СВЦЭМ!$D$10+'СЕТ СН'!$G$6-'СЕТ СН'!$G$22</f>
        <v>1495.5317924899998</v>
      </c>
      <c r="D72" s="36">
        <f>SUMIFS(СВЦЭМ!$C$39:$C$782,СВЦЭМ!$A$39:$A$782,$A72,СВЦЭМ!$B$39:$B$782,D$47)+'СЕТ СН'!$G$12+СВЦЭМ!$D$10+'СЕТ СН'!$G$6-'СЕТ СН'!$G$22</f>
        <v>1522.1381471199998</v>
      </c>
      <c r="E72" s="36">
        <f>SUMIFS(СВЦЭМ!$C$39:$C$782,СВЦЭМ!$A$39:$A$782,$A72,СВЦЭМ!$B$39:$B$782,E$47)+'СЕТ СН'!$G$12+СВЦЭМ!$D$10+'СЕТ СН'!$G$6-'СЕТ СН'!$G$22</f>
        <v>1558.7805522699998</v>
      </c>
      <c r="F72" s="36">
        <f>SUMIFS(СВЦЭМ!$C$39:$C$782,СВЦЭМ!$A$39:$A$782,$A72,СВЦЭМ!$B$39:$B$782,F$47)+'СЕТ СН'!$G$12+СВЦЭМ!$D$10+'СЕТ СН'!$G$6-'СЕТ СН'!$G$22</f>
        <v>1549.7049187599998</v>
      </c>
      <c r="G72" s="36">
        <f>SUMIFS(СВЦЭМ!$C$39:$C$782,СВЦЭМ!$A$39:$A$782,$A72,СВЦЭМ!$B$39:$B$782,G$47)+'СЕТ СН'!$G$12+СВЦЭМ!$D$10+'СЕТ СН'!$G$6-'СЕТ СН'!$G$22</f>
        <v>1537.8013868399999</v>
      </c>
      <c r="H72" s="36">
        <f>SUMIFS(СВЦЭМ!$C$39:$C$782,СВЦЭМ!$A$39:$A$782,$A72,СВЦЭМ!$B$39:$B$782,H$47)+'СЕТ СН'!$G$12+СВЦЭМ!$D$10+'СЕТ СН'!$G$6-'СЕТ СН'!$G$22</f>
        <v>1469.8868098299999</v>
      </c>
      <c r="I72" s="36">
        <f>SUMIFS(СВЦЭМ!$C$39:$C$782,СВЦЭМ!$A$39:$A$782,$A72,СВЦЭМ!$B$39:$B$782,I$47)+'СЕТ СН'!$G$12+СВЦЭМ!$D$10+'СЕТ СН'!$G$6-'СЕТ СН'!$G$22</f>
        <v>1436.9552927499999</v>
      </c>
      <c r="J72" s="36">
        <f>SUMIFS(СВЦЭМ!$C$39:$C$782,СВЦЭМ!$A$39:$A$782,$A72,СВЦЭМ!$B$39:$B$782,J$47)+'СЕТ СН'!$G$12+СВЦЭМ!$D$10+'СЕТ СН'!$G$6-'СЕТ СН'!$G$22</f>
        <v>1411.8243448999999</v>
      </c>
      <c r="K72" s="36">
        <f>SUMIFS(СВЦЭМ!$C$39:$C$782,СВЦЭМ!$A$39:$A$782,$A72,СВЦЭМ!$B$39:$B$782,K$47)+'СЕТ СН'!$G$12+СВЦЭМ!$D$10+'СЕТ СН'!$G$6-'СЕТ СН'!$G$22</f>
        <v>1397.8639318799999</v>
      </c>
      <c r="L72" s="36">
        <f>SUMIFS(СВЦЭМ!$C$39:$C$782,СВЦЭМ!$A$39:$A$782,$A72,СВЦЭМ!$B$39:$B$782,L$47)+'СЕТ СН'!$G$12+СВЦЭМ!$D$10+'СЕТ СН'!$G$6-'СЕТ СН'!$G$22</f>
        <v>1388.0128028299998</v>
      </c>
      <c r="M72" s="36">
        <f>SUMIFS(СВЦЭМ!$C$39:$C$782,СВЦЭМ!$A$39:$A$782,$A72,СВЦЭМ!$B$39:$B$782,M$47)+'СЕТ СН'!$G$12+СВЦЭМ!$D$10+'СЕТ СН'!$G$6-'СЕТ СН'!$G$22</f>
        <v>1391.3242908999998</v>
      </c>
      <c r="N72" s="36">
        <f>SUMIFS(СВЦЭМ!$C$39:$C$782,СВЦЭМ!$A$39:$A$782,$A72,СВЦЭМ!$B$39:$B$782,N$47)+'СЕТ СН'!$G$12+СВЦЭМ!$D$10+'СЕТ СН'!$G$6-'СЕТ СН'!$G$22</f>
        <v>1408.7416423099999</v>
      </c>
      <c r="O72" s="36">
        <f>SUMIFS(СВЦЭМ!$C$39:$C$782,СВЦЭМ!$A$39:$A$782,$A72,СВЦЭМ!$B$39:$B$782,O$47)+'СЕТ СН'!$G$12+СВЦЭМ!$D$10+'СЕТ СН'!$G$6-'СЕТ СН'!$G$22</f>
        <v>1415.0798147699998</v>
      </c>
      <c r="P72" s="36">
        <f>SUMIFS(СВЦЭМ!$C$39:$C$782,СВЦЭМ!$A$39:$A$782,$A72,СВЦЭМ!$B$39:$B$782,P$47)+'СЕТ СН'!$G$12+СВЦЭМ!$D$10+'СЕТ СН'!$G$6-'СЕТ СН'!$G$22</f>
        <v>1426.9543184299998</v>
      </c>
      <c r="Q72" s="36">
        <f>SUMIFS(СВЦЭМ!$C$39:$C$782,СВЦЭМ!$A$39:$A$782,$A72,СВЦЭМ!$B$39:$B$782,Q$47)+'СЕТ СН'!$G$12+СВЦЭМ!$D$10+'СЕТ СН'!$G$6-'СЕТ СН'!$G$22</f>
        <v>1436.8782888899998</v>
      </c>
      <c r="R72" s="36">
        <f>SUMIFS(СВЦЭМ!$C$39:$C$782,СВЦЭМ!$A$39:$A$782,$A72,СВЦЭМ!$B$39:$B$782,R$47)+'СЕТ СН'!$G$12+СВЦЭМ!$D$10+'СЕТ СН'!$G$6-'СЕТ СН'!$G$22</f>
        <v>1440.8149578499999</v>
      </c>
      <c r="S72" s="36">
        <f>SUMIFS(СВЦЭМ!$C$39:$C$782,СВЦЭМ!$A$39:$A$782,$A72,СВЦЭМ!$B$39:$B$782,S$47)+'СЕТ СН'!$G$12+СВЦЭМ!$D$10+'СЕТ СН'!$G$6-'СЕТ СН'!$G$22</f>
        <v>1465.9569709299999</v>
      </c>
      <c r="T72" s="36">
        <f>SUMIFS(СВЦЭМ!$C$39:$C$782,СВЦЭМ!$A$39:$A$782,$A72,СВЦЭМ!$B$39:$B$782,T$47)+'СЕТ СН'!$G$12+СВЦЭМ!$D$10+'СЕТ СН'!$G$6-'СЕТ СН'!$G$22</f>
        <v>1434.2865621899998</v>
      </c>
      <c r="U72" s="36">
        <f>SUMIFS(СВЦЭМ!$C$39:$C$782,СВЦЭМ!$A$39:$A$782,$A72,СВЦЭМ!$B$39:$B$782,U$47)+'СЕТ СН'!$G$12+СВЦЭМ!$D$10+'СЕТ СН'!$G$6-'СЕТ СН'!$G$22</f>
        <v>1379.3367879199998</v>
      </c>
      <c r="V72" s="36">
        <f>SUMIFS(СВЦЭМ!$C$39:$C$782,СВЦЭМ!$A$39:$A$782,$A72,СВЦЭМ!$B$39:$B$782,V$47)+'СЕТ СН'!$G$12+СВЦЭМ!$D$10+'СЕТ СН'!$G$6-'СЕТ СН'!$G$22</f>
        <v>1374.1965467099999</v>
      </c>
      <c r="W72" s="36">
        <f>SUMIFS(СВЦЭМ!$C$39:$C$782,СВЦЭМ!$A$39:$A$782,$A72,СВЦЭМ!$B$39:$B$782,W$47)+'СЕТ СН'!$G$12+СВЦЭМ!$D$10+'СЕТ СН'!$G$6-'СЕТ СН'!$G$22</f>
        <v>1392.0568291199997</v>
      </c>
      <c r="X72" s="36">
        <f>SUMIFS(СВЦЭМ!$C$39:$C$782,СВЦЭМ!$A$39:$A$782,$A72,СВЦЭМ!$B$39:$B$782,X$47)+'СЕТ СН'!$G$12+СВЦЭМ!$D$10+'СЕТ СН'!$G$6-'СЕТ СН'!$G$22</f>
        <v>1400.4163529999998</v>
      </c>
      <c r="Y72" s="36">
        <f>SUMIFS(СВЦЭМ!$C$39:$C$782,СВЦЭМ!$A$39:$A$782,$A72,СВЦЭМ!$B$39:$B$782,Y$47)+'СЕТ СН'!$G$12+СВЦЭМ!$D$10+'СЕТ СН'!$G$6-'СЕТ СН'!$G$22</f>
        <v>1461.5207756699999</v>
      </c>
    </row>
    <row r="73" spans="1:27" ht="15.75" x14ac:dyDescent="0.2">
      <c r="A73" s="35">
        <f t="shared" si="1"/>
        <v>44677</v>
      </c>
      <c r="B73" s="36">
        <f>SUMIFS(СВЦЭМ!$C$39:$C$782,СВЦЭМ!$A$39:$A$782,$A73,СВЦЭМ!$B$39:$B$782,B$47)+'СЕТ СН'!$G$12+СВЦЭМ!$D$10+'СЕТ СН'!$G$6-'СЕТ СН'!$G$22</f>
        <v>1441.4206700699999</v>
      </c>
      <c r="C73" s="36">
        <f>SUMIFS(СВЦЭМ!$C$39:$C$782,СВЦЭМ!$A$39:$A$782,$A73,СВЦЭМ!$B$39:$B$782,C$47)+'СЕТ СН'!$G$12+СВЦЭМ!$D$10+'СЕТ СН'!$G$6-'СЕТ СН'!$G$22</f>
        <v>1464.1619287899998</v>
      </c>
      <c r="D73" s="36">
        <f>SUMIFS(СВЦЭМ!$C$39:$C$782,СВЦЭМ!$A$39:$A$782,$A73,СВЦЭМ!$B$39:$B$782,D$47)+'СЕТ СН'!$G$12+СВЦЭМ!$D$10+'СЕТ СН'!$G$6-'СЕТ СН'!$G$22</f>
        <v>1489.8552660899998</v>
      </c>
      <c r="E73" s="36">
        <f>SUMIFS(СВЦЭМ!$C$39:$C$782,СВЦЭМ!$A$39:$A$782,$A73,СВЦЭМ!$B$39:$B$782,E$47)+'СЕТ СН'!$G$12+СВЦЭМ!$D$10+'СЕТ СН'!$G$6-'СЕТ СН'!$G$22</f>
        <v>1554.3721914299999</v>
      </c>
      <c r="F73" s="36">
        <f>SUMIFS(СВЦЭМ!$C$39:$C$782,СВЦЭМ!$A$39:$A$782,$A73,СВЦЭМ!$B$39:$B$782,F$47)+'СЕТ СН'!$G$12+СВЦЭМ!$D$10+'СЕТ СН'!$G$6-'СЕТ СН'!$G$22</f>
        <v>1553.90385836</v>
      </c>
      <c r="G73" s="36">
        <f>SUMIFS(СВЦЭМ!$C$39:$C$782,СВЦЭМ!$A$39:$A$782,$A73,СВЦЭМ!$B$39:$B$782,G$47)+'СЕТ СН'!$G$12+СВЦЭМ!$D$10+'СЕТ СН'!$G$6-'СЕТ СН'!$G$22</f>
        <v>1572.7896536999999</v>
      </c>
      <c r="H73" s="36">
        <f>SUMIFS(СВЦЭМ!$C$39:$C$782,СВЦЭМ!$A$39:$A$782,$A73,СВЦЭМ!$B$39:$B$782,H$47)+'СЕТ СН'!$G$12+СВЦЭМ!$D$10+'СЕТ СН'!$G$6-'СЕТ СН'!$G$22</f>
        <v>1521.1884824499998</v>
      </c>
      <c r="I73" s="36">
        <f>SUMIFS(СВЦЭМ!$C$39:$C$782,СВЦЭМ!$A$39:$A$782,$A73,СВЦЭМ!$B$39:$B$782,I$47)+'СЕТ СН'!$G$12+СВЦЭМ!$D$10+'СЕТ СН'!$G$6-'СЕТ СН'!$G$22</f>
        <v>1474.7321864199998</v>
      </c>
      <c r="J73" s="36">
        <f>SUMIFS(СВЦЭМ!$C$39:$C$782,СВЦЭМ!$A$39:$A$782,$A73,СВЦЭМ!$B$39:$B$782,J$47)+'СЕТ СН'!$G$12+СВЦЭМ!$D$10+'СЕТ СН'!$G$6-'СЕТ СН'!$G$22</f>
        <v>1412.95237385</v>
      </c>
      <c r="K73" s="36">
        <f>SUMIFS(СВЦЭМ!$C$39:$C$782,СВЦЭМ!$A$39:$A$782,$A73,СВЦЭМ!$B$39:$B$782,K$47)+'СЕТ СН'!$G$12+СВЦЭМ!$D$10+'СЕТ СН'!$G$6-'СЕТ СН'!$G$22</f>
        <v>1353.3111333799998</v>
      </c>
      <c r="L73" s="36">
        <f>SUMIFS(СВЦЭМ!$C$39:$C$782,СВЦЭМ!$A$39:$A$782,$A73,СВЦЭМ!$B$39:$B$782,L$47)+'СЕТ СН'!$G$12+СВЦЭМ!$D$10+'СЕТ СН'!$G$6-'СЕТ СН'!$G$22</f>
        <v>1356.5006944699999</v>
      </c>
      <c r="M73" s="36">
        <f>SUMIFS(СВЦЭМ!$C$39:$C$782,СВЦЭМ!$A$39:$A$782,$A73,СВЦЭМ!$B$39:$B$782,M$47)+'СЕТ СН'!$G$12+СВЦЭМ!$D$10+'СЕТ СН'!$G$6-'СЕТ СН'!$G$22</f>
        <v>1351.9272003499998</v>
      </c>
      <c r="N73" s="36">
        <f>SUMIFS(СВЦЭМ!$C$39:$C$782,СВЦЭМ!$A$39:$A$782,$A73,СВЦЭМ!$B$39:$B$782,N$47)+'СЕТ СН'!$G$12+СВЦЭМ!$D$10+'СЕТ СН'!$G$6-'СЕТ СН'!$G$22</f>
        <v>1352.5509078499999</v>
      </c>
      <c r="O73" s="36">
        <f>SUMIFS(СВЦЭМ!$C$39:$C$782,СВЦЭМ!$A$39:$A$782,$A73,СВЦЭМ!$B$39:$B$782,O$47)+'СЕТ СН'!$G$12+СВЦЭМ!$D$10+'СЕТ СН'!$G$6-'СЕТ СН'!$G$22</f>
        <v>1371.9580453099998</v>
      </c>
      <c r="P73" s="36">
        <f>SUMIFS(СВЦЭМ!$C$39:$C$782,СВЦЭМ!$A$39:$A$782,$A73,СВЦЭМ!$B$39:$B$782,P$47)+'СЕТ СН'!$G$12+СВЦЭМ!$D$10+'СЕТ СН'!$G$6-'СЕТ СН'!$G$22</f>
        <v>1375.8866097999999</v>
      </c>
      <c r="Q73" s="36">
        <f>SUMIFS(СВЦЭМ!$C$39:$C$782,СВЦЭМ!$A$39:$A$782,$A73,СВЦЭМ!$B$39:$B$782,Q$47)+'СЕТ СН'!$G$12+СВЦЭМ!$D$10+'СЕТ СН'!$G$6-'СЕТ СН'!$G$22</f>
        <v>1378.1425027599998</v>
      </c>
      <c r="R73" s="36">
        <f>SUMIFS(СВЦЭМ!$C$39:$C$782,СВЦЭМ!$A$39:$A$782,$A73,СВЦЭМ!$B$39:$B$782,R$47)+'СЕТ СН'!$G$12+СВЦЭМ!$D$10+'СЕТ СН'!$G$6-'СЕТ СН'!$G$22</f>
        <v>1362.1360454399999</v>
      </c>
      <c r="S73" s="36">
        <f>SUMIFS(СВЦЭМ!$C$39:$C$782,СВЦЭМ!$A$39:$A$782,$A73,СВЦЭМ!$B$39:$B$782,S$47)+'СЕТ СН'!$G$12+СВЦЭМ!$D$10+'СЕТ СН'!$G$6-'СЕТ СН'!$G$22</f>
        <v>1375.6724990199998</v>
      </c>
      <c r="T73" s="36">
        <f>SUMIFS(СВЦЭМ!$C$39:$C$782,СВЦЭМ!$A$39:$A$782,$A73,СВЦЭМ!$B$39:$B$782,T$47)+'СЕТ СН'!$G$12+СВЦЭМ!$D$10+'СЕТ СН'!$G$6-'СЕТ СН'!$G$22</f>
        <v>1341.7411366299998</v>
      </c>
      <c r="U73" s="36">
        <f>SUMIFS(СВЦЭМ!$C$39:$C$782,СВЦЭМ!$A$39:$A$782,$A73,СВЦЭМ!$B$39:$B$782,U$47)+'СЕТ СН'!$G$12+СВЦЭМ!$D$10+'СЕТ СН'!$G$6-'СЕТ СН'!$G$22</f>
        <v>1310.6276062699999</v>
      </c>
      <c r="V73" s="36">
        <f>SUMIFS(СВЦЭМ!$C$39:$C$782,СВЦЭМ!$A$39:$A$782,$A73,СВЦЭМ!$B$39:$B$782,V$47)+'СЕТ СН'!$G$12+СВЦЭМ!$D$10+'СЕТ СН'!$G$6-'СЕТ СН'!$G$22</f>
        <v>1286.5118945499999</v>
      </c>
      <c r="W73" s="36">
        <f>SUMIFS(СВЦЭМ!$C$39:$C$782,СВЦЭМ!$A$39:$A$782,$A73,СВЦЭМ!$B$39:$B$782,W$47)+'СЕТ СН'!$G$12+СВЦЭМ!$D$10+'СЕТ СН'!$G$6-'СЕТ СН'!$G$22</f>
        <v>1293.7226147999997</v>
      </c>
      <c r="X73" s="36">
        <f>SUMIFS(СВЦЭМ!$C$39:$C$782,СВЦЭМ!$A$39:$A$782,$A73,СВЦЭМ!$B$39:$B$782,X$47)+'СЕТ СН'!$G$12+СВЦЭМ!$D$10+'СЕТ СН'!$G$6-'СЕТ СН'!$G$22</f>
        <v>1338.9616403299999</v>
      </c>
      <c r="Y73" s="36">
        <f>SUMIFS(СВЦЭМ!$C$39:$C$782,СВЦЭМ!$A$39:$A$782,$A73,СВЦЭМ!$B$39:$B$782,Y$47)+'СЕТ СН'!$G$12+СВЦЭМ!$D$10+'СЕТ СН'!$G$6-'СЕТ СН'!$G$22</f>
        <v>1379.8439140999999</v>
      </c>
    </row>
    <row r="74" spans="1:27" ht="15.75" x14ac:dyDescent="0.2">
      <c r="A74" s="35">
        <f t="shared" si="1"/>
        <v>44678</v>
      </c>
      <c r="B74" s="36">
        <f>SUMIFS(СВЦЭМ!$C$39:$C$782,СВЦЭМ!$A$39:$A$782,$A74,СВЦЭМ!$B$39:$B$782,B$47)+'СЕТ СН'!$G$12+СВЦЭМ!$D$10+'СЕТ СН'!$G$6-'СЕТ СН'!$G$22</f>
        <v>1459.9345826899998</v>
      </c>
      <c r="C74" s="36">
        <f>SUMIFS(СВЦЭМ!$C$39:$C$782,СВЦЭМ!$A$39:$A$782,$A74,СВЦЭМ!$B$39:$B$782,C$47)+'СЕТ СН'!$G$12+СВЦЭМ!$D$10+'СЕТ СН'!$G$6-'СЕТ СН'!$G$22</f>
        <v>1476.16564391</v>
      </c>
      <c r="D74" s="36">
        <f>SUMIFS(СВЦЭМ!$C$39:$C$782,СВЦЭМ!$A$39:$A$782,$A74,СВЦЭМ!$B$39:$B$782,D$47)+'СЕТ СН'!$G$12+СВЦЭМ!$D$10+'СЕТ СН'!$G$6-'СЕТ СН'!$G$22</f>
        <v>1494.1520157799998</v>
      </c>
      <c r="E74" s="36">
        <f>SUMIFS(СВЦЭМ!$C$39:$C$782,СВЦЭМ!$A$39:$A$782,$A74,СВЦЭМ!$B$39:$B$782,E$47)+'СЕТ СН'!$G$12+СВЦЭМ!$D$10+'СЕТ СН'!$G$6-'СЕТ СН'!$G$22</f>
        <v>1551.0732654099997</v>
      </c>
      <c r="F74" s="36">
        <f>SUMIFS(СВЦЭМ!$C$39:$C$782,СВЦЭМ!$A$39:$A$782,$A74,СВЦЭМ!$B$39:$B$782,F$47)+'СЕТ СН'!$G$12+СВЦЭМ!$D$10+'СЕТ СН'!$G$6-'СЕТ СН'!$G$22</f>
        <v>1551.9121492699999</v>
      </c>
      <c r="G74" s="36">
        <f>SUMIFS(СВЦЭМ!$C$39:$C$782,СВЦЭМ!$A$39:$A$782,$A74,СВЦЭМ!$B$39:$B$782,G$47)+'СЕТ СН'!$G$12+СВЦЭМ!$D$10+'СЕТ СН'!$G$6-'СЕТ СН'!$G$22</f>
        <v>1544.5650351799998</v>
      </c>
      <c r="H74" s="36">
        <f>SUMIFS(СВЦЭМ!$C$39:$C$782,СВЦЭМ!$A$39:$A$782,$A74,СВЦЭМ!$B$39:$B$782,H$47)+'СЕТ СН'!$G$12+СВЦЭМ!$D$10+'СЕТ СН'!$G$6-'СЕТ СН'!$G$22</f>
        <v>1495.6317074499998</v>
      </c>
      <c r="I74" s="36">
        <f>SUMIFS(СВЦЭМ!$C$39:$C$782,СВЦЭМ!$A$39:$A$782,$A74,СВЦЭМ!$B$39:$B$782,I$47)+'СЕТ СН'!$G$12+СВЦЭМ!$D$10+'СЕТ СН'!$G$6-'СЕТ СН'!$G$22</f>
        <v>1459.7848611499999</v>
      </c>
      <c r="J74" s="36">
        <f>SUMIFS(СВЦЭМ!$C$39:$C$782,СВЦЭМ!$A$39:$A$782,$A74,СВЦЭМ!$B$39:$B$782,J$47)+'СЕТ СН'!$G$12+СВЦЭМ!$D$10+'СЕТ СН'!$G$6-'СЕТ СН'!$G$22</f>
        <v>1428.3159838799997</v>
      </c>
      <c r="K74" s="36">
        <f>SUMIFS(СВЦЭМ!$C$39:$C$782,СВЦЭМ!$A$39:$A$782,$A74,СВЦЭМ!$B$39:$B$782,K$47)+'СЕТ СН'!$G$12+СВЦЭМ!$D$10+'СЕТ СН'!$G$6-'СЕТ СН'!$G$22</f>
        <v>1416.3517197599999</v>
      </c>
      <c r="L74" s="36">
        <f>SUMIFS(СВЦЭМ!$C$39:$C$782,СВЦЭМ!$A$39:$A$782,$A74,СВЦЭМ!$B$39:$B$782,L$47)+'СЕТ СН'!$G$12+СВЦЭМ!$D$10+'СЕТ СН'!$G$6-'СЕТ СН'!$G$22</f>
        <v>1408.4268971399999</v>
      </c>
      <c r="M74" s="36">
        <f>SUMIFS(СВЦЭМ!$C$39:$C$782,СВЦЭМ!$A$39:$A$782,$A74,СВЦЭМ!$B$39:$B$782,M$47)+'СЕТ СН'!$G$12+СВЦЭМ!$D$10+'СЕТ СН'!$G$6-'СЕТ СН'!$G$22</f>
        <v>1403.6264946699998</v>
      </c>
      <c r="N74" s="36">
        <f>SUMIFS(СВЦЭМ!$C$39:$C$782,СВЦЭМ!$A$39:$A$782,$A74,СВЦЭМ!$B$39:$B$782,N$47)+'СЕТ СН'!$G$12+СВЦЭМ!$D$10+'СЕТ СН'!$G$6-'СЕТ СН'!$G$22</f>
        <v>1414.8040472399998</v>
      </c>
      <c r="O74" s="36">
        <f>SUMIFS(СВЦЭМ!$C$39:$C$782,СВЦЭМ!$A$39:$A$782,$A74,СВЦЭМ!$B$39:$B$782,O$47)+'СЕТ СН'!$G$12+СВЦЭМ!$D$10+'СЕТ СН'!$G$6-'СЕТ СН'!$G$22</f>
        <v>1439.1196553799998</v>
      </c>
      <c r="P74" s="36">
        <f>SUMIFS(СВЦЭМ!$C$39:$C$782,СВЦЭМ!$A$39:$A$782,$A74,СВЦЭМ!$B$39:$B$782,P$47)+'СЕТ СН'!$G$12+СВЦЭМ!$D$10+'СЕТ СН'!$G$6-'СЕТ СН'!$G$22</f>
        <v>1438.7659654399999</v>
      </c>
      <c r="Q74" s="36">
        <f>SUMIFS(СВЦЭМ!$C$39:$C$782,СВЦЭМ!$A$39:$A$782,$A74,СВЦЭМ!$B$39:$B$782,Q$47)+'СЕТ СН'!$G$12+СВЦЭМ!$D$10+'СЕТ СН'!$G$6-'СЕТ СН'!$G$22</f>
        <v>1435.1378902999998</v>
      </c>
      <c r="R74" s="36">
        <f>SUMIFS(СВЦЭМ!$C$39:$C$782,СВЦЭМ!$A$39:$A$782,$A74,СВЦЭМ!$B$39:$B$782,R$47)+'СЕТ СН'!$G$12+СВЦЭМ!$D$10+'СЕТ СН'!$G$6-'СЕТ СН'!$G$22</f>
        <v>1436.2791222599999</v>
      </c>
      <c r="S74" s="36">
        <f>SUMIFS(СВЦЭМ!$C$39:$C$782,СВЦЭМ!$A$39:$A$782,$A74,СВЦЭМ!$B$39:$B$782,S$47)+'СЕТ СН'!$G$12+СВЦЭМ!$D$10+'СЕТ СН'!$G$6-'СЕТ СН'!$G$22</f>
        <v>1432.5858336199999</v>
      </c>
      <c r="T74" s="36">
        <f>SUMIFS(СВЦЭМ!$C$39:$C$782,СВЦЭМ!$A$39:$A$782,$A74,СВЦЭМ!$B$39:$B$782,T$47)+'СЕТ СН'!$G$12+СВЦЭМ!$D$10+'СЕТ СН'!$G$6-'СЕТ СН'!$G$22</f>
        <v>1426.0234026999999</v>
      </c>
      <c r="U74" s="36">
        <f>SUMIFS(СВЦЭМ!$C$39:$C$782,СВЦЭМ!$A$39:$A$782,$A74,СВЦЭМ!$B$39:$B$782,U$47)+'СЕТ СН'!$G$12+СВЦЭМ!$D$10+'СЕТ СН'!$G$6-'СЕТ СН'!$G$22</f>
        <v>1417.2112262599999</v>
      </c>
      <c r="V74" s="36">
        <f>SUMIFS(СВЦЭМ!$C$39:$C$782,СВЦЭМ!$A$39:$A$782,$A74,СВЦЭМ!$B$39:$B$782,V$47)+'СЕТ СН'!$G$12+СВЦЭМ!$D$10+'СЕТ СН'!$G$6-'СЕТ СН'!$G$22</f>
        <v>1389.9247407299999</v>
      </c>
      <c r="W74" s="36">
        <f>SUMIFS(СВЦЭМ!$C$39:$C$782,СВЦЭМ!$A$39:$A$782,$A74,СВЦЭМ!$B$39:$B$782,W$47)+'СЕТ СН'!$G$12+СВЦЭМ!$D$10+'СЕТ СН'!$G$6-'СЕТ СН'!$G$22</f>
        <v>1368.81469161</v>
      </c>
      <c r="X74" s="36">
        <f>SUMIFS(СВЦЭМ!$C$39:$C$782,СВЦЭМ!$A$39:$A$782,$A74,СВЦЭМ!$B$39:$B$782,X$47)+'СЕТ СН'!$G$12+СВЦЭМ!$D$10+'СЕТ СН'!$G$6-'СЕТ СН'!$G$22</f>
        <v>1409.5252323599998</v>
      </c>
      <c r="Y74" s="36">
        <f>SUMIFS(СВЦЭМ!$C$39:$C$782,СВЦЭМ!$A$39:$A$782,$A74,СВЦЭМ!$B$39:$B$782,Y$47)+'СЕТ СН'!$G$12+СВЦЭМ!$D$10+'СЕТ СН'!$G$6-'СЕТ СН'!$G$22</f>
        <v>1449.9759271599999</v>
      </c>
    </row>
    <row r="75" spans="1:27" ht="15.75" x14ac:dyDescent="0.2">
      <c r="A75" s="35">
        <f t="shared" si="1"/>
        <v>44679</v>
      </c>
      <c r="B75" s="36">
        <f>SUMIFS(СВЦЭМ!$C$39:$C$782,СВЦЭМ!$A$39:$A$782,$A75,СВЦЭМ!$B$39:$B$782,B$47)+'СЕТ СН'!$G$12+СВЦЭМ!$D$10+'СЕТ СН'!$G$6-'СЕТ СН'!$G$22</f>
        <v>1556.9653417299999</v>
      </c>
      <c r="C75" s="36">
        <f>SUMIFS(СВЦЭМ!$C$39:$C$782,СВЦЭМ!$A$39:$A$782,$A75,СВЦЭМ!$B$39:$B$782,C$47)+'СЕТ СН'!$G$12+СВЦЭМ!$D$10+'СЕТ СН'!$G$6-'СЕТ СН'!$G$22</f>
        <v>1535.7676631999998</v>
      </c>
      <c r="D75" s="36">
        <f>SUMIFS(СВЦЭМ!$C$39:$C$782,СВЦЭМ!$A$39:$A$782,$A75,СВЦЭМ!$B$39:$B$782,D$47)+'СЕТ СН'!$G$12+СВЦЭМ!$D$10+'СЕТ СН'!$G$6-'СЕТ СН'!$G$22</f>
        <v>1564.3549161299998</v>
      </c>
      <c r="E75" s="36">
        <f>SUMIFS(СВЦЭМ!$C$39:$C$782,СВЦЭМ!$A$39:$A$782,$A75,СВЦЭМ!$B$39:$B$782,E$47)+'СЕТ СН'!$G$12+СВЦЭМ!$D$10+'СЕТ СН'!$G$6-'СЕТ СН'!$G$22</f>
        <v>1557.0879120599998</v>
      </c>
      <c r="F75" s="36">
        <f>SUMIFS(СВЦЭМ!$C$39:$C$782,СВЦЭМ!$A$39:$A$782,$A75,СВЦЭМ!$B$39:$B$782,F$47)+'СЕТ СН'!$G$12+СВЦЭМ!$D$10+'СЕТ СН'!$G$6-'СЕТ СН'!$G$22</f>
        <v>1575.0642299299998</v>
      </c>
      <c r="G75" s="36">
        <f>SUMIFS(СВЦЭМ!$C$39:$C$782,СВЦЭМ!$A$39:$A$782,$A75,СВЦЭМ!$B$39:$B$782,G$47)+'СЕТ СН'!$G$12+СВЦЭМ!$D$10+'СЕТ СН'!$G$6-'СЕТ СН'!$G$22</f>
        <v>1559.9531231599999</v>
      </c>
      <c r="H75" s="36">
        <f>SUMIFS(СВЦЭМ!$C$39:$C$782,СВЦЭМ!$A$39:$A$782,$A75,СВЦЭМ!$B$39:$B$782,H$47)+'СЕТ СН'!$G$12+СВЦЭМ!$D$10+'СЕТ СН'!$G$6-'СЕТ СН'!$G$22</f>
        <v>1492.5227556699999</v>
      </c>
      <c r="I75" s="36">
        <f>SUMIFS(СВЦЭМ!$C$39:$C$782,СВЦЭМ!$A$39:$A$782,$A75,СВЦЭМ!$B$39:$B$782,I$47)+'СЕТ СН'!$G$12+СВЦЭМ!$D$10+'СЕТ СН'!$G$6-'СЕТ СН'!$G$22</f>
        <v>1422.2144140099999</v>
      </c>
      <c r="J75" s="36">
        <f>SUMIFS(СВЦЭМ!$C$39:$C$782,СВЦЭМ!$A$39:$A$782,$A75,СВЦЭМ!$B$39:$B$782,J$47)+'СЕТ СН'!$G$12+СВЦЭМ!$D$10+'СЕТ СН'!$G$6-'СЕТ СН'!$G$22</f>
        <v>1421.50882293</v>
      </c>
      <c r="K75" s="36">
        <f>SUMIFS(СВЦЭМ!$C$39:$C$782,СВЦЭМ!$A$39:$A$782,$A75,СВЦЭМ!$B$39:$B$782,K$47)+'СЕТ СН'!$G$12+СВЦЭМ!$D$10+'СЕТ СН'!$G$6-'СЕТ СН'!$G$22</f>
        <v>1434.3986471999999</v>
      </c>
      <c r="L75" s="36">
        <f>SUMIFS(СВЦЭМ!$C$39:$C$782,СВЦЭМ!$A$39:$A$782,$A75,СВЦЭМ!$B$39:$B$782,L$47)+'СЕТ СН'!$G$12+СВЦЭМ!$D$10+'СЕТ СН'!$G$6-'СЕТ СН'!$G$22</f>
        <v>1440.3763379799998</v>
      </c>
      <c r="M75" s="36">
        <f>SUMIFS(СВЦЭМ!$C$39:$C$782,СВЦЭМ!$A$39:$A$782,$A75,СВЦЭМ!$B$39:$B$782,M$47)+'СЕТ СН'!$G$12+СВЦЭМ!$D$10+'СЕТ СН'!$G$6-'СЕТ СН'!$G$22</f>
        <v>1472.5928031399999</v>
      </c>
      <c r="N75" s="36">
        <f>SUMIFS(СВЦЭМ!$C$39:$C$782,СВЦЭМ!$A$39:$A$782,$A75,СВЦЭМ!$B$39:$B$782,N$47)+'СЕТ СН'!$G$12+СВЦЭМ!$D$10+'СЕТ СН'!$G$6-'СЕТ СН'!$G$22</f>
        <v>1421.5155409699998</v>
      </c>
      <c r="O75" s="36">
        <f>SUMIFS(СВЦЭМ!$C$39:$C$782,СВЦЭМ!$A$39:$A$782,$A75,СВЦЭМ!$B$39:$B$782,O$47)+'СЕТ СН'!$G$12+СВЦЭМ!$D$10+'СЕТ СН'!$G$6-'СЕТ СН'!$G$22</f>
        <v>1392.7775163099998</v>
      </c>
      <c r="P75" s="36">
        <f>SUMIFS(СВЦЭМ!$C$39:$C$782,СВЦЭМ!$A$39:$A$782,$A75,СВЦЭМ!$B$39:$B$782,P$47)+'СЕТ СН'!$G$12+СВЦЭМ!$D$10+'СЕТ СН'!$G$6-'СЕТ СН'!$G$22</f>
        <v>1393.0235585599999</v>
      </c>
      <c r="Q75" s="36">
        <f>SUMIFS(СВЦЭМ!$C$39:$C$782,СВЦЭМ!$A$39:$A$782,$A75,СВЦЭМ!$B$39:$B$782,Q$47)+'СЕТ СН'!$G$12+СВЦЭМ!$D$10+'СЕТ СН'!$G$6-'СЕТ СН'!$G$22</f>
        <v>1413.5882436599998</v>
      </c>
      <c r="R75" s="36">
        <f>SUMIFS(СВЦЭМ!$C$39:$C$782,СВЦЭМ!$A$39:$A$782,$A75,СВЦЭМ!$B$39:$B$782,R$47)+'СЕТ СН'!$G$12+СВЦЭМ!$D$10+'СЕТ СН'!$G$6-'СЕТ СН'!$G$22</f>
        <v>1484.6653109499998</v>
      </c>
      <c r="S75" s="36">
        <f>SUMIFS(СВЦЭМ!$C$39:$C$782,СВЦЭМ!$A$39:$A$782,$A75,СВЦЭМ!$B$39:$B$782,S$47)+'СЕТ СН'!$G$12+СВЦЭМ!$D$10+'СЕТ СН'!$G$6-'СЕТ СН'!$G$22</f>
        <v>1542.0633200499999</v>
      </c>
      <c r="T75" s="36">
        <f>SUMIFS(СВЦЭМ!$C$39:$C$782,СВЦЭМ!$A$39:$A$782,$A75,СВЦЭМ!$B$39:$B$782,T$47)+'СЕТ СН'!$G$12+СВЦЭМ!$D$10+'СЕТ СН'!$G$6-'СЕТ СН'!$G$22</f>
        <v>1522.0103154899998</v>
      </c>
      <c r="U75" s="36">
        <f>SUMIFS(СВЦЭМ!$C$39:$C$782,СВЦЭМ!$A$39:$A$782,$A75,СВЦЭМ!$B$39:$B$782,U$47)+'СЕТ СН'!$G$12+СВЦЭМ!$D$10+'СЕТ СН'!$G$6-'СЕТ СН'!$G$22</f>
        <v>1466.8582124499999</v>
      </c>
      <c r="V75" s="36">
        <f>SUMIFS(СВЦЭМ!$C$39:$C$782,СВЦЭМ!$A$39:$A$782,$A75,СВЦЭМ!$B$39:$B$782,V$47)+'СЕТ СН'!$G$12+СВЦЭМ!$D$10+'СЕТ СН'!$G$6-'СЕТ СН'!$G$22</f>
        <v>1479.3316617899998</v>
      </c>
      <c r="W75" s="36">
        <f>SUMIFS(СВЦЭМ!$C$39:$C$782,СВЦЭМ!$A$39:$A$782,$A75,СВЦЭМ!$B$39:$B$782,W$47)+'СЕТ СН'!$G$12+СВЦЭМ!$D$10+'СЕТ СН'!$G$6-'СЕТ СН'!$G$22</f>
        <v>1472.6261702599998</v>
      </c>
      <c r="X75" s="36">
        <f>SUMIFS(СВЦЭМ!$C$39:$C$782,СВЦЭМ!$A$39:$A$782,$A75,СВЦЭМ!$B$39:$B$782,X$47)+'СЕТ СН'!$G$12+СВЦЭМ!$D$10+'СЕТ СН'!$G$6-'СЕТ СН'!$G$22</f>
        <v>1520.3150095899998</v>
      </c>
      <c r="Y75" s="36">
        <f>SUMIFS(СВЦЭМ!$C$39:$C$782,СВЦЭМ!$A$39:$A$782,$A75,СВЦЭМ!$B$39:$B$782,Y$47)+'СЕТ СН'!$G$12+СВЦЭМ!$D$10+'СЕТ СН'!$G$6-'СЕТ СН'!$G$22</f>
        <v>1567.5117982199999</v>
      </c>
    </row>
    <row r="76" spans="1:27" ht="15.75" x14ac:dyDescent="0.2">
      <c r="A76" s="35">
        <f t="shared" si="1"/>
        <v>44680</v>
      </c>
      <c r="B76" s="36">
        <f>SUMIFS(СВЦЭМ!$C$39:$C$782,СВЦЭМ!$A$39:$A$782,$A76,СВЦЭМ!$B$39:$B$782,B$47)+'СЕТ СН'!$G$12+СВЦЭМ!$D$10+'СЕТ СН'!$G$6-'СЕТ СН'!$G$22</f>
        <v>1530.3838568699998</v>
      </c>
      <c r="C76" s="36">
        <f>SUMIFS(СВЦЭМ!$C$39:$C$782,СВЦЭМ!$A$39:$A$782,$A76,СВЦЭМ!$B$39:$B$782,C$47)+'СЕТ СН'!$G$12+СВЦЭМ!$D$10+'СЕТ СН'!$G$6-'СЕТ СН'!$G$22</f>
        <v>1553.3998430199999</v>
      </c>
      <c r="D76" s="36">
        <f>SUMIFS(СВЦЭМ!$C$39:$C$782,СВЦЭМ!$A$39:$A$782,$A76,СВЦЭМ!$B$39:$B$782,D$47)+'СЕТ СН'!$G$12+СВЦЭМ!$D$10+'СЕТ СН'!$G$6-'СЕТ СН'!$G$22</f>
        <v>1564.5959152399998</v>
      </c>
      <c r="E76" s="36">
        <f>SUMIFS(СВЦЭМ!$C$39:$C$782,СВЦЭМ!$A$39:$A$782,$A76,СВЦЭМ!$B$39:$B$782,E$47)+'СЕТ СН'!$G$12+СВЦЭМ!$D$10+'СЕТ СН'!$G$6-'СЕТ СН'!$G$22</f>
        <v>1566.8120745299998</v>
      </c>
      <c r="F76" s="36">
        <f>SUMIFS(СВЦЭМ!$C$39:$C$782,СВЦЭМ!$A$39:$A$782,$A76,СВЦЭМ!$B$39:$B$782,F$47)+'СЕТ СН'!$G$12+СВЦЭМ!$D$10+'СЕТ СН'!$G$6-'СЕТ СН'!$G$22</f>
        <v>1560.4943585999999</v>
      </c>
      <c r="G76" s="36">
        <f>SUMIFS(СВЦЭМ!$C$39:$C$782,СВЦЭМ!$A$39:$A$782,$A76,СВЦЭМ!$B$39:$B$782,G$47)+'СЕТ СН'!$G$12+СВЦЭМ!$D$10+'СЕТ СН'!$G$6-'СЕТ СН'!$G$22</f>
        <v>1533.7532857299998</v>
      </c>
      <c r="H76" s="36">
        <f>SUMIFS(СВЦЭМ!$C$39:$C$782,СВЦЭМ!$A$39:$A$782,$A76,СВЦЭМ!$B$39:$B$782,H$47)+'СЕТ СН'!$G$12+СВЦЭМ!$D$10+'СЕТ СН'!$G$6-'СЕТ СН'!$G$22</f>
        <v>1484.7393194299998</v>
      </c>
      <c r="I76" s="36">
        <f>SUMIFS(СВЦЭМ!$C$39:$C$782,СВЦЭМ!$A$39:$A$782,$A76,СВЦЭМ!$B$39:$B$782,I$47)+'СЕТ СН'!$G$12+СВЦЭМ!$D$10+'СЕТ СН'!$G$6-'СЕТ СН'!$G$22</f>
        <v>1439.78378183</v>
      </c>
      <c r="J76" s="36">
        <f>SUMIFS(СВЦЭМ!$C$39:$C$782,СВЦЭМ!$A$39:$A$782,$A76,СВЦЭМ!$B$39:$B$782,J$47)+'СЕТ СН'!$G$12+СВЦЭМ!$D$10+'СЕТ СН'!$G$6-'СЕТ СН'!$G$22</f>
        <v>1407.6878222599998</v>
      </c>
      <c r="K76" s="36">
        <f>SUMIFS(СВЦЭМ!$C$39:$C$782,СВЦЭМ!$A$39:$A$782,$A76,СВЦЭМ!$B$39:$B$782,K$47)+'СЕТ СН'!$G$12+СВЦЭМ!$D$10+'СЕТ СН'!$G$6-'СЕТ СН'!$G$22</f>
        <v>1407.0081944099998</v>
      </c>
      <c r="L76" s="36">
        <f>SUMIFS(СВЦЭМ!$C$39:$C$782,СВЦЭМ!$A$39:$A$782,$A76,СВЦЭМ!$B$39:$B$782,L$47)+'СЕТ СН'!$G$12+СВЦЭМ!$D$10+'СЕТ СН'!$G$6-'СЕТ СН'!$G$22</f>
        <v>1416.4788491699999</v>
      </c>
      <c r="M76" s="36">
        <f>SUMIFS(СВЦЭМ!$C$39:$C$782,СВЦЭМ!$A$39:$A$782,$A76,СВЦЭМ!$B$39:$B$782,M$47)+'СЕТ СН'!$G$12+СВЦЭМ!$D$10+'СЕТ СН'!$G$6-'СЕТ СН'!$G$22</f>
        <v>1445.9328359699998</v>
      </c>
      <c r="N76" s="36">
        <f>SUMIFS(СВЦЭМ!$C$39:$C$782,СВЦЭМ!$A$39:$A$782,$A76,СВЦЭМ!$B$39:$B$782,N$47)+'СЕТ СН'!$G$12+СВЦЭМ!$D$10+'СЕТ СН'!$G$6-'СЕТ СН'!$G$22</f>
        <v>1470.6713883999998</v>
      </c>
      <c r="O76" s="36">
        <f>SUMIFS(СВЦЭМ!$C$39:$C$782,СВЦЭМ!$A$39:$A$782,$A76,СВЦЭМ!$B$39:$B$782,O$47)+'СЕТ СН'!$G$12+СВЦЭМ!$D$10+'СЕТ СН'!$G$6-'СЕТ СН'!$G$22</f>
        <v>1439.9700530199998</v>
      </c>
      <c r="P76" s="36">
        <f>SUMIFS(СВЦЭМ!$C$39:$C$782,СВЦЭМ!$A$39:$A$782,$A76,СВЦЭМ!$B$39:$B$782,P$47)+'СЕТ СН'!$G$12+СВЦЭМ!$D$10+'СЕТ СН'!$G$6-'СЕТ СН'!$G$22</f>
        <v>1457.6163078099999</v>
      </c>
      <c r="Q76" s="36">
        <f>SUMIFS(СВЦЭМ!$C$39:$C$782,СВЦЭМ!$A$39:$A$782,$A76,СВЦЭМ!$B$39:$B$782,Q$47)+'СЕТ СН'!$G$12+СВЦЭМ!$D$10+'СЕТ СН'!$G$6-'СЕТ СН'!$G$22</f>
        <v>1478.7670627099999</v>
      </c>
      <c r="R76" s="36">
        <f>SUMIFS(СВЦЭМ!$C$39:$C$782,СВЦЭМ!$A$39:$A$782,$A76,СВЦЭМ!$B$39:$B$782,R$47)+'СЕТ СН'!$G$12+СВЦЭМ!$D$10+'СЕТ СН'!$G$6-'СЕТ СН'!$G$22</f>
        <v>1460.4381307399999</v>
      </c>
      <c r="S76" s="36">
        <f>SUMIFS(СВЦЭМ!$C$39:$C$782,СВЦЭМ!$A$39:$A$782,$A76,СВЦЭМ!$B$39:$B$782,S$47)+'СЕТ СН'!$G$12+СВЦЭМ!$D$10+'СЕТ СН'!$G$6-'СЕТ СН'!$G$22</f>
        <v>1475.6187757599998</v>
      </c>
      <c r="T76" s="36">
        <f>SUMIFS(СВЦЭМ!$C$39:$C$782,СВЦЭМ!$A$39:$A$782,$A76,СВЦЭМ!$B$39:$B$782,T$47)+'СЕТ СН'!$G$12+СВЦЭМ!$D$10+'СЕТ СН'!$G$6-'СЕТ СН'!$G$22</f>
        <v>1431.8517160699998</v>
      </c>
      <c r="U76" s="36">
        <f>SUMIFS(СВЦЭМ!$C$39:$C$782,СВЦЭМ!$A$39:$A$782,$A76,СВЦЭМ!$B$39:$B$782,U$47)+'СЕТ СН'!$G$12+СВЦЭМ!$D$10+'СЕТ СН'!$G$6-'СЕТ СН'!$G$22</f>
        <v>1419.5592766499999</v>
      </c>
      <c r="V76" s="36">
        <f>SUMIFS(СВЦЭМ!$C$39:$C$782,СВЦЭМ!$A$39:$A$782,$A76,СВЦЭМ!$B$39:$B$782,V$47)+'СЕТ СН'!$G$12+СВЦЭМ!$D$10+'СЕТ СН'!$G$6-'СЕТ СН'!$G$22</f>
        <v>1396.2454454699998</v>
      </c>
      <c r="W76" s="36">
        <f>SUMIFS(СВЦЭМ!$C$39:$C$782,СВЦЭМ!$A$39:$A$782,$A76,СВЦЭМ!$B$39:$B$782,W$47)+'СЕТ СН'!$G$12+СВЦЭМ!$D$10+'СЕТ СН'!$G$6-'СЕТ СН'!$G$22</f>
        <v>1426.9886646299999</v>
      </c>
      <c r="X76" s="36">
        <f>SUMIFS(СВЦЭМ!$C$39:$C$782,СВЦЭМ!$A$39:$A$782,$A76,СВЦЭМ!$B$39:$B$782,X$47)+'СЕТ СН'!$G$12+СВЦЭМ!$D$10+'СЕТ СН'!$G$6-'СЕТ СН'!$G$22</f>
        <v>1449.3078673799998</v>
      </c>
      <c r="Y76" s="36">
        <f>SUMIFS(СВЦЭМ!$C$39:$C$782,СВЦЭМ!$A$39:$A$782,$A76,СВЦЭМ!$B$39:$B$782,Y$47)+'СЕТ СН'!$G$12+СВЦЭМ!$D$10+'СЕТ СН'!$G$6-'СЕТ СН'!$G$22</f>
        <v>1497.5399325699998</v>
      </c>
    </row>
    <row r="77" spans="1:27" ht="15.75" x14ac:dyDescent="0.2">
      <c r="A77" s="35">
        <f t="shared" si="1"/>
        <v>44681</v>
      </c>
      <c r="B77" s="36">
        <f>SUMIFS(СВЦЭМ!$C$39:$C$782,СВЦЭМ!$A$39:$A$782,$A77,СВЦЭМ!$B$39:$B$782,B$47)+'СЕТ СН'!$G$12+СВЦЭМ!$D$10+'СЕТ СН'!$G$6-'СЕТ СН'!$G$22</f>
        <v>1537.0168573599999</v>
      </c>
      <c r="C77" s="36">
        <f>SUMIFS(СВЦЭМ!$C$39:$C$782,СВЦЭМ!$A$39:$A$782,$A77,СВЦЭМ!$B$39:$B$782,C$47)+'СЕТ СН'!$G$12+СВЦЭМ!$D$10+'СЕТ СН'!$G$6-'СЕТ СН'!$G$22</f>
        <v>1483.93238858</v>
      </c>
      <c r="D77" s="36">
        <f>SUMIFS(СВЦЭМ!$C$39:$C$782,СВЦЭМ!$A$39:$A$782,$A77,СВЦЭМ!$B$39:$B$782,D$47)+'СЕТ СН'!$G$12+СВЦЭМ!$D$10+'СЕТ СН'!$G$6-'СЕТ СН'!$G$22</f>
        <v>1526.6706205099999</v>
      </c>
      <c r="E77" s="36">
        <f>SUMIFS(СВЦЭМ!$C$39:$C$782,СВЦЭМ!$A$39:$A$782,$A77,СВЦЭМ!$B$39:$B$782,E$47)+'СЕТ СН'!$G$12+СВЦЭМ!$D$10+'СЕТ СН'!$G$6-'СЕТ СН'!$G$22</f>
        <v>1550.7416818199999</v>
      </c>
      <c r="F77" s="36">
        <f>SUMIFS(СВЦЭМ!$C$39:$C$782,СВЦЭМ!$A$39:$A$782,$A77,СВЦЭМ!$B$39:$B$782,F$47)+'СЕТ СН'!$G$12+СВЦЭМ!$D$10+'СЕТ СН'!$G$6-'СЕТ СН'!$G$22</f>
        <v>1564.82344081</v>
      </c>
      <c r="G77" s="36">
        <f>SUMIFS(СВЦЭМ!$C$39:$C$782,СВЦЭМ!$A$39:$A$782,$A77,СВЦЭМ!$B$39:$B$782,G$47)+'СЕТ СН'!$G$12+СВЦЭМ!$D$10+'СЕТ СН'!$G$6-'СЕТ СН'!$G$22</f>
        <v>1575.4976590399999</v>
      </c>
      <c r="H77" s="36">
        <f>SUMIFS(СВЦЭМ!$C$39:$C$782,СВЦЭМ!$A$39:$A$782,$A77,СВЦЭМ!$B$39:$B$782,H$47)+'СЕТ СН'!$G$12+СВЦЭМ!$D$10+'СЕТ СН'!$G$6-'СЕТ СН'!$G$22</f>
        <v>1547.6122319399999</v>
      </c>
      <c r="I77" s="36">
        <f>SUMIFS(СВЦЭМ!$C$39:$C$782,СВЦЭМ!$A$39:$A$782,$A77,СВЦЭМ!$B$39:$B$782,I$47)+'СЕТ СН'!$G$12+СВЦЭМ!$D$10+'СЕТ СН'!$G$6-'СЕТ СН'!$G$22</f>
        <v>1521.2869032499998</v>
      </c>
      <c r="J77" s="36">
        <f>SUMIFS(СВЦЭМ!$C$39:$C$782,СВЦЭМ!$A$39:$A$782,$A77,СВЦЭМ!$B$39:$B$782,J$47)+'СЕТ СН'!$G$12+СВЦЭМ!$D$10+'СЕТ СН'!$G$6-'СЕТ СН'!$G$22</f>
        <v>1475.4836706599999</v>
      </c>
      <c r="K77" s="36">
        <f>SUMIFS(СВЦЭМ!$C$39:$C$782,СВЦЭМ!$A$39:$A$782,$A77,СВЦЭМ!$B$39:$B$782,K$47)+'СЕТ СН'!$G$12+СВЦЭМ!$D$10+'СЕТ СН'!$G$6-'СЕТ СН'!$G$22</f>
        <v>1437.6593872799999</v>
      </c>
      <c r="L77" s="36">
        <f>SUMIFS(СВЦЭМ!$C$39:$C$782,СВЦЭМ!$A$39:$A$782,$A77,СВЦЭМ!$B$39:$B$782,L$47)+'СЕТ СН'!$G$12+СВЦЭМ!$D$10+'СЕТ СН'!$G$6-'СЕТ СН'!$G$22</f>
        <v>1413.7576460999999</v>
      </c>
      <c r="M77" s="36">
        <f>SUMIFS(СВЦЭМ!$C$39:$C$782,СВЦЭМ!$A$39:$A$782,$A77,СВЦЭМ!$B$39:$B$782,M$47)+'СЕТ СН'!$G$12+СВЦЭМ!$D$10+'СЕТ СН'!$G$6-'СЕТ СН'!$G$22</f>
        <v>1430.6317049799998</v>
      </c>
      <c r="N77" s="36">
        <f>SUMIFS(СВЦЭМ!$C$39:$C$782,СВЦЭМ!$A$39:$A$782,$A77,СВЦЭМ!$B$39:$B$782,N$47)+'СЕТ СН'!$G$12+СВЦЭМ!$D$10+'СЕТ СН'!$G$6-'СЕТ СН'!$G$22</f>
        <v>1435.5019973299998</v>
      </c>
      <c r="O77" s="36">
        <f>SUMIFS(СВЦЭМ!$C$39:$C$782,СВЦЭМ!$A$39:$A$782,$A77,СВЦЭМ!$B$39:$B$782,O$47)+'СЕТ СН'!$G$12+СВЦЭМ!$D$10+'СЕТ СН'!$G$6-'СЕТ СН'!$G$22</f>
        <v>1439.25404635</v>
      </c>
      <c r="P77" s="36">
        <f>SUMIFS(СВЦЭМ!$C$39:$C$782,СВЦЭМ!$A$39:$A$782,$A77,СВЦЭМ!$B$39:$B$782,P$47)+'СЕТ СН'!$G$12+СВЦЭМ!$D$10+'СЕТ СН'!$G$6-'СЕТ СН'!$G$22</f>
        <v>1434.5986601999998</v>
      </c>
      <c r="Q77" s="36">
        <f>SUMIFS(СВЦЭМ!$C$39:$C$782,СВЦЭМ!$A$39:$A$782,$A77,СВЦЭМ!$B$39:$B$782,Q$47)+'СЕТ СН'!$G$12+СВЦЭМ!$D$10+'СЕТ СН'!$G$6-'СЕТ СН'!$G$22</f>
        <v>1449.0107105899999</v>
      </c>
      <c r="R77" s="36">
        <f>SUMIFS(СВЦЭМ!$C$39:$C$782,СВЦЭМ!$A$39:$A$782,$A77,СВЦЭМ!$B$39:$B$782,R$47)+'СЕТ СН'!$G$12+СВЦЭМ!$D$10+'СЕТ СН'!$G$6-'СЕТ СН'!$G$22</f>
        <v>1456.9558845099998</v>
      </c>
      <c r="S77" s="36">
        <f>SUMIFS(СВЦЭМ!$C$39:$C$782,СВЦЭМ!$A$39:$A$782,$A77,СВЦЭМ!$B$39:$B$782,S$47)+'СЕТ СН'!$G$12+СВЦЭМ!$D$10+'СЕТ СН'!$G$6-'СЕТ СН'!$G$22</f>
        <v>1439.8917894199999</v>
      </c>
      <c r="T77" s="36">
        <f>SUMIFS(СВЦЭМ!$C$39:$C$782,СВЦЭМ!$A$39:$A$782,$A77,СВЦЭМ!$B$39:$B$782,T$47)+'СЕТ СН'!$G$12+СВЦЭМ!$D$10+'СЕТ СН'!$G$6-'СЕТ СН'!$G$22</f>
        <v>1420.3926616099998</v>
      </c>
      <c r="U77" s="36">
        <f>SUMIFS(СВЦЭМ!$C$39:$C$782,СВЦЭМ!$A$39:$A$782,$A77,СВЦЭМ!$B$39:$B$782,U$47)+'СЕТ СН'!$G$12+СВЦЭМ!$D$10+'СЕТ СН'!$G$6-'СЕТ СН'!$G$22</f>
        <v>1428.6909780499998</v>
      </c>
      <c r="V77" s="36">
        <f>SUMIFS(СВЦЭМ!$C$39:$C$782,СВЦЭМ!$A$39:$A$782,$A77,СВЦЭМ!$B$39:$B$782,V$47)+'СЕТ СН'!$G$12+СВЦЭМ!$D$10+'СЕТ СН'!$G$6-'СЕТ СН'!$G$22</f>
        <v>1434.6145872099999</v>
      </c>
      <c r="W77" s="36">
        <f>SUMIFS(СВЦЭМ!$C$39:$C$782,СВЦЭМ!$A$39:$A$782,$A77,СВЦЭМ!$B$39:$B$782,W$47)+'СЕТ СН'!$G$12+СВЦЭМ!$D$10+'СЕТ СН'!$G$6-'СЕТ СН'!$G$22</f>
        <v>1411.3654035099999</v>
      </c>
      <c r="X77" s="36">
        <f>SUMIFS(СВЦЭМ!$C$39:$C$782,СВЦЭМ!$A$39:$A$782,$A77,СВЦЭМ!$B$39:$B$782,X$47)+'СЕТ СН'!$G$12+СВЦЭМ!$D$10+'СЕТ СН'!$G$6-'СЕТ СН'!$G$22</f>
        <v>1448.2128262299998</v>
      </c>
      <c r="Y77" s="36">
        <f>SUMIFS(СВЦЭМ!$C$39:$C$782,СВЦЭМ!$A$39:$A$782,$A77,СВЦЭМ!$B$39:$B$782,Y$47)+'СЕТ СН'!$G$12+СВЦЭМ!$D$10+'СЕТ СН'!$G$6-'СЕТ СН'!$G$22</f>
        <v>1454.6458640899998</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01.04.2022</v>
      </c>
      <c r="B84" s="36">
        <f>SUMIFS(СВЦЭМ!$C$39:$C$782,СВЦЭМ!$A$39:$A$782,$A84,СВЦЭМ!$B$39:$B$782,B$83)+'СЕТ СН'!$H$12+СВЦЭМ!$D$10+'СЕТ СН'!$H$6-'СЕТ СН'!$H$22</f>
        <v>1505.6512198099999</v>
      </c>
      <c r="C84" s="36">
        <f>SUMIFS(СВЦЭМ!$C$39:$C$782,СВЦЭМ!$A$39:$A$782,$A84,СВЦЭМ!$B$39:$B$782,C$83)+'СЕТ СН'!$H$12+СВЦЭМ!$D$10+'СЕТ СН'!$H$6-'СЕТ СН'!$H$22</f>
        <v>1509.19268433</v>
      </c>
      <c r="D84" s="36">
        <f>SUMIFS(СВЦЭМ!$C$39:$C$782,СВЦЭМ!$A$39:$A$782,$A84,СВЦЭМ!$B$39:$B$782,D$83)+'СЕТ СН'!$H$12+СВЦЭМ!$D$10+'СЕТ СН'!$H$6-'СЕТ СН'!$H$22</f>
        <v>1540.58942065</v>
      </c>
      <c r="E84" s="36">
        <f>SUMIFS(СВЦЭМ!$C$39:$C$782,СВЦЭМ!$A$39:$A$782,$A84,СВЦЭМ!$B$39:$B$782,E$83)+'СЕТ СН'!$H$12+СВЦЭМ!$D$10+'СЕТ СН'!$H$6-'СЕТ СН'!$H$22</f>
        <v>1555.15444856</v>
      </c>
      <c r="F84" s="36">
        <f>SUMIFS(СВЦЭМ!$C$39:$C$782,СВЦЭМ!$A$39:$A$782,$A84,СВЦЭМ!$B$39:$B$782,F$83)+'СЕТ СН'!$H$12+СВЦЭМ!$D$10+'СЕТ СН'!$H$6-'СЕТ СН'!$H$22</f>
        <v>1547.15939559</v>
      </c>
      <c r="G84" s="36">
        <f>SUMIFS(СВЦЭМ!$C$39:$C$782,СВЦЭМ!$A$39:$A$782,$A84,СВЦЭМ!$B$39:$B$782,G$83)+'СЕТ СН'!$H$12+СВЦЭМ!$D$10+'СЕТ СН'!$H$6-'СЕТ СН'!$H$22</f>
        <v>1522.9731848700001</v>
      </c>
      <c r="H84" s="36">
        <f>SUMIFS(СВЦЭМ!$C$39:$C$782,СВЦЭМ!$A$39:$A$782,$A84,СВЦЭМ!$B$39:$B$782,H$83)+'СЕТ СН'!$H$12+СВЦЭМ!$D$10+'СЕТ СН'!$H$6-'СЕТ СН'!$H$22</f>
        <v>1464.19504302</v>
      </c>
      <c r="I84" s="36">
        <f>SUMIFS(СВЦЭМ!$C$39:$C$782,СВЦЭМ!$A$39:$A$782,$A84,СВЦЭМ!$B$39:$B$782,I$83)+'СЕТ СН'!$H$12+СВЦЭМ!$D$10+'СЕТ СН'!$H$6-'СЕТ СН'!$H$22</f>
        <v>1446.17840282</v>
      </c>
      <c r="J84" s="36">
        <f>SUMIFS(СВЦЭМ!$C$39:$C$782,СВЦЭМ!$A$39:$A$782,$A84,СВЦЭМ!$B$39:$B$782,J$83)+'СЕТ СН'!$H$12+СВЦЭМ!$D$10+'СЕТ СН'!$H$6-'СЕТ СН'!$H$22</f>
        <v>1426.85431432</v>
      </c>
      <c r="K84" s="36">
        <f>SUMIFS(СВЦЭМ!$C$39:$C$782,СВЦЭМ!$A$39:$A$782,$A84,СВЦЭМ!$B$39:$B$782,K$83)+'СЕТ СН'!$H$12+СВЦЭМ!$D$10+'СЕТ СН'!$H$6-'СЕТ СН'!$H$22</f>
        <v>1456.86846793</v>
      </c>
      <c r="L84" s="36">
        <f>SUMIFS(СВЦЭМ!$C$39:$C$782,СВЦЭМ!$A$39:$A$782,$A84,СВЦЭМ!$B$39:$B$782,L$83)+'СЕТ СН'!$H$12+СВЦЭМ!$D$10+'СЕТ СН'!$H$6-'СЕТ СН'!$H$22</f>
        <v>1495.06001453</v>
      </c>
      <c r="M84" s="36">
        <f>SUMIFS(СВЦЭМ!$C$39:$C$782,СВЦЭМ!$A$39:$A$782,$A84,СВЦЭМ!$B$39:$B$782,M$83)+'СЕТ СН'!$H$12+СВЦЭМ!$D$10+'СЕТ СН'!$H$6-'СЕТ СН'!$H$22</f>
        <v>1513.50945387</v>
      </c>
      <c r="N84" s="36">
        <f>SUMIFS(СВЦЭМ!$C$39:$C$782,СВЦЭМ!$A$39:$A$782,$A84,СВЦЭМ!$B$39:$B$782,N$83)+'СЕТ СН'!$H$12+СВЦЭМ!$D$10+'СЕТ СН'!$H$6-'СЕТ СН'!$H$22</f>
        <v>1476.0137187799999</v>
      </c>
      <c r="O84" s="36">
        <f>SUMIFS(СВЦЭМ!$C$39:$C$782,СВЦЭМ!$A$39:$A$782,$A84,СВЦЭМ!$B$39:$B$782,O$83)+'СЕТ СН'!$H$12+СВЦЭМ!$D$10+'СЕТ СН'!$H$6-'СЕТ СН'!$H$22</f>
        <v>1497.4036625700001</v>
      </c>
      <c r="P84" s="36">
        <f>SUMIFS(СВЦЭМ!$C$39:$C$782,СВЦЭМ!$A$39:$A$782,$A84,СВЦЭМ!$B$39:$B$782,P$83)+'СЕТ СН'!$H$12+СВЦЭМ!$D$10+'СЕТ СН'!$H$6-'СЕТ СН'!$H$22</f>
        <v>1529.0880541700001</v>
      </c>
      <c r="Q84" s="36">
        <f>SUMIFS(СВЦЭМ!$C$39:$C$782,СВЦЭМ!$A$39:$A$782,$A84,СВЦЭМ!$B$39:$B$782,Q$83)+'СЕТ СН'!$H$12+СВЦЭМ!$D$10+'СЕТ СН'!$H$6-'СЕТ СН'!$H$22</f>
        <v>1533.9574138400001</v>
      </c>
      <c r="R84" s="36">
        <f>SUMIFS(СВЦЭМ!$C$39:$C$782,СВЦЭМ!$A$39:$A$782,$A84,СВЦЭМ!$B$39:$B$782,R$83)+'СЕТ СН'!$H$12+СВЦЭМ!$D$10+'СЕТ СН'!$H$6-'СЕТ СН'!$H$22</f>
        <v>1560.84338869</v>
      </c>
      <c r="S84" s="36">
        <f>SUMIFS(СВЦЭМ!$C$39:$C$782,СВЦЭМ!$A$39:$A$782,$A84,СВЦЭМ!$B$39:$B$782,S$83)+'СЕТ СН'!$H$12+СВЦЭМ!$D$10+'СЕТ СН'!$H$6-'СЕТ СН'!$H$22</f>
        <v>1570.94097489</v>
      </c>
      <c r="T84" s="36">
        <f>SUMIFS(СВЦЭМ!$C$39:$C$782,СВЦЭМ!$A$39:$A$782,$A84,СВЦЭМ!$B$39:$B$782,T$83)+'СЕТ СН'!$H$12+СВЦЭМ!$D$10+'СЕТ СН'!$H$6-'СЕТ СН'!$H$22</f>
        <v>1538.1536342300001</v>
      </c>
      <c r="U84" s="36">
        <f>SUMIFS(СВЦЭМ!$C$39:$C$782,СВЦЭМ!$A$39:$A$782,$A84,СВЦЭМ!$B$39:$B$782,U$83)+'СЕТ СН'!$H$12+СВЦЭМ!$D$10+'СЕТ СН'!$H$6-'СЕТ СН'!$H$22</f>
        <v>1510.9816379900001</v>
      </c>
      <c r="V84" s="36">
        <f>SUMIFS(СВЦЭМ!$C$39:$C$782,СВЦЭМ!$A$39:$A$782,$A84,СВЦЭМ!$B$39:$B$782,V$83)+'СЕТ СН'!$H$12+СВЦЭМ!$D$10+'СЕТ СН'!$H$6-'СЕТ СН'!$H$22</f>
        <v>1513.41793975</v>
      </c>
      <c r="W84" s="36">
        <f>SUMIFS(СВЦЭМ!$C$39:$C$782,СВЦЭМ!$A$39:$A$782,$A84,СВЦЭМ!$B$39:$B$782,W$83)+'СЕТ СН'!$H$12+СВЦЭМ!$D$10+'СЕТ СН'!$H$6-'СЕТ СН'!$H$22</f>
        <v>1511.73364722</v>
      </c>
      <c r="X84" s="36">
        <f>SUMIFS(СВЦЭМ!$C$39:$C$782,СВЦЭМ!$A$39:$A$782,$A84,СВЦЭМ!$B$39:$B$782,X$83)+'СЕТ СН'!$H$12+СВЦЭМ!$D$10+'СЕТ СН'!$H$6-'СЕТ СН'!$H$22</f>
        <v>1526.61457989</v>
      </c>
      <c r="Y84" s="36">
        <f>SUMIFS(СВЦЭМ!$C$39:$C$782,СВЦЭМ!$A$39:$A$782,$A84,СВЦЭМ!$B$39:$B$782,Y$83)+'СЕТ СН'!$H$12+СВЦЭМ!$D$10+'СЕТ СН'!$H$6-'СЕТ СН'!$H$22</f>
        <v>1528.6659033399999</v>
      </c>
    </row>
    <row r="85" spans="1:25" ht="15.75" x14ac:dyDescent="0.2">
      <c r="A85" s="35">
        <f>A84+1</f>
        <v>44653</v>
      </c>
      <c r="B85" s="36">
        <f>SUMIFS(СВЦЭМ!$C$39:$C$782,СВЦЭМ!$A$39:$A$782,$A85,СВЦЭМ!$B$39:$B$782,B$83)+'СЕТ СН'!$H$12+СВЦЭМ!$D$10+'СЕТ СН'!$H$6-'СЕТ СН'!$H$22</f>
        <v>1613.73037877</v>
      </c>
      <c r="C85" s="36">
        <f>SUMIFS(СВЦЭМ!$C$39:$C$782,СВЦЭМ!$A$39:$A$782,$A85,СВЦЭМ!$B$39:$B$782,C$83)+'СЕТ СН'!$H$12+СВЦЭМ!$D$10+'СЕТ СН'!$H$6-'СЕТ СН'!$H$22</f>
        <v>1589.7742092199999</v>
      </c>
      <c r="D85" s="36">
        <f>SUMIFS(СВЦЭМ!$C$39:$C$782,СВЦЭМ!$A$39:$A$782,$A85,СВЦЭМ!$B$39:$B$782,D$83)+'СЕТ СН'!$H$12+СВЦЭМ!$D$10+'СЕТ СН'!$H$6-'СЕТ СН'!$H$22</f>
        <v>1622.3843372700001</v>
      </c>
      <c r="E85" s="36">
        <f>SUMIFS(СВЦЭМ!$C$39:$C$782,СВЦЭМ!$A$39:$A$782,$A85,СВЦЭМ!$B$39:$B$782,E$83)+'СЕТ СН'!$H$12+СВЦЭМ!$D$10+'СЕТ СН'!$H$6-'СЕТ СН'!$H$22</f>
        <v>1639.1797656900001</v>
      </c>
      <c r="F85" s="36">
        <f>SUMIFS(СВЦЭМ!$C$39:$C$782,СВЦЭМ!$A$39:$A$782,$A85,СВЦЭМ!$B$39:$B$782,F$83)+'СЕТ СН'!$H$12+СВЦЭМ!$D$10+'СЕТ СН'!$H$6-'СЕТ СН'!$H$22</f>
        <v>1632.1929373400001</v>
      </c>
      <c r="G85" s="36">
        <f>SUMIFS(СВЦЭМ!$C$39:$C$782,СВЦЭМ!$A$39:$A$782,$A85,СВЦЭМ!$B$39:$B$782,G$83)+'СЕТ СН'!$H$12+СВЦЭМ!$D$10+'СЕТ СН'!$H$6-'СЕТ СН'!$H$22</f>
        <v>1648.0101876199999</v>
      </c>
      <c r="H85" s="36">
        <f>SUMIFS(СВЦЭМ!$C$39:$C$782,СВЦЭМ!$A$39:$A$782,$A85,СВЦЭМ!$B$39:$B$782,H$83)+'СЕТ СН'!$H$12+СВЦЭМ!$D$10+'СЕТ СН'!$H$6-'СЕТ СН'!$H$22</f>
        <v>1624.89559528</v>
      </c>
      <c r="I85" s="36">
        <f>SUMIFS(СВЦЭМ!$C$39:$C$782,СВЦЭМ!$A$39:$A$782,$A85,СВЦЭМ!$B$39:$B$782,I$83)+'СЕТ СН'!$H$12+СВЦЭМ!$D$10+'СЕТ СН'!$H$6-'СЕТ СН'!$H$22</f>
        <v>1569.4256540900001</v>
      </c>
      <c r="J85" s="36">
        <f>SUMIFS(СВЦЭМ!$C$39:$C$782,СВЦЭМ!$A$39:$A$782,$A85,СВЦЭМ!$B$39:$B$782,J$83)+'СЕТ СН'!$H$12+СВЦЭМ!$D$10+'СЕТ СН'!$H$6-'СЕТ СН'!$H$22</f>
        <v>1515.0907806499999</v>
      </c>
      <c r="K85" s="36">
        <f>SUMIFS(СВЦЭМ!$C$39:$C$782,СВЦЭМ!$A$39:$A$782,$A85,СВЦЭМ!$B$39:$B$782,K$83)+'СЕТ СН'!$H$12+СВЦЭМ!$D$10+'СЕТ СН'!$H$6-'СЕТ СН'!$H$22</f>
        <v>1495.3189156599999</v>
      </c>
      <c r="L85" s="36">
        <f>SUMIFS(СВЦЭМ!$C$39:$C$782,СВЦЭМ!$A$39:$A$782,$A85,СВЦЭМ!$B$39:$B$782,L$83)+'СЕТ СН'!$H$12+СВЦЭМ!$D$10+'СЕТ СН'!$H$6-'СЕТ СН'!$H$22</f>
        <v>1514.04760293</v>
      </c>
      <c r="M85" s="36">
        <f>SUMIFS(СВЦЭМ!$C$39:$C$782,СВЦЭМ!$A$39:$A$782,$A85,СВЦЭМ!$B$39:$B$782,M$83)+'СЕТ СН'!$H$12+СВЦЭМ!$D$10+'СЕТ СН'!$H$6-'СЕТ СН'!$H$22</f>
        <v>1516.1131299599999</v>
      </c>
      <c r="N85" s="36">
        <f>SUMIFS(СВЦЭМ!$C$39:$C$782,СВЦЭМ!$A$39:$A$782,$A85,СВЦЭМ!$B$39:$B$782,N$83)+'СЕТ СН'!$H$12+СВЦЭМ!$D$10+'СЕТ СН'!$H$6-'СЕТ СН'!$H$22</f>
        <v>1508.3294560699999</v>
      </c>
      <c r="O85" s="36">
        <f>SUMIFS(СВЦЭМ!$C$39:$C$782,СВЦЭМ!$A$39:$A$782,$A85,СВЦЭМ!$B$39:$B$782,O$83)+'СЕТ СН'!$H$12+СВЦЭМ!$D$10+'СЕТ СН'!$H$6-'СЕТ СН'!$H$22</f>
        <v>1538.40566309</v>
      </c>
      <c r="P85" s="36">
        <f>SUMIFS(СВЦЭМ!$C$39:$C$782,СВЦЭМ!$A$39:$A$782,$A85,СВЦЭМ!$B$39:$B$782,P$83)+'СЕТ СН'!$H$12+СВЦЭМ!$D$10+'СЕТ СН'!$H$6-'СЕТ СН'!$H$22</f>
        <v>1574.21892239</v>
      </c>
      <c r="Q85" s="36">
        <f>SUMIFS(СВЦЭМ!$C$39:$C$782,СВЦЭМ!$A$39:$A$782,$A85,СВЦЭМ!$B$39:$B$782,Q$83)+'СЕТ СН'!$H$12+СВЦЭМ!$D$10+'СЕТ СН'!$H$6-'СЕТ СН'!$H$22</f>
        <v>1552.6206273299999</v>
      </c>
      <c r="R85" s="36">
        <f>SUMIFS(СВЦЭМ!$C$39:$C$782,СВЦЭМ!$A$39:$A$782,$A85,СВЦЭМ!$B$39:$B$782,R$83)+'СЕТ СН'!$H$12+СВЦЭМ!$D$10+'СЕТ СН'!$H$6-'СЕТ СН'!$H$22</f>
        <v>1561.50969199</v>
      </c>
      <c r="S85" s="36">
        <f>SUMIFS(СВЦЭМ!$C$39:$C$782,СВЦЭМ!$A$39:$A$782,$A85,СВЦЭМ!$B$39:$B$782,S$83)+'СЕТ СН'!$H$12+СВЦЭМ!$D$10+'СЕТ СН'!$H$6-'СЕТ СН'!$H$22</f>
        <v>1560.8673741499999</v>
      </c>
      <c r="T85" s="36">
        <f>SUMIFS(СВЦЭМ!$C$39:$C$782,СВЦЭМ!$A$39:$A$782,$A85,СВЦЭМ!$B$39:$B$782,T$83)+'СЕТ СН'!$H$12+СВЦЭМ!$D$10+'СЕТ СН'!$H$6-'СЕТ СН'!$H$22</f>
        <v>1540.33155541</v>
      </c>
      <c r="U85" s="36">
        <f>SUMIFS(СВЦЭМ!$C$39:$C$782,СВЦЭМ!$A$39:$A$782,$A85,СВЦЭМ!$B$39:$B$782,U$83)+'СЕТ СН'!$H$12+СВЦЭМ!$D$10+'СЕТ СН'!$H$6-'СЕТ СН'!$H$22</f>
        <v>1496.2062148099999</v>
      </c>
      <c r="V85" s="36">
        <f>SUMIFS(СВЦЭМ!$C$39:$C$782,СВЦЭМ!$A$39:$A$782,$A85,СВЦЭМ!$B$39:$B$782,V$83)+'СЕТ СН'!$H$12+СВЦЭМ!$D$10+'СЕТ СН'!$H$6-'СЕТ СН'!$H$22</f>
        <v>1500.2789143699999</v>
      </c>
      <c r="W85" s="36">
        <f>SUMIFS(СВЦЭМ!$C$39:$C$782,СВЦЭМ!$A$39:$A$782,$A85,СВЦЭМ!$B$39:$B$782,W$83)+'СЕТ СН'!$H$12+СВЦЭМ!$D$10+'СЕТ СН'!$H$6-'СЕТ СН'!$H$22</f>
        <v>1478.5381300899999</v>
      </c>
      <c r="X85" s="36">
        <f>SUMIFS(СВЦЭМ!$C$39:$C$782,СВЦЭМ!$A$39:$A$782,$A85,СВЦЭМ!$B$39:$B$782,X$83)+'СЕТ СН'!$H$12+СВЦЭМ!$D$10+'СЕТ СН'!$H$6-'СЕТ СН'!$H$22</f>
        <v>1506.29112018</v>
      </c>
      <c r="Y85" s="36">
        <f>SUMIFS(СВЦЭМ!$C$39:$C$782,СВЦЭМ!$A$39:$A$782,$A85,СВЦЭМ!$B$39:$B$782,Y$83)+'СЕТ СН'!$H$12+СВЦЭМ!$D$10+'СЕТ СН'!$H$6-'СЕТ СН'!$H$22</f>
        <v>1536.84864466</v>
      </c>
    </row>
    <row r="86" spans="1:25" ht="15.75" x14ac:dyDescent="0.2">
      <c r="A86" s="35">
        <f t="shared" ref="A86:A113" si="2">A85+1</f>
        <v>44654</v>
      </c>
      <c r="B86" s="36">
        <f>SUMIFS(СВЦЭМ!$C$39:$C$782,СВЦЭМ!$A$39:$A$782,$A86,СВЦЭМ!$B$39:$B$782,B$83)+'СЕТ СН'!$H$12+СВЦЭМ!$D$10+'СЕТ СН'!$H$6-'СЕТ СН'!$H$22</f>
        <v>1529.0358707400001</v>
      </c>
      <c r="C86" s="36">
        <f>SUMIFS(СВЦЭМ!$C$39:$C$782,СВЦЭМ!$A$39:$A$782,$A86,СВЦЭМ!$B$39:$B$782,C$83)+'СЕТ СН'!$H$12+СВЦЭМ!$D$10+'СЕТ СН'!$H$6-'СЕТ СН'!$H$22</f>
        <v>1513.9056063</v>
      </c>
      <c r="D86" s="36">
        <f>SUMIFS(СВЦЭМ!$C$39:$C$782,СВЦЭМ!$A$39:$A$782,$A86,СВЦЭМ!$B$39:$B$782,D$83)+'СЕТ СН'!$H$12+СВЦЭМ!$D$10+'СЕТ СН'!$H$6-'СЕТ СН'!$H$22</f>
        <v>1544.1126110499999</v>
      </c>
      <c r="E86" s="36">
        <f>SUMIFS(СВЦЭМ!$C$39:$C$782,СВЦЭМ!$A$39:$A$782,$A86,СВЦЭМ!$B$39:$B$782,E$83)+'СЕТ СН'!$H$12+СВЦЭМ!$D$10+'СЕТ СН'!$H$6-'СЕТ СН'!$H$22</f>
        <v>1574.1164776400001</v>
      </c>
      <c r="F86" s="36">
        <f>SUMIFS(СВЦЭМ!$C$39:$C$782,СВЦЭМ!$A$39:$A$782,$A86,СВЦЭМ!$B$39:$B$782,F$83)+'СЕТ СН'!$H$12+СВЦЭМ!$D$10+'СЕТ СН'!$H$6-'СЕТ СН'!$H$22</f>
        <v>1551.76961127</v>
      </c>
      <c r="G86" s="36">
        <f>SUMIFS(СВЦЭМ!$C$39:$C$782,СВЦЭМ!$A$39:$A$782,$A86,СВЦЭМ!$B$39:$B$782,G$83)+'СЕТ СН'!$H$12+СВЦЭМ!$D$10+'СЕТ СН'!$H$6-'СЕТ СН'!$H$22</f>
        <v>1542.59504535</v>
      </c>
      <c r="H86" s="36">
        <f>SUMIFS(СВЦЭМ!$C$39:$C$782,СВЦЭМ!$A$39:$A$782,$A86,СВЦЭМ!$B$39:$B$782,H$83)+'СЕТ СН'!$H$12+СВЦЭМ!$D$10+'СЕТ СН'!$H$6-'СЕТ СН'!$H$22</f>
        <v>1524.47558235</v>
      </c>
      <c r="I86" s="36">
        <f>SUMIFS(СВЦЭМ!$C$39:$C$782,СВЦЭМ!$A$39:$A$782,$A86,СВЦЭМ!$B$39:$B$782,I$83)+'СЕТ СН'!$H$12+СВЦЭМ!$D$10+'СЕТ СН'!$H$6-'СЕТ СН'!$H$22</f>
        <v>1483.4782725600001</v>
      </c>
      <c r="J86" s="36">
        <f>SUMIFS(СВЦЭМ!$C$39:$C$782,СВЦЭМ!$A$39:$A$782,$A86,СВЦЭМ!$B$39:$B$782,J$83)+'СЕТ СН'!$H$12+СВЦЭМ!$D$10+'СЕТ СН'!$H$6-'СЕТ СН'!$H$22</f>
        <v>1433.71864106</v>
      </c>
      <c r="K86" s="36">
        <f>SUMIFS(СВЦЭМ!$C$39:$C$782,СВЦЭМ!$A$39:$A$782,$A86,СВЦЭМ!$B$39:$B$782,K$83)+'СЕТ СН'!$H$12+СВЦЭМ!$D$10+'СЕТ СН'!$H$6-'СЕТ СН'!$H$22</f>
        <v>1407.8339338399999</v>
      </c>
      <c r="L86" s="36">
        <f>SUMIFS(СВЦЭМ!$C$39:$C$782,СВЦЭМ!$A$39:$A$782,$A86,СВЦЭМ!$B$39:$B$782,L$83)+'СЕТ СН'!$H$12+СВЦЭМ!$D$10+'СЕТ СН'!$H$6-'СЕТ СН'!$H$22</f>
        <v>1436.80577111</v>
      </c>
      <c r="M86" s="36">
        <f>SUMIFS(СВЦЭМ!$C$39:$C$782,СВЦЭМ!$A$39:$A$782,$A86,СВЦЭМ!$B$39:$B$782,M$83)+'СЕТ СН'!$H$12+СВЦЭМ!$D$10+'СЕТ СН'!$H$6-'СЕТ СН'!$H$22</f>
        <v>1450.9890968299999</v>
      </c>
      <c r="N86" s="36">
        <f>SUMIFS(СВЦЭМ!$C$39:$C$782,СВЦЭМ!$A$39:$A$782,$A86,СВЦЭМ!$B$39:$B$782,N$83)+'СЕТ СН'!$H$12+СВЦЭМ!$D$10+'СЕТ СН'!$H$6-'СЕТ СН'!$H$22</f>
        <v>1453.4195047799999</v>
      </c>
      <c r="O86" s="36">
        <f>SUMIFS(СВЦЭМ!$C$39:$C$782,СВЦЭМ!$A$39:$A$782,$A86,СВЦЭМ!$B$39:$B$782,O$83)+'СЕТ СН'!$H$12+СВЦЭМ!$D$10+'СЕТ СН'!$H$6-'СЕТ СН'!$H$22</f>
        <v>1491.71781919</v>
      </c>
      <c r="P86" s="36">
        <f>SUMIFS(СВЦЭМ!$C$39:$C$782,СВЦЭМ!$A$39:$A$782,$A86,СВЦЭМ!$B$39:$B$782,P$83)+'СЕТ СН'!$H$12+СВЦЭМ!$D$10+'СЕТ СН'!$H$6-'СЕТ СН'!$H$22</f>
        <v>1506.21399748</v>
      </c>
      <c r="Q86" s="36">
        <f>SUMIFS(СВЦЭМ!$C$39:$C$782,СВЦЭМ!$A$39:$A$782,$A86,СВЦЭМ!$B$39:$B$782,Q$83)+'СЕТ СН'!$H$12+СВЦЭМ!$D$10+'СЕТ СН'!$H$6-'СЕТ СН'!$H$22</f>
        <v>1514.50696152</v>
      </c>
      <c r="R86" s="36">
        <f>SUMIFS(СВЦЭМ!$C$39:$C$782,СВЦЭМ!$A$39:$A$782,$A86,СВЦЭМ!$B$39:$B$782,R$83)+'СЕТ СН'!$H$12+СВЦЭМ!$D$10+'СЕТ СН'!$H$6-'СЕТ СН'!$H$22</f>
        <v>1495.5232698</v>
      </c>
      <c r="S86" s="36">
        <f>SUMIFS(СВЦЭМ!$C$39:$C$782,СВЦЭМ!$A$39:$A$782,$A86,СВЦЭМ!$B$39:$B$782,S$83)+'СЕТ СН'!$H$12+СВЦЭМ!$D$10+'СЕТ СН'!$H$6-'СЕТ СН'!$H$22</f>
        <v>1483.12445166</v>
      </c>
      <c r="T86" s="36">
        <f>SUMIFS(СВЦЭМ!$C$39:$C$782,СВЦЭМ!$A$39:$A$782,$A86,СВЦЭМ!$B$39:$B$782,T$83)+'СЕТ СН'!$H$12+СВЦЭМ!$D$10+'СЕТ СН'!$H$6-'СЕТ СН'!$H$22</f>
        <v>1446.1940841099999</v>
      </c>
      <c r="U86" s="36">
        <f>SUMIFS(СВЦЭМ!$C$39:$C$782,СВЦЭМ!$A$39:$A$782,$A86,СВЦЭМ!$B$39:$B$782,U$83)+'СЕТ СН'!$H$12+СВЦЭМ!$D$10+'СЕТ СН'!$H$6-'СЕТ СН'!$H$22</f>
        <v>1403.20556751</v>
      </c>
      <c r="V86" s="36">
        <f>SUMIFS(СВЦЭМ!$C$39:$C$782,СВЦЭМ!$A$39:$A$782,$A86,СВЦЭМ!$B$39:$B$782,V$83)+'СЕТ СН'!$H$12+СВЦЭМ!$D$10+'СЕТ СН'!$H$6-'СЕТ СН'!$H$22</f>
        <v>1420.4970720700001</v>
      </c>
      <c r="W86" s="36">
        <f>SUMIFS(СВЦЭМ!$C$39:$C$782,СВЦЭМ!$A$39:$A$782,$A86,СВЦЭМ!$B$39:$B$782,W$83)+'СЕТ СН'!$H$12+СВЦЭМ!$D$10+'СЕТ СН'!$H$6-'СЕТ СН'!$H$22</f>
        <v>1433.4183728400001</v>
      </c>
      <c r="X86" s="36">
        <f>SUMIFS(СВЦЭМ!$C$39:$C$782,СВЦЭМ!$A$39:$A$782,$A86,СВЦЭМ!$B$39:$B$782,X$83)+'СЕТ СН'!$H$12+СВЦЭМ!$D$10+'СЕТ СН'!$H$6-'СЕТ СН'!$H$22</f>
        <v>1453.03953344</v>
      </c>
      <c r="Y86" s="36">
        <f>SUMIFS(СВЦЭМ!$C$39:$C$782,СВЦЭМ!$A$39:$A$782,$A86,СВЦЭМ!$B$39:$B$782,Y$83)+'СЕТ СН'!$H$12+СВЦЭМ!$D$10+'СЕТ СН'!$H$6-'СЕТ СН'!$H$22</f>
        <v>1482.9035654500001</v>
      </c>
    </row>
    <row r="87" spans="1:25" ht="15.75" x14ac:dyDescent="0.2">
      <c r="A87" s="35">
        <f t="shared" si="2"/>
        <v>44655</v>
      </c>
      <c r="B87" s="36">
        <f>SUMIFS(СВЦЭМ!$C$39:$C$782,СВЦЭМ!$A$39:$A$782,$A87,СВЦЭМ!$B$39:$B$782,B$83)+'СЕТ СН'!$H$12+СВЦЭМ!$D$10+'СЕТ СН'!$H$6-'СЕТ СН'!$H$22</f>
        <v>1480.5462715399999</v>
      </c>
      <c r="C87" s="36">
        <f>SUMIFS(СВЦЭМ!$C$39:$C$782,СВЦЭМ!$A$39:$A$782,$A87,СВЦЭМ!$B$39:$B$782,C$83)+'СЕТ СН'!$H$12+СВЦЭМ!$D$10+'СЕТ СН'!$H$6-'СЕТ СН'!$H$22</f>
        <v>1489.0243482799999</v>
      </c>
      <c r="D87" s="36">
        <f>SUMIFS(СВЦЭМ!$C$39:$C$782,СВЦЭМ!$A$39:$A$782,$A87,СВЦЭМ!$B$39:$B$782,D$83)+'СЕТ СН'!$H$12+СВЦЭМ!$D$10+'СЕТ СН'!$H$6-'СЕТ СН'!$H$22</f>
        <v>1529.3387611400001</v>
      </c>
      <c r="E87" s="36">
        <f>SUMIFS(СВЦЭМ!$C$39:$C$782,СВЦЭМ!$A$39:$A$782,$A87,СВЦЭМ!$B$39:$B$782,E$83)+'СЕТ СН'!$H$12+СВЦЭМ!$D$10+'СЕТ СН'!$H$6-'СЕТ СН'!$H$22</f>
        <v>1537.2619825199999</v>
      </c>
      <c r="F87" s="36">
        <f>SUMIFS(СВЦЭМ!$C$39:$C$782,СВЦЭМ!$A$39:$A$782,$A87,СВЦЭМ!$B$39:$B$782,F$83)+'СЕТ СН'!$H$12+СВЦЭМ!$D$10+'СЕТ СН'!$H$6-'СЕТ СН'!$H$22</f>
        <v>1532.84098004</v>
      </c>
      <c r="G87" s="36">
        <f>SUMIFS(СВЦЭМ!$C$39:$C$782,СВЦЭМ!$A$39:$A$782,$A87,СВЦЭМ!$B$39:$B$782,G$83)+'СЕТ СН'!$H$12+СВЦЭМ!$D$10+'СЕТ СН'!$H$6-'СЕТ СН'!$H$22</f>
        <v>1524.0105500499999</v>
      </c>
      <c r="H87" s="36">
        <f>SUMIFS(СВЦЭМ!$C$39:$C$782,СВЦЭМ!$A$39:$A$782,$A87,СВЦЭМ!$B$39:$B$782,H$83)+'СЕТ СН'!$H$12+СВЦЭМ!$D$10+'СЕТ СН'!$H$6-'СЕТ СН'!$H$22</f>
        <v>1476.0485361199999</v>
      </c>
      <c r="I87" s="36">
        <f>SUMIFS(СВЦЭМ!$C$39:$C$782,СВЦЭМ!$A$39:$A$782,$A87,СВЦЭМ!$B$39:$B$782,I$83)+'СЕТ СН'!$H$12+СВЦЭМ!$D$10+'СЕТ СН'!$H$6-'СЕТ СН'!$H$22</f>
        <v>1445.6365659000001</v>
      </c>
      <c r="J87" s="36">
        <f>SUMIFS(СВЦЭМ!$C$39:$C$782,СВЦЭМ!$A$39:$A$782,$A87,СВЦЭМ!$B$39:$B$782,J$83)+'СЕТ СН'!$H$12+СВЦЭМ!$D$10+'СЕТ СН'!$H$6-'СЕТ СН'!$H$22</f>
        <v>1421.68303894</v>
      </c>
      <c r="K87" s="36">
        <f>SUMIFS(СВЦЭМ!$C$39:$C$782,СВЦЭМ!$A$39:$A$782,$A87,СВЦЭМ!$B$39:$B$782,K$83)+'СЕТ СН'!$H$12+СВЦЭМ!$D$10+'СЕТ СН'!$H$6-'СЕТ СН'!$H$22</f>
        <v>1431.5185318900001</v>
      </c>
      <c r="L87" s="36">
        <f>SUMIFS(СВЦЭМ!$C$39:$C$782,СВЦЭМ!$A$39:$A$782,$A87,СВЦЭМ!$B$39:$B$782,L$83)+'СЕТ СН'!$H$12+СВЦЭМ!$D$10+'СЕТ СН'!$H$6-'СЕТ СН'!$H$22</f>
        <v>1460.88879045</v>
      </c>
      <c r="M87" s="36">
        <f>SUMIFS(СВЦЭМ!$C$39:$C$782,СВЦЭМ!$A$39:$A$782,$A87,СВЦЭМ!$B$39:$B$782,M$83)+'СЕТ СН'!$H$12+СВЦЭМ!$D$10+'СЕТ СН'!$H$6-'СЕТ СН'!$H$22</f>
        <v>1438.7119438</v>
      </c>
      <c r="N87" s="36">
        <f>SUMIFS(СВЦЭМ!$C$39:$C$782,СВЦЭМ!$A$39:$A$782,$A87,СВЦЭМ!$B$39:$B$782,N$83)+'СЕТ СН'!$H$12+СВЦЭМ!$D$10+'СЕТ СН'!$H$6-'СЕТ СН'!$H$22</f>
        <v>1429.44729998</v>
      </c>
      <c r="O87" s="36">
        <f>SUMIFS(СВЦЭМ!$C$39:$C$782,СВЦЭМ!$A$39:$A$782,$A87,СВЦЭМ!$B$39:$B$782,O$83)+'СЕТ СН'!$H$12+СВЦЭМ!$D$10+'СЕТ СН'!$H$6-'СЕТ СН'!$H$22</f>
        <v>1446.8717236800001</v>
      </c>
      <c r="P87" s="36">
        <f>SUMIFS(СВЦЭМ!$C$39:$C$782,СВЦЭМ!$A$39:$A$782,$A87,СВЦЭМ!$B$39:$B$782,P$83)+'СЕТ СН'!$H$12+СВЦЭМ!$D$10+'СЕТ СН'!$H$6-'СЕТ СН'!$H$22</f>
        <v>1470.68908412</v>
      </c>
      <c r="Q87" s="36">
        <f>SUMIFS(СВЦЭМ!$C$39:$C$782,СВЦЭМ!$A$39:$A$782,$A87,СВЦЭМ!$B$39:$B$782,Q$83)+'СЕТ СН'!$H$12+СВЦЭМ!$D$10+'СЕТ СН'!$H$6-'СЕТ СН'!$H$22</f>
        <v>1496.10270668</v>
      </c>
      <c r="R87" s="36">
        <f>SUMIFS(СВЦЭМ!$C$39:$C$782,СВЦЭМ!$A$39:$A$782,$A87,СВЦЭМ!$B$39:$B$782,R$83)+'СЕТ СН'!$H$12+СВЦЭМ!$D$10+'СЕТ СН'!$H$6-'СЕТ СН'!$H$22</f>
        <v>1479.01757443</v>
      </c>
      <c r="S87" s="36">
        <f>SUMIFS(СВЦЭМ!$C$39:$C$782,СВЦЭМ!$A$39:$A$782,$A87,СВЦЭМ!$B$39:$B$782,S$83)+'СЕТ СН'!$H$12+СВЦЭМ!$D$10+'СЕТ СН'!$H$6-'СЕТ СН'!$H$22</f>
        <v>1457.4280165999999</v>
      </c>
      <c r="T87" s="36">
        <f>SUMIFS(СВЦЭМ!$C$39:$C$782,СВЦЭМ!$A$39:$A$782,$A87,СВЦЭМ!$B$39:$B$782,T$83)+'СЕТ СН'!$H$12+СВЦЭМ!$D$10+'СЕТ СН'!$H$6-'СЕТ СН'!$H$22</f>
        <v>1417.7231911399999</v>
      </c>
      <c r="U87" s="36">
        <f>SUMIFS(СВЦЭМ!$C$39:$C$782,СВЦЭМ!$A$39:$A$782,$A87,СВЦЭМ!$B$39:$B$782,U$83)+'СЕТ СН'!$H$12+СВЦЭМ!$D$10+'СЕТ СН'!$H$6-'СЕТ СН'!$H$22</f>
        <v>1399.62893633</v>
      </c>
      <c r="V87" s="36">
        <f>SUMIFS(СВЦЭМ!$C$39:$C$782,СВЦЭМ!$A$39:$A$782,$A87,СВЦЭМ!$B$39:$B$782,V$83)+'СЕТ СН'!$H$12+СВЦЭМ!$D$10+'СЕТ СН'!$H$6-'СЕТ СН'!$H$22</f>
        <v>1414.4053842000001</v>
      </c>
      <c r="W87" s="36">
        <f>SUMIFS(СВЦЭМ!$C$39:$C$782,СВЦЭМ!$A$39:$A$782,$A87,СВЦЭМ!$B$39:$B$782,W$83)+'СЕТ СН'!$H$12+СВЦЭМ!$D$10+'СЕТ СН'!$H$6-'СЕТ СН'!$H$22</f>
        <v>1405.7966706</v>
      </c>
      <c r="X87" s="36">
        <f>SUMIFS(СВЦЭМ!$C$39:$C$782,СВЦЭМ!$A$39:$A$782,$A87,СВЦЭМ!$B$39:$B$782,X$83)+'СЕТ СН'!$H$12+СВЦЭМ!$D$10+'СЕТ СН'!$H$6-'СЕТ СН'!$H$22</f>
        <v>1430.78669229</v>
      </c>
      <c r="Y87" s="36">
        <f>SUMIFS(СВЦЭМ!$C$39:$C$782,СВЦЭМ!$A$39:$A$782,$A87,СВЦЭМ!$B$39:$B$782,Y$83)+'СЕТ СН'!$H$12+СВЦЭМ!$D$10+'СЕТ СН'!$H$6-'СЕТ СН'!$H$22</f>
        <v>1444.37611904</v>
      </c>
    </row>
    <row r="88" spans="1:25" ht="15.75" x14ac:dyDescent="0.2">
      <c r="A88" s="35">
        <f t="shared" si="2"/>
        <v>44656</v>
      </c>
      <c r="B88" s="36">
        <f>SUMIFS(СВЦЭМ!$C$39:$C$782,СВЦЭМ!$A$39:$A$782,$A88,СВЦЭМ!$B$39:$B$782,B$83)+'СЕТ СН'!$H$12+СВЦЭМ!$D$10+'СЕТ СН'!$H$6-'СЕТ СН'!$H$22</f>
        <v>1611.4496813200001</v>
      </c>
      <c r="C88" s="36">
        <f>SUMIFS(СВЦЭМ!$C$39:$C$782,СВЦЭМ!$A$39:$A$782,$A88,СВЦЭМ!$B$39:$B$782,C$83)+'СЕТ СН'!$H$12+СВЦЭМ!$D$10+'СЕТ СН'!$H$6-'СЕТ СН'!$H$22</f>
        <v>1609.34060303</v>
      </c>
      <c r="D88" s="36">
        <f>SUMIFS(СВЦЭМ!$C$39:$C$782,СВЦЭМ!$A$39:$A$782,$A88,СВЦЭМ!$B$39:$B$782,D$83)+'СЕТ СН'!$H$12+СВЦЭМ!$D$10+'СЕТ СН'!$H$6-'СЕТ СН'!$H$22</f>
        <v>1591.59698516</v>
      </c>
      <c r="E88" s="36">
        <f>SUMIFS(СВЦЭМ!$C$39:$C$782,СВЦЭМ!$A$39:$A$782,$A88,СВЦЭМ!$B$39:$B$782,E$83)+'СЕТ СН'!$H$12+СВЦЭМ!$D$10+'СЕТ СН'!$H$6-'СЕТ СН'!$H$22</f>
        <v>1577.03085876</v>
      </c>
      <c r="F88" s="36">
        <f>SUMIFS(СВЦЭМ!$C$39:$C$782,СВЦЭМ!$A$39:$A$782,$A88,СВЦЭМ!$B$39:$B$782,F$83)+'СЕТ СН'!$H$12+СВЦЭМ!$D$10+'СЕТ СН'!$H$6-'СЕТ СН'!$H$22</f>
        <v>1538.28070196</v>
      </c>
      <c r="G88" s="36">
        <f>SUMIFS(СВЦЭМ!$C$39:$C$782,СВЦЭМ!$A$39:$A$782,$A88,СВЦЭМ!$B$39:$B$782,G$83)+'СЕТ СН'!$H$12+СВЦЭМ!$D$10+'СЕТ СН'!$H$6-'СЕТ СН'!$H$22</f>
        <v>1553.37561587</v>
      </c>
      <c r="H88" s="36">
        <f>SUMIFS(СВЦЭМ!$C$39:$C$782,СВЦЭМ!$A$39:$A$782,$A88,СВЦЭМ!$B$39:$B$782,H$83)+'СЕТ СН'!$H$12+СВЦЭМ!$D$10+'СЕТ СН'!$H$6-'СЕТ СН'!$H$22</f>
        <v>1519.84615323</v>
      </c>
      <c r="I88" s="36">
        <f>SUMIFS(СВЦЭМ!$C$39:$C$782,СВЦЭМ!$A$39:$A$782,$A88,СВЦЭМ!$B$39:$B$782,I$83)+'СЕТ СН'!$H$12+СВЦЭМ!$D$10+'СЕТ СН'!$H$6-'СЕТ СН'!$H$22</f>
        <v>1379.8147192500001</v>
      </c>
      <c r="J88" s="36">
        <f>SUMIFS(СВЦЭМ!$C$39:$C$782,СВЦЭМ!$A$39:$A$782,$A88,СВЦЭМ!$B$39:$B$782,J$83)+'СЕТ СН'!$H$12+СВЦЭМ!$D$10+'СЕТ СН'!$H$6-'СЕТ СН'!$H$22</f>
        <v>1297.1462138100001</v>
      </c>
      <c r="K88" s="36">
        <f>SUMIFS(СВЦЭМ!$C$39:$C$782,СВЦЭМ!$A$39:$A$782,$A88,СВЦЭМ!$B$39:$B$782,K$83)+'СЕТ СН'!$H$12+СВЦЭМ!$D$10+'СЕТ СН'!$H$6-'СЕТ СН'!$H$22</f>
        <v>1300.61703616</v>
      </c>
      <c r="L88" s="36">
        <f>SUMIFS(СВЦЭМ!$C$39:$C$782,СВЦЭМ!$A$39:$A$782,$A88,СВЦЭМ!$B$39:$B$782,L$83)+'СЕТ СН'!$H$12+СВЦЭМ!$D$10+'СЕТ СН'!$H$6-'СЕТ СН'!$H$22</f>
        <v>1334.3135123900001</v>
      </c>
      <c r="M88" s="36">
        <f>SUMIFS(СВЦЭМ!$C$39:$C$782,СВЦЭМ!$A$39:$A$782,$A88,СВЦЭМ!$B$39:$B$782,M$83)+'СЕТ СН'!$H$12+СВЦЭМ!$D$10+'СЕТ СН'!$H$6-'СЕТ СН'!$H$22</f>
        <v>1414.45460174</v>
      </c>
      <c r="N88" s="36">
        <f>SUMIFS(СВЦЭМ!$C$39:$C$782,СВЦЭМ!$A$39:$A$782,$A88,СВЦЭМ!$B$39:$B$782,N$83)+'СЕТ СН'!$H$12+СВЦЭМ!$D$10+'СЕТ СН'!$H$6-'СЕТ СН'!$H$22</f>
        <v>1497.0428075299999</v>
      </c>
      <c r="O88" s="36">
        <f>SUMIFS(СВЦЭМ!$C$39:$C$782,СВЦЭМ!$A$39:$A$782,$A88,СВЦЭМ!$B$39:$B$782,O$83)+'СЕТ СН'!$H$12+СВЦЭМ!$D$10+'СЕТ СН'!$H$6-'СЕТ СН'!$H$22</f>
        <v>1569.4148352499999</v>
      </c>
      <c r="P88" s="36">
        <f>SUMIFS(СВЦЭМ!$C$39:$C$782,СВЦЭМ!$A$39:$A$782,$A88,СВЦЭМ!$B$39:$B$782,P$83)+'СЕТ СН'!$H$12+СВЦЭМ!$D$10+'СЕТ СН'!$H$6-'СЕТ СН'!$H$22</f>
        <v>1576.5742329899999</v>
      </c>
      <c r="Q88" s="36">
        <f>SUMIFS(СВЦЭМ!$C$39:$C$782,СВЦЭМ!$A$39:$A$782,$A88,СВЦЭМ!$B$39:$B$782,Q$83)+'СЕТ СН'!$H$12+СВЦЭМ!$D$10+'СЕТ СН'!$H$6-'СЕТ СН'!$H$22</f>
        <v>1541.21959223</v>
      </c>
      <c r="R88" s="36">
        <f>SUMIFS(СВЦЭМ!$C$39:$C$782,СВЦЭМ!$A$39:$A$782,$A88,СВЦЭМ!$B$39:$B$782,R$83)+'СЕТ СН'!$H$12+СВЦЭМ!$D$10+'СЕТ СН'!$H$6-'СЕТ СН'!$H$22</f>
        <v>1418.02676443</v>
      </c>
      <c r="S88" s="36">
        <f>SUMIFS(СВЦЭМ!$C$39:$C$782,СВЦЭМ!$A$39:$A$782,$A88,СВЦЭМ!$B$39:$B$782,S$83)+'СЕТ СН'!$H$12+СВЦЭМ!$D$10+'СЕТ СН'!$H$6-'СЕТ СН'!$H$22</f>
        <v>1337.85172704</v>
      </c>
      <c r="T88" s="36">
        <f>SUMIFS(СВЦЭМ!$C$39:$C$782,СВЦЭМ!$A$39:$A$782,$A88,СВЦЭМ!$B$39:$B$782,T$83)+'СЕТ СН'!$H$12+СВЦЭМ!$D$10+'СЕТ СН'!$H$6-'СЕТ СН'!$H$22</f>
        <v>1252.8013304999999</v>
      </c>
      <c r="U88" s="36">
        <f>SUMIFS(СВЦЭМ!$C$39:$C$782,СВЦЭМ!$A$39:$A$782,$A88,СВЦЭМ!$B$39:$B$782,U$83)+'СЕТ СН'!$H$12+СВЦЭМ!$D$10+'СЕТ СН'!$H$6-'СЕТ СН'!$H$22</f>
        <v>1230.49715937</v>
      </c>
      <c r="V88" s="36">
        <f>SUMIFS(СВЦЭМ!$C$39:$C$782,СВЦЭМ!$A$39:$A$782,$A88,СВЦЭМ!$B$39:$B$782,V$83)+'СЕТ СН'!$H$12+СВЦЭМ!$D$10+'СЕТ СН'!$H$6-'СЕТ СН'!$H$22</f>
        <v>1225.1802841599999</v>
      </c>
      <c r="W88" s="36">
        <f>SUMIFS(СВЦЭМ!$C$39:$C$782,СВЦЭМ!$A$39:$A$782,$A88,СВЦЭМ!$B$39:$B$782,W$83)+'СЕТ СН'!$H$12+СВЦЭМ!$D$10+'СЕТ СН'!$H$6-'СЕТ СН'!$H$22</f>
        <v>1216.5261307400001</v>
      </c>
      <c r="X88" s="36">
        <f>SUMIFS(СВЦЭМ!$C$39:$C$782,СВЦЭМ!$A$39:$A$782,$A88,СВЦЭМ!$B$39:$B$782,X$83)+'СЕТ СН'!$H$12+СВЦЭМ!$D$10+'СЕТ СН'!$H$6-'СЕТ СН'!$H$22</f>
        <v>1239.24089828</v>
      </c>
      <c r="Y88" s="36">
        <f>SUMIFS(СВЦЭМ!$C$39:$C$782,СВЦЭМ!$A$39:$A$782,$A88,СВЦЭМ!$B$39:$B$782,Y$83)+'СЕТ СН'!$H$12+СВЦЭМ!$D$10+'СЕТ СН'!$H$6-'СЕТ СН'!$H$22</f>
        <v>1270.1164562200001</v>
      </c>
    </row>
    <row r="89" spans="1:25" ht="15.75" x14ac:dyDescent="0.2">
      <c r="A89" s="35">
        <f t="shared" si="2"/>
        <v>44657</v>
      </c>
      <c r="B89" s="36">
        <f>SUMIFS(СВЦЭМ!$C$39:$C$782,СВЦЭМ!$A$39:$A$782,$A89,СВЦЭМ!$B$39:$B$782,B$83)+'СЕТ СН'!$H$12+СВЦЭМ!$D$10+'СЕТ СН'!$H$6-'СЕТ СН'!$H$22</f>
        <v>1586.26375551</v>
      </c>
      <c r="C89" s="36">
        <f>SUMIFS(СВЦЭМ!$C$39:$C$782,СВЦЭМ!$A$39:$A$782,$A89,СВЦЭМ!$B$39:$B$782,C$83)+'СЕТ СН'!$H$12+СВЦЭМ!$D$10+'СЕТ СН'!$H$6-'СЕТ СН'!$H$22</f>
        <v>1580.2998956199999</v>
      </c>
      <c r="D89" s="36">
        <f>SUMIFS(СВЦЭМ!$C$39:$C$782,СВЦЭМ!$A$39:$A$782,$A89,СВЦЭМ!$B$39:$B$782,D$83)+'СЕТ СН'!$H$12+СВЦЭМ!$D$10+'СЕТ СН'!$H$6-'СЕТ СН'!$H$22</f>
        <v>1592.7519299799999</v>
      </c>
      <c r="E89" s="36">
        <f>SUMIFS(СВЦЭМ!$C$39:$C$782,СВЦЭМ!$A$39:$A$782,$A89,СВЦЭМ!$B$39:$B$782,E$83)+'СЕТ СН'!$H$12+СВЦЭМ!$D$10+'СЕТ СН'!$H$6-'СЕТ СН'!$H$22</f>
        <v>1589.16920916</v>
      </c>
      <c r="F89" s="36">
        <f>SUMIFS(СВЦЭМ!$C$39:$C$782,СВЦЭМ!$A$39:$A$782,$A89,СВЦЭМ!$B$39:$B$782,F$83)+'СЕТ СН'!$H$12+СВЦЭМ!$D$10+'СЕТ СН'!$H$6-'СЕТ СН'!$H$22</f>
        <v>1566.9544588799999</v>
      </c>
      <c r="G89" s="36">
        <f>SUMIFS(СВЦЭМ!$C$39:$C$782,СВЦЭМ!$A$39:$A$782,$A89,СВЦЭМ!$B$39:$B$782,G$83)+'СЕТ СН'!$H$12+СВЦЭМ!$D$10+'СЕТ СН'!$H$6-'СЕТ СН'!$H$22</f>
        <v>1560.3069868099999</v>
      </c>
      <c r="H89" s="36">
        <f>SUMIFS(СВЦЭМ!$C$39:$C$782,СВЦЭМ!$A$39:$A$782,$A89,СВЦЭМ!$B$39:$B$782,H$83)+'СЕТ СН'!$H$12+СВЦЭМ!$D$10+'СЕТ СН'!$H$6-'СЕТ СН'!$H$22</f>
        <v>1501.77944002</v>
      </c>
      <c r="I89" s="36">
        <f>SUMIFS(СВЦЭМ!$C$39:$C$782,СВЦЭМ!$A$39:$A$782,$A89,СВЦЭМ!$B$39:$B$782,I$83)+'СЕТ СН'!$H$12+СВЦЭМ!$D$10+'СЕТ СН'!$H$6-'СЕТ СН'!$H$22</f>
        <v>1463.0641531599999</v>
      </c>
      <c r="J89" s="36">
        <f>SUMIFS(СВЦЭМ!$C$39:$C$782,СВЦЭМ!$A$39:$A$782,$A89,СВЦЭМ!$B$39:$B$782,J$83)+'СЕТ СН'!$H$12+СВЦЭМ!$D$10+'СЕТ СН'!$H$6-'СЕТ СН'!$H$22</f>
        <v>1484.85261891</v>
      </c>
      <c r="K89" s="36">
        <f>SUMIFS(СВЦЭМ!$C$39:$C$782,СВЦЭМ!$A$39:$A$782,$A89,СВЦЭМ!$B$39:$B$782,K$83)+'СЕТ СН'!$H$12+СВЦЭМ!$D$10+'СЕТ СН'!$H$6-'СЕТ СН'!$H$22</f>
        <v>1501.63523704</v>
      </c>
      <c r="L89" s="36">
        <f>SUMIFS(СВЦЭМ!$C$39:$C$782,СВЦЭМ!$A$39:$A$782,$A89,СВЦЭМ!$B$39:$B$782,L$83)+'СЕТ СН'!$H$12+СВЦЭМ!$D$10+'СЕТ СН'!$H$6-'СЕТ СН'!$H$22</f>
        <v>1529.0991654100001</v>
      </c>
      <c r="M89" s="36">
        <f>SUMIFS(СВЦЭМ!$C$39:$C$782,СВЦЭМ!$A$39:$A$782,$A89,СВЦЭМ!$B$39:$B$782,M$83)+'СЕТ СН'!$H$12+СВЦЭМ!$D$10+'СЕТ СН'!$H$6-'СЕТ СН'!$H$22</f>
        <v>1520.20620684</v>
      </c>
      <c r="N89" s="36">
        <f>SUMIFS(СВЦЭМ!$C$39:$C$782,СВЦЭМ!$A$39:$A$782,$A89,СВЦЭМ!$B$39:$B$782,N$83)+'СЕТ СН'!$H$12+СВЦЭМ!$D$10+'СЕТ СН'!$H$6-'СЕТ СН'!$H$22</f>
        <v>1496.9182657199999</v>
      </c>
      <c r="O89" s="36">
        <f>SUMIFS(СВЦЭМ!$C$39:$C$782,СВЦЭМ!$A$39:$A$782,$A89,СВЦЭМ!$B$39:$B$782,O$83)+'СЕТ СН'!$H$12+СВЦЭМ!$D$10+'СЕТ СН'!$H$6-'СЕТ СН'!$H$22</f>
        <v>1571.3100012299999</v>
      </c>
      <c r="P89" s="36">
        <f>SUMIFS(СВЦЭМ!$C$39:$C$782,СВЦЭМ!$A$39:$A$782,$A89,СВЦЭМ!$B$39:$B$782,P$83)+'СЕТ СН'!$H$12+СВЦЭМ!$D$10+'СЕТ СН'!$H$6-'СЕТ СН'!$H$22</f>
        <v>1572.4375563399999</v>
      </c>
      <c r="Q89" s="36">
        <f>SUMIFS(СВЦЭМ!$C$39:$C$782,СВЦЭМ!$A$39:$A$782,$A89,СВЦЭМ!$B$39:$B$782,Q$83)+'СЕТ СН'!$H$12+СВЦЭМ!$D$10+'СЕТ СН'!$H$6-'СЕТ СН'!$H$22</f>
        <v>1554.83369505</v>
      </c>
      <c r="R89" s="36">
        <f>SUMIFS(СВЦЭМ!$C$39:$C$782,СВЦЭМ!$A$39:$A$782,$A89,СВЦЭМ!$B$39:$B$782,R$83)+'СЕТ СН'!$H$12+СВЦЭМ!$D$10+'СЕТ СН'!$H$6-'СЕТ СН'!$H$22</f>
        <v>1524.50651881</v>
      </c>
      <c r="S89" s="36">
        <f>SUMIFS(СВЦЭМ!$C$39:$C$782,СВЦЭМ!$A$39:$A$782,$A89,СВЦЭМ!$B$39:$B$782,S$83)+'СЕТ СН'!$H$12+СВЦЭМ!$D$10+'СЕТ СН'!$H$6-'СЕТ СН'!$H$22</f>
        <v>1521.2265869400001</v>
      </c>
      <c r="T89" s="36">
        <f>SUMIFS(СВЦЭМ!$C$39:$C$782,СВЦЭМ!$A$39:$A$782,$A89,СВЦЭМ!$B$39:$B$782,T$83)+'СЕТ СН'!$H$12+СВЦЭМ!$D$10+'СЕТ СН'!$H$6-'СЕТ СН'!$H$22</f>
        <v>1554.30824046</v>
      </c>
      <c r="U89" s="36">
        <f>SUMIFS(СВЦЭМ!$C$39:$C$782,СВЦЭМ!$A$39:$A$782,$A89,СВЦЭМ!$B$39:$B$782,U$83)+'СЕТ СН'!$H$12+СВЦЭМ!$D$10+'СЕТ СН'!$H$6-'СЕТ СН'!$H$22</f>
        <v>1495.2970475</v>
      </c>
      <c r="V89" s="36">
        <f>SUMIFS(СВЦЭМ!$C$39:$C$782,СВЦЭМ!$A$39:$A$782,$A89,СВЦЭМ!$B$39:$B$782,V$83)+'СЕТ СН'!$H$12+СВЦЭМ!$D$10+'СЕТ СН'!$H$6-'СЕТ СН'!$H$22</f>
        <v>1466.88220073</v>
      </c>
      <c r="W89" s="36">
        <f>SUMIFS(СВЦЭМ!$C$39:$C$782,СВЦЭМ!$A$39:$A$782,$A89,СВЦЭМ!$B$39:$B$782,W$83)+'СЕТ СН'!$H$12+СВЦЭМ!$D$10+'СЕТ СН'!$H$6-'СЕТ СН'!$H$22</f>
        <v>1435.6086365599999</v>
      </c>
      <c r="X89" s="36">
        <f>SUMIFS(СВЦЭМ!$C$39:$C$782,СВЦЭМ!$A$39:$A$782,$A89,СВЦЭМ!$B$39:$B$782,X$83)+'СЕТ СН'!$H$12+СВЦЭМ!$D$10+'СЕТ СН'!$H$6-'СЕТ СН'!$H$22</f>
        <v>1478.8339652499999</v>
      </c>
      <c r="Y89" s="36">
        <f>SUMIFS(СВЦЭМ!$C$39:$C$782,СВЦЭМ!$A$39:$A$782,$A89,СВЦЭМ!$B$39:$B$782,Y$83)+'СЕТ СН'!$H$12+СВЦЭМ!$D$10+'СЕТ СН'!$H$6-'СЕТ СН'!$H$22</f>
        <v>1540.7741628399999</v>
      </c>
    </row>
    <row r="90" spans="1:25" ht="15.75" x14ac:dyDescent="0.2">
      <c r="A90" s="35">
        <f t="shared" si="2"/>
        <v>44658</v>
      </c>
      <c r="B90" s="36">
        <f>SUMIFS(СВЦЭМ!$C$39:$C$782,СВЦЭМ!$A$39:$A$782,$A90,СВЦЭМ!$B$39:$B$782,B$83)+'СЕТ СН'!$H$12+СВЦЭМ!$D$10+'СЕТ СН'!$H$6-'СЕТ СН'!$H$22</f>
        <v>1567.31566404</v>
      </c>
      <c r="C90" s="36">
        <f>SUMIFS(СВЦЭМ!$C$39:$C$782,СВЦЭМ!$A$39:$A$782,$A90,СВЦЭМ!$B$39:$B$782,C$83)+'СЕТ СН'!$H$12+СВЦЭМ!$D$10+'СЕТ СН'!$H$6-'СЕТ СН'!$H$22</f>
        <v>1567.96462335</v>
      </c>
      <c r="D90" s="36">
        <f>SUMIFS(СВЦЭМ!$C$39:$C$782,СВЦЭМ!$A$39:$A$782,$A90,СВЦЭМ!$B$39:$B$782,D$83)+'СЕТ СН'!$H$12+СВЦЭМ!$D$10+'СЕТ СН'!$H$6-'СЕТ СН'!$H$22</f>
        <v>1507.4210826999999</v>
      </c>
      <c r="E90" s="36">
        <f>SUMIFS(СВЦЭМ!$C$39:$C$782,СВЦЭМ!$A$39:$A$782,$A90,СВЦЭМ!$B$39:$B$782,E$83)+'СЕТ СН'!$H$12+СВЦЭМ!$D$10+'СЕТ СН'!$H$6-'СЕТ СН'!$H$22</f>
        <v>1474.91895146</v>
      </c>
      <c r="F90" s="36">
        <f>SUMIFS(СВЦЭМ!$C$39:$C$782,СВЦЭМ!$A$39:$A$782,$A90,СВЦЭМ!$B$39:$B$782,F$83)+'СЕТ СН'!$H$12+СВЦЭМ!$D$10+'СЕТ СН'!$H$6-'СЕТ СН'!$H$22</f>
        <v>1482.5151469</v>
      </c>
      <c r="G90" s="36">
        <f>SUMIFS(СВЦЭМ!$C$39:$C$782,СВЦЭМ!$A$39:$A$782,$A90,СВЦЭМ!$B$39:$B$782,G$83)+'СЕТ СН'!$H$12+СВЦЭМ!$D$10+'СЕТ СН'!$H$6-'СЕТ СН'!$H$22</f>
        <v>1496.36924931</v>
      </c>
      <c r="H90" s="36">
        <f>SUMIFS(СВЦЭМ!$C$39:$C$782,СВЦЭМ!$A$39:$A$782,$A90,СВЦЭМ!$B$39:$B$782,H$83)+'СЕТ СН'!$H$12+СВЦЭМ!$D$10+'СЕТ СН'!$H$6-'СЕТ СН'!$H$22</f>
        <v>1490.0355248399999</v>
      </c>
      <c r="I90" s="36">
        <f>SUMIFS(СВЦЭМ!$C$39:$C$782,СВЦЭМ!$A$39:$A$782,$A90,СВЦЭМ!$B$39:$B$782,I$83)+'СЕТ СН'!$H$12+СВЦЭМ!$D$10+'СЕТ СН'!$H$6-'СЕТ СН'!$H$22</f>
        <v>1472.476289</v>
      </c>
      <c r="J90" s="36">
        <f>SUMIFS(СВЦЭМ!$C$39:$C$782,СВЦЭМ!$A$39:$A$782,$A90,СВЦЭМ!$B$39:$B$782,J$83)+'СЕТ СН'!$H$12+СВЦЭМ!$D$10+'СЕТ СН'!$H$6-'СЕТ СН'!$H$22</f>
        <v>1475.86034694</v>
      </c>
      <c r="K90" s="36">
        <f>SUMIFS(СВЦЭМ!$C$39:$C$782,СВЦЭМ!$A$39:$A$782,$A90,СВЦЭМ!$B$39:$B$782,K$83)+'СЕТ СН'!$H$12+СВЦЭМ!$D$10+'СЕТ СН'!$H$6-'СЕТ СН'!$H$22</f>
        <v>1478.9456590899999</v>
      </c>
      <c r="L90" s="36">
        <f>SUMIFS(СВЦЭМ!$C$39:$C$782,СВЦЭМ!$A$39:$A$782,$A90,СВЦЭМ!$B$39:$B$782,L$83)+'СЕТ СН'!$H$12+СВЦЭМ!$D$10+'СЕТ СН'!$H$6-'СЕТ СН'!$H$22</f>
        <v>1455.22730839</v>
      </c>
      <c r="M90" s="36">
        <f>SUMIFS(СВЦЭМ!$C$39:$C$782,СВЦЭМ!$A$39:$A$782,$A90,СВЦЭМ!$B$39:$B$782,M$83)+'СЕТ СН'!$H$12+СВЦЭМ!$D$10+'СЕТ СН'!$H$6-'СЕТ СН'!$H$22</f>
        <v>1471.0555635200001</v>
      </c>
      <c r="N90" s="36">
        <f>SUMIFS(СВЦЭМ!$C$39:$C$782,СВЦЭМ!$A$39:$A$782,$A90,СВЦЭМ!$B$39:$B$782,N$83)+'СЕТ СН'!$H$12+СВЦЭМ!$D$10+'СЕТ СН'!$H$6-'СЕТ СН'!$H$22</f>
        <v>1422.92963014</v>
      </c>
      <c r="O90" s="36">
        <f>SUMIFS(СВЦЭМ!$C$39:$C$782,СВЦЭМ!$A$39:$A$782,$A90,СВЦЭМ!$B$39:$B$782,O$83)+'СЕТ СН'!$H$12+СВЦЭМ!$D$10+'СЕТ СН'!$H$6-'СЕТ СН'!$H$22</f>
        <v>1396.9777654499999</v>
      </c>
      <c r="P90" s="36">
        <f>SUMIFS(СВЦЭМ!$C$39:$C$782,СВЦЭМ!$A$39:$A$782,$A90,СВЦЭМ!$B$39:$B$782,P$83)+'СЕТ СН'!$H$12+СВЦЭМ!$D$10+'СЕТ СН'!$H$6-'СЕТ СН'!$H$22</f>
        <v>1369.98276878</v>
      </c>
      <c r="Q90" s="36">
        <f>SUMIFS(СВЦЭМ!$C$39:$C$782,СВЦЭМ!$A$39:$A$782,$A90,СВЦЭМ!$B$39:$B$782,Q$83)+'СЕТ СН'!$H$12+СВЦЭМ!$D$10+'СЕТ СН'!$H$6-'СЕТ СН'!$H$22</f>
        <v>1385.4430014899999</v>
      </c>
      <c r="R90" s="36">
        <f>SUMIFS(СВЦЭМ!$C$39:$C$782,СВЦЭМ!$A$39:$A$782,$A90,СВЦЭМ!$B$39:$B$782,R$83)+'СЕТ СН'!$H$12+СВЦЭМ!$D$10+'СЕТ СН'!$H$6-'СЕТ СН'!$H$22</f>
        <v>1443.4023033000001</v>
      </c>
      <c r="S90" s="36">
        <f>SUMIFS(СВЦЭМ!$C$39:$C$782,СВЦЭМ!$A$39:$A$782,$A90,СВЦЭМ!$B$39:$B$782,S$83)+'СЕТ СН'!$H$12+СВЦЭМ!$D$10+'СЕТ СН'!$H$6-'СЕТ СН'!$H$22</f>
        <v>1438.8514675399999</v>
      </c>
      <c r="T90" s="36">
        <f>SUMIFS(СВЦЭМ!$C$39:$C$782,СВЦЭМ!$A$39:$A$782,$A90,СВЦЭМ!$B$39:$B$782,T$83)+'СЕТ СН'!$H$12+СВЦЭМ!$D$10+'СЕТ СН'!$H$6-'СЕТ СН'!$H$22</f>
        <v>1427.1121724499999</v>
      </c>
      <c r="U90" s="36">
        <f>SUMIFS(СВЦЭМ!$C$39:$C$782,СВЦЭМ!$A$39:$A$782,$A90,СВЦЭМ!$B$39:$B$782,U$83)+'СЕТ СН'!$H$12+СВЦЭМ!$D$10+'СЕТ СН'!$H$6-'СЕТ СН'!$H$22</f>
        <v>1424.4214110600001</v>
      </c>
      <c r="V90" s="36">
        <f>SUMIFS(СВЦЭМ!$C$39:$C$782,СВЦЭМ!$A$39:$A$782,$A90,СВЦЭМ!$B$39:$B$782,V$83)+'СЕТ СН'!$H$12+СВЦЭМ!$D$10+'СЕТ СН'!$H$6-'СЕТ СН'!$H$22</f>
        <v>1418.9769168600001</v>
      </c>
      <c r="W90" s="36">
        <f>SUMIFS(СВЦЭМ!$C$39:$C$782,СВЦЭМ!$A$39:$A$782,$A90,СВЦЭМ!$B$39:$B$782,W$83)+'СЕТ СН'!$H$12+СВЦЭМ!$D$10+'СЕТ СН'!$H$6-'СЕТ СН'!$H$22</f>
        <v>1408.58256205</v>
      </c>
      <c r="X90" s="36">
        <f>SUMIFS(СВЦЭМ!$C$39:$C$782,СВЦЭМ!$A$39:$A$782,$A90,СВЦЭМ!$B$39:$B$782,X$83)+'СЕТ СН'!$H$12+СВЦЭМ!$D$10+'СЕТ СН'!$H$6-'СЕТ СН'!$H$22</f>
        <v>1481.1389159799999</v>
      </c>
      <c r="Y90" s="36">
        <f>SUMIFS(СВЦЭМ!$C$39:$C$782,СВЦЭМ!$A$39:$A$782,$A90,СВЦЭМ!$B$39:$B$782,Y$83)+'СЕТ СН'!$H$12+СВЦЭМ!$D$10+'СЕТ СН'!$H$6-'СЕТ СН'!$H$22</f>
        <v>1510.55534549</v>
      </c>
    </row>
    <row r="91" spans="1:25" ht="15.75" x14ac:dyDescent="0.2">
      <c r="A91" s="35">
        <f t="shared" si="2"/>
        <v>44659</v>
      </c>
      <c r="B91" s="36">
        <f>SUMIFS(СВЦЭМ!$C$39:$C$782,СВЦЭМ!$A$39:$A$782,$A91,СВЦЭМ!$B$39:$B$782,B$83)+'СЕТ СН'!$H$12+СВЦЭМ!$D$10+'СЕТ СН'!$H$6-'СЕТ СН'!$H$22</f>
        <v>1402.18813972</v>
      </c>
      <c r="C91" s="36">
        <f>SUMIFS(СВЦЭМ!$C$39:$C$782,СВЦЭМ!$A$39:$A$782,$A91,СВЦЭМ!$B$39:$B$782,C$83)+'СЕТ СН'!$H$12+СВЦЭМ!$D$10+'СЕТ СН'!$H$6-'СЕТ СН'!$H$22</f>
        <v>1397.0520344199999</v>
      </c>
      <c r="D91" s="36">
        <f>SUMIFS(СВЦЭМ!$C$39:$C$782,СВЦЭМ!$A$39:$A$782,$A91,СВЦЭМ!$B$39:$B$782,D$83)+'СЕТ СН'!$H$12+СВЦЭМ!$D$10+'СЕТ СН'!$H$6-'СЕТ СН'!$H$22</f>
        <v>1417.6447458800001</v>
      </c>
      <c r="E91" s="36">
        <f>SUMIFS(СВЦЭМ!$C$39:$C$782,СВЦЭМ!$A$39:$A$782,$A91,СВЦЭМ!$B$39:$B$782,E$83)+'СЕТ СН'!$H$12+СВЦЭМ!$D$10+'СЕТ СН'!$H$6-'СЕТ СН'!$H$22</f>
        <v>1456.60833899</v>
      </c>
      <c r="F91" s="36">
        <f>SUMIFS(СВЦЭМ!$C$39:$C$782,СВЦЭМ!$A$39:$A$782,$A91,СВЦЭМ!$B$39:$B$782,F$83)+'СЕТ СН'!$H$12+СВЦЭМ!$D$10+'СЕТ СН'!$H$6-'СЕТ СН'!$H$22</f>
        <v>1451.9902418500001</v>
      </c>
      <c r="G91" s="36">
        <f>SUMIFS(СВЦЭМ!$C$39:$C$782,СВЦЭМ!$A$39:$A$782,$A91,СВЦЭМ!$B$39:$B$782,G$83)+'СЕТ СН'!$H$12+СВЦЭМ!$D$10+'СЕТ СН'!$H$6-'СЕТ СН'!$H$22</f>
        <v>1436.35035997</v>
      </c>
      <c r="H91" s="36">
        <f>SUMIFS(СВЦЭМ!$C$39:$C$782,СВЦЭМ!$A$39:$A$782,$A91,СВЦЭМ!$B$39:$B$782,H$83)+'СЕТ СН'!$H$12+СВЦЭМ!$D$10+'СЕТ СН'!$H$6-'СЕТ СН'!$H$22</f>
        <v>1383.5165667700001</v>
      </c>
      <c r="I91" s="36">
        <f>SUMIFS(СВЦЭМ!$C$39:$C$782,СВЦЭМ!$A$39:$A$782,$A91,СВЦЭМ!$B$39:$B$782,I$83)+'СЕТ СН'!$H$12+СВЦЭМ!$D$10+'СЕТ СН'!$H$6-'СЕТ СН'!$H$22</f>
        <v>1352.5628290699999</v>
      </c>
      <c r="J91" s="36">
        <f>SUMIFS(СВЦЭМ!$C$39:$C$782,СВЦЭМ!$A$39:$A$782,$A91,СВЦЭМ!$B$39:$B$782,J$83)+'СЕТ СН'!$H$12+СВЦЭМ!$D$10+'СЕТ СН'!$H$6-'СЕТ СН'!$H$22</f>
        <v>1357.3089502</v>
      </c>
      <c r="K91" s="36">
        <f>SUMIFS(СВЦЭМ!$C$39:$C$782,СВЦЭМ!$A$39:$A$782,$A91,СВЦЭМ!$B$39:$B$782,K$83)+'СЕТ СН'!$H$12+СВЦЭМ!$D$10+'СЕТ СН'!$H$6-'СЕТ СН'!$H$22</f>
        <v>1358.1751717</v>
      </c>
      <c r="L91" s="36">
        <f>SUMIFS(СВЦЭМ!$C$39:$C$782,СВЦЭМ!$A$39:$A$782,$A91,СВЦЭМ!$B$39:$B$782,L$83)+'СЕТ СН'!$H$12+СВЦЭМ!$D$10+'СЕТ СН'!$H$6-'СЕТ СН'!$H$22</f>
        <v>1361.26359845</v>
      </c>
      <c r="M91" s="36">
        <f>SUMIFS(СВЦЭМ!$C$39:$C$782,СВЦЭМ!$A$39:$A$782,$A91,СВЦЭМ!$B$39:$B$782,M$83)+'СЕТ СН'!$H$12+СВЦЭМ!$D$10+'СЕТ СН'!$H$6-'СЕТ СН'!$H$22</f>
        <v>1354.7986144199999</v>
      </c>
      <c r="N91" s="36">
        <f>SUMIFS(СВЦЭМ!$C$39:$C$782,СВЦЭМ!$A$39:$A$782,$A91,СВЦЭМ!$B$39:$B$782,N$83)+'СЕТ СН'!$H$12+СВЦЭМ!$D$10+'СЕТ СН'!$H$6-'СЕТ СН'!$H$22</f>
        <v>1357.9953061199999</v>
      </c>
      <c r="O91" s="36">
        <f>SUMIFS(СВЦЭМ!$C$39:$C$782,СВЦЭМ!$A$39:$A$782,$A91,СВЦЭМ!$B$39:$B$782,O$83)+'СЕТ СН'!$H$12+СВЦЭМ!$D$10+'СЕТ СН'!$H$6-'СЕТ СН'!$H$22</f>
        <v>1402.6828100299999</v>
      </c>
      <c r="P91" s="36">
        <f>SUMIFS(СВЦЭМ!$C$39:$C$782,СВЦЭМ!$A$39:$A$782,$A91,СВЦЭМ!$B$39:$B$782,P$83)+'СЕТ СН'!$H$12+СВЦЭМ!$D$10+'СЕТ СН'!$H$6-'СЕТ СН'!$H$22</f>
        <v>1423.3312741299999</v>
      </c>
      <c r="Q91" s="36">
        <f>SUMIFS(СВЦЭМ!$C$39:$C$782,СВЦЭМ!$A$39:$A$782,$A91,СВЦЭМ!$B$39:$B$782,Q$83)+'СЕТ СН'!$H$12+СВЦЭМ!$D$10+'СЕТ СН'!$H$6-'СЕТ СН'!$H$22</f>
        <v>1429.4418513000001</v>
      </c>
      <c r="R91" s="36">
        <f>SUMIFS(СВЦЭМ!$C$39:$C$782,СВЦЭМ!$A$39:$A$782,$A91,СВЦЭМ!$B$39:$B$782,R$83)+'СЕТ СН'!$H$12+СВЦЭМ!$D$10+'СЕТ СН'!$H$6-'СЕТ СН'!$H$22</f>
        <v>1427.7648222600001</v>
      </c>
      <c r="S91" s="36">
        <f>SUMIFS(СВЦЭМ!$C$39:$C$782,СВЦЭМ!$A$39:$A$782,$A91,СВЦЭМ!$B$39:$B$782,S$83)+'СЕТ СН'!$H$12+СВЦЭМ!$D$10+'СЕТ СН'!$H$6-'СЕТ СН'!$H$22</f>
        <v>1432.9505350899999</v>
      </c>
      <c r="T91" s="36">
        <f>SUMIFS(СВЦЭМ!$C$39:$C$782,СВЦЭМ!$A$39:$A$782,$A91,СВЦЭМ!$B$39:$B$782,T$83)+'СЕТ СН'!$H$12+СВЦЭМ!$D$10+'СЕТ СН'!$H$6-'СЕТ СН'!$H$22</f>
        <v>1406.2033815699999</v>
      </c>
      <c r="U91" s="36">
        <f>SUMIFS(СВЦЭМ!$C$39:$C$782,СВЦЭМ!$A$39:$A$782,$A91,СВЦЭМ!$B$39:$B$782,U$83)+'СЕТ СН'!$H$12+СВЦЭМ!$D$10+'СЕТ СН'!$H$6-'СЕТ СН'!$H$22</f>
        <v>1370.15314896</v>
      </c>
      <c r="V91" s="36">
        <f>SUMIFS(СВЦЭМ!$C$39:$C$782,СВЦЭМ!$A$39:$A$782,$A91,СВЦЭМ!$B$39:$B$782,V$83)+'СЕТ СН'!$H$12+СВЦЭМ!$D$10+'СЕТ СН'!$H$6-'СЕТ СН'!$H$22</f>
        <v>1377.6166862</v>
      </c>
      <c r="W91" s="36">
        <f>SUMIFS(СВЦЭМ!$C$39:$C$782,СВЦЭМ!$A$39:$A$782,$A91,СВЦЭМ!$B$39:$B$782,W$83)+'СЕТ СН'!$H$12+СВЦЭМ!$D$10+'СЕТ СН'!$H$6-'СЕТ СН'!$H$22</f>
        <v>1366.5890444500001</v>
      </c>
      <c r="X91" s="36">
        <f>SUMIFS(СВЦЭМ!$C$39:$C$782,СВЦЭМ!$A$39:$A$782,$A91,СВЦЭМ!$B$39:$B$782,X$83)+'СЕТ СН'!$H$12+СВЦЭМ!$D$10+'СЕТ СН'!$H$6-'СЕТ СН'!$H$22</f>
        <v>1397.92712736</v>
      </c>
      <c r="Y91" s="36">
        <f>SUMIFS(СВЦЭМ!$C$39:$C$782,СВЦЭМ!$A$39:$A$782,$A91,СВЦЭМ!$B$39:$B$782,Y$83)+'СЕТ СН'!$H$12+СВЦЭМ!$D$10+'СЕТ СН'!$H$6-'СЕТ СН'!$H$22</f>
        <v>1427.1432037499999</v>
      </c>
    </row>
    <row r="92" spans="1:25" ht="15.75" x14ac:dyDescent="0.2">
      <c r="A92" s="35">
        <f t="shared" si="2"/>
        <v>44660</v>
      </c>
      <c r="B92" s="36">
        <f>SUMIFS(СВЦЭМ!$C$39:$C$782,СВЦЭМ!$A$39:$A$782,$A92,СВЦЭМ!$B$39:$B$782,B$83)+'СЕТ СН'!$H$12+СВЦЭМ!$D$10+'СЕТ СН'!$H$6-'СЕТ СН'!$H$22</f>
        <v>1488.6667819100001</v>
      </c>
      <c r="C92" s="36">
        <f>SUMIFS(СВЦЭМ!$C$39:$C$782,СВЦЭМ!$A$39:$A$782,$A92,СВЦЭМ!$B$39:$B$782,C$83)+'СЕТ СН'!$H$12+СВЦЭМ!$D$10+'СЕТ СН'!$H$6-'СЕТ СН'!$H$22</f>
        <v>1469.60308227</v>
      </c>
      <c r="D92" s="36">
        <f>SUMIFS(СВЦЭМ!$C$39:$C$782,СВЦЭМ!$A$39:$A$782,$A92,СВЦЭМ!$B$39:$B$782,D$83)+'СЕТ СН'!$H$12+СВЦЭМ!$D$10+'СЕТ СН'!$H$6-'СЕТ СН'!$H$22</f>
        <v>1501.1459564100001</v>
      </c>
      <c r="E92" s="36">
        <f>SUMIFS(СВЦЭМ!$C$39:$C$782,СВЦЭМ!$A$39:$A$782,$A92,СВЦЭМ!$B$39:$B$782,E$83)+'СЕТ СН'!$H$12+СВЦЭМ!$D$10+'СЕТ СН'!$H$6-'СЕТ СН'!$H$22</f>
        <v>1530.43806406</v>
      </c>
      <c r="F92" s="36">
        <f>SUMIFS(СВЦЭМ!$C$39:$C$782,СВЦЭМ!$A$39:$A$782,$A92,СВЦЭМ!$B$39:$B$782,F$83)+'СЕТ СН'!$H$12+СВЦЭМ!$D$10+'СЕТ СН'!$H$6-'СЕТ СН'!$H$22</f>
        <v>1521.6656751</v>
      </c>
      <c r="G92" s="36">
        <f>SUMIFS(СВЦЭМ!$C$39:$C$782,СВЦЭМ!$A$39:$A$782,$A92,СВЦЭМ!$B$39:$B$782,G$83)+'СЕТ СН'!$H$12+СВЦЭМ!$D$10+'СЕТ СН'!$H$6-'СЕТ СН'!$H$22</f>
        <v>1526.3176048999999</v>
      </c>
      <c r="H92" s="36">
        <f>SUMIFS(СВЦЭМ!$C$39:$C$782,СВЦЭМ!$A$39:$A$782,$A92,СВЦЭМ!$B$39:$B$782,H$83)+'СЕТ СН'!$H$12+СВЦЭМ!$D$10+'СЕТ СН'!$H$6-'СЕТ СН'!$H$22</f>
        <v>1482.3352377799999</v>
      </c>
      <c r="I92" s="36">
        <f>SUMIFS(СВЦЭМ!$C$39:$C$782,СВЦЭМ!$A$39:$A$782,$A92,СВЦЭМ!$B$39:$B$782,I$83)+'СЕТ СН'!$H$12+СВЦЭМ!$D$10+'СЕТ СН'!$H$6-'СЕТ СН'!$H$22</f>
        <v>1396.29667027</v>
      </c>
      <c r="J92" s="36">
        <f>SUMIFS(СВЦЭМ!$C$39:$C$782,СВЦЭМ!$A$39:$A$782,$A92,СВЦЭМ!$B$39:$B$782,J$83)+'СЕТ СН'!$H$12+СВЦЭМ!$D$10+'СЕТ СН'!$H$6-'СЕТ СН'!$H$22</f>
        <v>1364.7352759799999</v>
      </c>
      <c r="K92" s="36">
        <f>SUMIFS(СВЦЭМ!$C$39:$C$782,СВЦЭМ!$A$39:$A$782,$A92,СВЦЭМ!$B$39:$B$782,K$83)+'СЕТ СН'!$H$12+СВЦЭМ!$D$10+'СЕТ СН'!$H$6-'СЕТ СН'!$H$22</f>
        <v>1341.1363248</v>
      </c>
      <c r="L92" s="36">
        <f>SUMIFS(СВЦЭМ!$C$39:$C$782,СВЦЭМ!$A$39:$A$782,$A92,СВЦЭМ!$B$39:$B$782,L$83)+'СЕТ СН'!$H$12+СВЦЭМ!$D$10+'СЕТ СН'!$H$6-'СЕТ СН'!$H$22</f>
        <v>1343.4287432599999</v>
      </c>
      <c r="M92" s="36">
        <f>SUMIFS(СВЦЭМ!$C$39:$C$782,СВЦЭМ!$A$39:$A$782,$A92,СВЦЭМ!$B$39:$B$782,M$83)+'СЕТ СН'!$H$12+СВЦЭМ!$D$10+'СЕТ СН'!$H$6-'СЕТ СН'!$H$22</f>
        <v>1351.01485265</v>
      </c>
      <c r="N92" s="36">
        <f>SUMIFS(СВЦЭМ!$C$39:$C$782,СВЦЭМ!$A$39:$A$782,$A92,СВЦЭМ!$B$39:$B$782,N$83)+'СЕТ СН'!$H$12+СВЦЭМ!$D$10+'СЕТ СН'!$H$6-'СЕТ СН'!$H$22</f>
        <v>1379.51655549</v>
      </c>
      <c r="O92" s="36">
        <f>SUMIFS(СВЦЭМ!$C$39:$C$782,СВЦЭМ!$A$39:$A$782,$A92,СВЦЭМ!$B$39:$B$782,O$83)+'СЕТ СН'!$H$12+СВЦЭМ!$D$10+'СЕТ СН'!$H$6-'СЕТ СН'!$H$22</f>
        <v>1429.1687372700001</v>
      </c>
      <c r="P92" s="36">
        <f>SUMIFS(СВЦЭМ!$C$39:$C$782,СВЦЭМ!$A$39:$A$782,$A92,СВЦЭМ!$B$39:$B$782,P$83)+'СЕТ СН'!$H$12+СВЦЭМ!$D$10+'СЕТ СН'!$H$6-'СЕТ СН'!$H$22</f>
        <v>1472.80860921</v>
      </c>
      <c r="Q92" s="36">
        <f>SUMIFS(СВЦЭМ!$C$39:$C$782,СВЦЭМ!$A$39:$A$782,$A92,СВЦЭМ!$B$39:$B$782,Q$83)+'СЕТ СН'!$H$12+СВЦЭМ!$D$10+'СЕТ СН'!$H$6-'СЕТ СН'!$H$22</f>
        <v>1450.7570710299999</v>
      </c>
      <c r="R92" s="36">
        <f>SUMIFS(СВЦЭМ!$C$39:$C$782,СВЦЭМ!$A$39:$A$782,$A92,СВЦЭМ!$B$39:$B$782,R$83)+'СЕТ СН'!$H$12+СВЦЭМ!$D$10+'СЕТ СН'!$H$6-'СЕТ СН'!$H$22</f>
        <v>1445.87392316</v>
      </c>
      <c r="S92" s="36">
        <f>SUMIFS(СВЦЭМ!$C$39:$C$782,СВЦЭМ!$A$39:$A$782,$A92,СВЦЭМ!$B$39:$B$782,S$83)+'СЕТ СН'!$H$12+СВЦЭМ!$D$10+'СЕТ СН'!$H$6-'СЕТ СН'!$H$22</f>
        <v>1427.2673801399999</v>
      </c>
      <c r="T92" s="36">
        <f>SUMIFS(СВЦЭМ!$C$39:$C$782,СВЦЭМ!$A$39:$A$782,$A92,СВЦЭМ!$B$39:$B$782,T$83)+'СЕТ СН'!$H$12+СВЦЭМ!$D$10+'СЕТ СН'!$H$6-'СЕТ СН'!$H$22</f>
        <v>1415.94752128</v>
      </c>
      <c r="U92" s="36">
        <f>SUMIFS(СВЦЭМ!$C$39:$C$782,СВЦЭМ!$A$39:$A$782,$A92,СВЦЭМ!$B$39:$B$782,U$83)+'СЕТ СН'!$H$12+СВЦЭМ!$D$10+'СЕТ СН'!$H$6-'СЕТ СН'!$H$22</f>
        <v>1390.0283388600001</v>
      </c>
      <c r="V92" s="36">
        <f>SUMIFS(СВЦЭМ!$C$39:$C$782,СВЦЭМ!$A$39:$A$782,$A92,СВЦЭМ!$B$39:$B$782,V$83)+'СЕТ СН'!$H$12+СВЦЭМ!$D$10+'СЕТ СН'!$H$6-'СЕТ СН'!$H$22</f>
        <v>1379.34285574</v>
      </c>
      <c r="W92" s="36">
        <f>SUMIFS(СВЦЭМ!$C$39:$C$782,СВЦЭМ!$A$39:$A$782,$A92,СВЦЭМ!$B$39:$B$782,W$83)+'СЕТ СН'!$H$12+СВЦЭМ!$D$10+'СЕТ СН'!$H$6-'СЕТ СН'!$H$22</f>
        <v>1394.1452729499999</v>
      </c>
      <c r="X92" s="36">
        <f>SUMIFS(СВЦЭМ!$C$39:$C$782,СВЦЭМ!$A$39:$A$782,$A92,СВЦЭМ!$B$39:$B$782,X$83)+'СЕТ СН'!$H$12+СВЦЭМ!$D$10+'СЕТ СН'!$H$6-'СЕТ СН'!$H$22</f>
        <v>1411.25291975</v>
      </c>
      <c r="Y92" s="36">
        <f>SUMIFS(СВЦЭМ!$C$39:$C$782,СВЦЭМ!$A$39:$A$782,$A92,СВЦЭМ!$B$39:$B$782,Y$83)+'СЕТ СН'!$H$12+СВЦЭМ!$D$10+'СЕТ СН'!$H$6-'СЕТ СН'!$H$22</f>
        <v>1456.6671798</v>
      </c>
    </row>
    <row r="93" spans="1:25" ht="15.75" x14ac:dyDescent="0.2">
      <c r="A93" s="35">
        <f t="shared" si="2"/>
        <v>44661</v>
      </c>
      <c r="B93" s="36">
        <f>SUMIFS(СВЦЭМ!$C$39:$C$782,СВЦЭМ!$A$39:$A$782,$A93,СВЦЭМ!$B$39:$B$782,B$83)+'СЕТ СН'!$H$12+СВЦЭМ!$D$10+'СЕТ СН'!$H$6-'СЕТ СН'!$H$22</f>
        <v>1479.63750957</v>
      </c>
      <c r="C93" s="36">
        <f>SUMIFS(СВЦЭМ!$C$39:$C$782,СВЦЭМ!$A$39:$A$782,$A93,СВЦЭМ!$B$39:$B$782,C$83)+'СЕТ СН'!$H$12+СВЦЭМ!$D$10+'СЕТ СН'!$H$6-'СЕТ СН'!$H$22</f>
        <v>1450.4536544299999</v>
      </c>
      <c r="D93" s="36">
        <f>SUMIFS(СВЦЭМ!$C$39:$C$782,СВЦЭМ!$A$39:$A$782,$A93,СВЦЭМ!$B$39:$B$782,D$83)+'СЕТ СН'!$H$12+СВЦЭМ!$D$10+'СЕТ СН'!$H$6-'СЕТ СН'!$H$22</f>
        <v>1471.0413349999999</v>
      </c>
      <c r="E93" s="36">
        <f>SUMIFS(СВЦЭМ!$C$39:$C$782,СВЦЭМ!$A$39:$A$782,$A93,СВЦЭМ!$B$39:$B$782,E$83)+'СЕТ СН'!$H$12+СВЦЭМ!$D$10+'СЕТ СН'!$H$6-'СЕТ СН'!$H$22</f>
        <v>1496.8283535400001</v>
      </c>
      <c r="F93" s="36">
        <f>SUMIFS(СВЦЭМ!$C$39:$C$782,СВЦЭМ!$A$39:$A$782,$A93,СВЦЭМ!$B$39:$B$782,F$83)+'СЕТ СН'!$H$12+СВЦЭМ!$D$10+'СЕТ СН'!$H$6-'СЕТ СН'!$H$22</f>
        <v>1509.30898757</v>
      </c>
      <c r="G93" s="36">
        <f>SUMIFS(СВЦЭМ!$C$39:$C$782,СВЦЭМ!$A$39:$A$782,$A93,СВЦЭМ!$B$39:$B$782,G$83)+'СЕТ СН'!$H$12+СВЦЭМ!$D$10+'СЕТ СН'!$H$6-'СЕТ СН'!$H$22</f>
        <v>1540.91914056</v>
      </c>
      <c r="H93" s="36">
        <f>SUMIFS(СВЦЭМ!$C$39:$C$782,СВЦЭМ!$A$39:$A$782,$A93,СВЦЭМ!$B$39:$B$782,H$83)+'СЕТ СН'!$H$12+СВЦЭМ!$D$10+'СЕТ СН'!$H$6-'СЕТ СН'!$H$22</f>
        <v>1529.61063975</v>
      </c>
      <c r="I93" s="36">
        <f>SUMIFS(СВЦЭМ!$C$39:$C$782,СВЦЭМ!$A$39:$A$782,$A93,СВЦЭМ!$B$39:$B$782,I$83)+'СЕТ СН'!$H$12+СВЦЭМ!$D$10+'СЕТ СН'!$H$6-'СЕТ СН'!$H$22</f>
        <v>1489.18181736</v>
      </c>
      <c r="J93" s="36">
        <f>SUMIFS(СВЦЭМ!$C$39:$C$782,СВЦЭМ!$A$39:$A$782,$A93,СВЦЭМ!$B$39:$B$782,J$83)+'СЕТ СН'!$H$12+СВЦЭМ!$D$10+'СЕТ СН'!$H$6-'СЕТ СН'!$H$22</f>
        <v>1456.1145264899999</v>
      </c>
      <c r="K93" s="36">
        <f>SUMIFS(СВЦЭМ!$C$39:$C$782,СВЦЭМ!$A$39:$A$782,$A93,СВЦЭМ!$B$39:$B$782,K$83)+'СЕТ СН'!$H$12+СВЦЭМ!$D$10+'СЕТ СН'!$H$6-'СЕТ СН'!$H$22</f>
        <v>1420.2522369399999</v>
      </c>
      <c r="L93" s="36">
        <f>SUMIFS(СВЦЭМ!$C$39:$C$782,СВЦЭМ!$A$39:$A$782,$A93,СВЦЭМ!$B$39:$B$782,L$83)+'СЕТ СН'!$H$12+СВЦЭМ!$D$10+'СЕТ СН'!$H$6-'СЕТ СН'!$H$22</f>
        <v>1425.70831825</v>
      </c>
      <c r="M93" s="36">
        <f>SUMIFS(СВЦЭМ!$C$39:$C$782,СВЦЭМ!$A$39:$A$782,$A93,СВЦЭМ!$B$39:$B$782,M$83)+'СЕТ СН'!$H$12+СВЦЭМ!$D$10+'СЕТ СН'!$H$6-'СЕТ СН'!$H$22</f>
        <v>1435.97139866</v>
      </c>
      <c r="N93" s="36">
        <f>SUMIFS(СВЦЭМ!$C$39:$C$782,СВЦЭМ!$A$39:$A$782,$A93,СВЦЭМ!$B$39:$B$782,N$83)+'СЕТ СН'!$H$12+СВЦЭМ!$D$10+'СЕТ СН'!$H$6-'СЕТ СН'!$H$22</f>
        <v>1456.683413</v>
      </c>
      <c r="O93" s="36">
        <f>SUMIFS(СВЦЭМ!$C$39:$C$782,СВЦЭМ!$A$39:$A$782,$A93,СВЦЭМ!$B$39:$B$782,O$83)+'СЕТ СН'!$H$12+СВЦЭМ!$D$10+'СЕТ СН'!$H$6-'СЕТ СН'!$H$22</f>
        <v>1481.4358297799999</v>
      </c>
      <c r="P93" s="36">
        <f>SUMIFS(СВЦЭМ!$C$39:$C$782,СВЦЭМ!$A$39:$A$782,$A93,СВЦЭМ!$B$39:$B$782,P$83)+'СЕТ СН'!$H$12+СВЦЭМ!$D$10+'СЕТ СН'!$H$6-'СЕТ СН'!$H$22</f>
        <v>1499.35331185</v>
      </c>
      <c r="Q93" s="36">
        <f>SUMIFS(СВЦЭМ!$C$39:$C$782,СВЦЭМ!$A$39:$A$782,$A93,СВЦЭМ!$B$39:$B$782,Q$83)+'СЕТ СН'!$H$12+СВЦЭМ!$D$10+'СЕТ СН'!$H$6-'СЕТ СН'!$H$22</f>
        <v>1495.35993936</v>
      </c>
      <c r="R93" s="36">
        <f>SUMIFS(СВЦЭМ!$C$39:$C$782,СВЦЭМ!$A$39:$A$782,$A93,СВЦЭМ!$B$39:$B$782,R$83)+'СЕТ СН'!$H$12+СВЦЭМ!$D$10+'СЕТ СН'!$H$6-'СЕТ СН'!$H$22</f>
        <v>1484.91795106</v>
      </c>
      <c r="S93" s="36">
        <f>SUMIFS(СВЦЭМ!$C$39:$C$782,СВЦЭМ!$A$39:$A$782,$A93,СВЦЭМ!$B$39:$B$782,S$83)+'СЕТ СН'!$H$12+СВЦЭМ!$D$10+'СЕТ СН'!$H$6-'СЕТ СН'!$H$22</f>
        <v>1474.97017121</v>
      </c>
      <c r="T93" s="36">
        <f>SUMIFS(СВЦЭМ!$C$39:$C$782,СВЦЭМ!$A$39:$A$782,$A93,СВЦЭМ!$B$39:$B$782,T$83)+'СЕТ СН'!$H$12+СВЦЭМ!$D$10+'СЕТ СН'!$H$6-'СЕТ СН'!$H$22</f>
        <v>1444.3450730699999</v>
      </c>
      <c r="U93" s="36">
        <f>SUMIFS(СВЦЭМ!$C$39:$C$782,СВЦЭМ!$A$39:$A$782,$A93,СВЦЭМ!$B$39:$B$782,U$83)+'СЕТ СН'!$H$12+СВЦЭМ!$D$10+'СЕТ СН'!$H$6-'СЕТ СН'!$H$22</f>
        <v>1394.9993689400001</v>
      </c>
      <c r="V93" s="36">
        <f>SUMIFS(СВЦЭМ!$C$39:$C$782,СВЦЭМ!$A$39:$A$782,$A93,СВЦЭМ!$B$39:$B$782,V$83)+'СЕТ СН'!$H$12+СВЦЭМ!$D$10+'СЕТ СН'!$H$6-'СЕТ СН'!$H$22</f>
        <v>1384.3846690299999</v>
      </c>
      <c r="W93" s="36">
        <f>SUMIFS(СВЦЭМ!$C$39:$C$782,СВЦЭМ!$A$39:$A$782,$A93,СВЦЭМ!$B$39:$B$782,W$83)+'СЕТ СН'!$H$12+СВЦЭМ!$D$10+'СЕТ СН'!$H$6-'СЕТ СН'!$H$22</f>
        <v>1402.94443198</v>
      </c>
      <c r="X93" s="36">
        <f>SUMIFS(СВЦЭМ!$C$39:$C$782,СВЦЭМ!$A$39:$A$782,$A93,СВЦЭМ!$B$39:$B$782,X$83)+'СЕТ СН'!$H$12+СВЦЭМ!$D$10+'СЕТ СН'!$H$6-'СЕТ СН'!$H$22</f>
        <v>1446.2868057999999</v>
      </c>
      <c r="Y93" s="36">
        <f>SUMIFS(СВЦЭМ!$C$39:$C$782,СВЦЭМ!$A$39:$A$782,$A93,СВЦЭМ!$B$39:$B$782,Y$83)+'СЕТ СН'!$H$12+СВЦЭМ!$D$10+'СЕТ СН'!$H$6-'СЕТ СН'!$H$22</f>
        <v>1488.6459938999999</v>
      </c>
    </row>
    <row r="94" spans="1:25" ht="15.75" x14ac:dyDescent="0.2">
      <c r="A94" s="35">
        <f t="shared" si="2"/>
        <v>44662</v>
      </c>
      <c r="B94" s="36">
        <f>SUMIFS(СВЦЭМ!$C$39:$C$782,СВЦЭМ!$A$39:$A$782,$A94,СВЦЭМ!$B$39:$B$782,B$83)+'СЕТ СН'!$H$12+СВЦЭМ!$D$10+'СЕТ СН'!$H$6-'СЕТ СН'!$H$22</f>
        <v>1534.51085872</v>
      </c>
      <c r="C94" s="36">
        <f>SUMIFS(СВЦЭМ!$C$39:$C$782,СВЦЭМ!$A$39:$A$782,$A94,СВЦЭМ!$B$39:$B$782,C$83)+'СЕТ СН'!$H$12+СВЦЭМ!$D$10+'СЕТ СН'!$H$6-'СЕТ СН'!$H$22</f>
        <v>1550.54635889</v>
      </c>
      <c r="D94" s="36">
        <f>SUMIFS(СВЦЭМ!$C$39:$C$782,СВЦЭМ!$A$39:$A$782,$A94,СВЦЭМ!$B$39:$B$782,D$83)+'СЕТ СН'!$H$12+СВЦЭМ!$D$10+'СЕТ СН'!$H$6-'СЕТ СН'!$H$22</f>
        <v>1572.37627873</v>
      </c>
      <c r="E94" s="36">
        <f>SUMIFS(СВЦЭМ!$C$39:$C$782,СВЦЭМ!$A$39:$A$782,$A94,СВЦЭМ!$B$39:$B$782,E$83)+'СЕТ СН'!$H$12+СВЦЭМ!$D$10+'СЕТ СН'!$H$6-'СЕТ СН'!$H$22</f>
        <v>1609.0639573999999</v>
      </c>
      <c r="F94" s="36">
        <f>SUMIFS(СВЦЭМ!$C$39:$C$782,СВЦЭМ!$A$39:$A$782,$A94,СВЦЭМ!$B$39:$B$782,F$83)+'СЕТ СН'!$H$12+СВЦЭМ!$D$10+'СЕТ СН'!$H$6-'СЕТ СН'!$H$22</f>
        <v>1598.83572931</v>
      </c>
      <c r="G94" s="36">
        <f>SUMIFS(СВЦЭМ!$C$39:$C$782,СВЦЭМ!$A$39:$A$782,$A94,СВЦЭМ!$B$39:$B$782,G$83)+'СЕТ СН'!$H$12+СВЦЭМ!$D$10+'СЕТ СН'!$H$6-'СЕТ СН'!$H$22</f>
        <v>1581.49586402</v>
      </c>
      <c r="H94" s="36">
        <f>SUMIFS(СВЦЭМ!$C$39:$C$782,СВЦЭМ!$A$39:$A$782,$A94,СВЦЭМ!$B$39:$B$782,H$83)+'СЕТ СН'!$H$12+СВЦЭМ!$D$10+'СЕТ СН'!$H$6-'СЕТ СН'!$H$22</f>
        <v>1546.9265192600001</v>
      </c>
      <c r="I94" s="36">
        <f>SUMIFS(СВЦЭМ!$C$39:$C$782,СВЦЭМ!$A$39:$A$782,$A94,СВЦЭМ!$B$39:$B$782,I$83)+'СЕТ СН'!$H$12+СВЦЭМ!$D$10+'СЕТ СН'!$H$6-'СЕТ СН'!$H$22</f>
        <v>1514.55525444</v>
      </c>
      <c r="J94" s="36">
        <f>SUMIFS(СВЦЭМ!$C$39:$C$782,СВЦЭМ!$A$39:$A$782,$A94,СВЦЭМ!$B$39:$B$782,J$83)+'СЕТ СН'!$H$12+СВЦЭМ!$D$10+'СЕТ СН'!$H$6-'СЕТ СН'!$H$22</f>
        <v>1500.44894103</v>
      </c>
      <c r="K94" s="36">
        <f>SUMIFS(СВЦЭМ!$C$39:$C$782,СВЦЭМ!$A$39:$A$782,$A94,СВЦЭМ!$B$39:$B$782,K$83)+'СЕТ СН'!$H$12+СВЦЭМ!$D$10+'СЕТ СН'!$H$6-'СЕТ СН'!$H$22</f>
        <v>1490.02945413</v>
      </c>
      <c r="L94" s="36">
        <f>SUMIFS(СВЦЭМ!$C$39:$C$782,СВЦЭМ!$A$39:$A$782,$A94,СВЦЭМ!$B$39:$B$782,L$83)+'СЕТ СН'!$H$12+СВЦЭМ!$D$10+'СЕТ СН'!$H$6-'СЕТ СН'!$H$22</f>
        <v>1500.2872629799999</v>
      </c>
      <c r="M94" s="36">
        <f>SUMIFS(СВЦЭМ!$C$39:$C$782,СВЦЭМ!$A$39:$A$782,$A94,СВЦЭМ!$B$39:$B$782,M$83)+'СЕТ СН'!$H$12+СВЦЭМ!$D$10+'СЕТ СН'!$H$6-'СЕТ СН'!$H$22</f>
        <v>1506.47720134</v>
      </c>
      <c r="N94" s="36">
        <f>SUMIFS(СВЦЭМ!$C$39:$C$782,СВЦЭМ!$A$39:$A$782,$A94,СВЦЭМ!$B$39:$B$782,N$83)+'СЕТ СН'!$H$12+СВЦЭМ!$D$10+'СЕТ СН'!$H$6-'СЕТ СН'!$H$22</f>
        <v>1500.0939344399999</v>
      </c>
      <c r="O94" s="36">
        <f>SUMIFS(СВЦЭМ!$C$39:$C$782,СВЦЭМ!$A$39:$A$782,$A94,СВЦЭМ!$B$39:$B$782,O$83)+'СЕТ СН'!$H$12+СВЦЭМ!$D$10+'СЕТ СН'!$H$6-'СЕТ СН'!$H$22</f>
        <v>1523.8442634099999</v>
      </c>
      <c r="P94" s="36">
        <f>SUMIFS(СВЦЭМ!$C$39:$C$782,СВЦЭМ!$A$39:$A$782,$A94,СВЦЭМ!$B$39:$B$782,P$83)+'СЕТ СН'!$H$12+СВЦЭМ!$D$10+'СЕТ СН'!$H$6-'СЕТ СН'!$H$22</f>
        <v>1533.2123842999999</v>
      </c>
      <c r="Q94" s="36">
        <f>SUMIFS(СВЦЭМ!$C$39:$C$782,СВЦЭМ!$A$39:$A$782,$A94,СВЦЭМ!$B$39:$B$782,Q$83)+'СЕТ СН'!$H$12+СВЦЭМ!$D$10+'СЕТ СН'!$H$6-'СЕТ СН'!$H$22</f>
        <v>1512.5289024599999</v>
      </c>
      <c r="R94" s="36">
        <f>SUMIFS(СВЦЭМ!$C$39:$C$782,СВЦЭМ!$A$39:$A$782,$A94,СВЦЭМ!$B$39:$B$782,R$83)+'СЕТ СН'!$H$12+СВЦЭМ!$D$10+'СЕТ СН'!$H$6-'СЕТ СН'!$H$22</f>
        <v>1506.8988609599999</v>
      </c>
      <c r="S94" s="36">
        <f>SUMIFS(СВЦЭМ!$C$39:$C$782,СВЦЭМ!$A$39:$A$782,$A94,СВЦЭМ!$B$39:$B$782,S$83)+'СЕТ СН'!$H$12+СВЦЭМ!$D$10+'СЕТ СН'!$H$6-'СЕТ СН'!$H$22</f>
        <v>1502.4660059</v>
      </c>
      <c r="T94" s="36">
        <f>SUMIFS(СВЦЭМ!$C$39:$C$782,СВЦЭМ!$A$39:$A$782,$A94,СВЦЭМ!$B$39:$B$782,T$83)+'СЕТ СН'!$H$12+СВЦЭМ!$D$10+'СЕТ СН'!$H$6-'СЕТ СН'!$H$22</f>
        <v>1461.6975746200001</v>
      </c>
      <c r="U94" s="36">
        <f>SUMIFS(СВЦЭМ!$C$39:$C$782,СВЦЭМ!$A$39:$A$782,$A94,СВЦЭМ!$B$39:$B$782,U$83)+'СЕТ СН'!$H$12+СВЦЭМ!$D$10+'СЕТ СН'!$H$6-'СЕТ СН'!$H$22</f>
        <v>1434.69896709</v>
      </c>
      <c r="V94" s="36">
        <f>SUMIFS(СВЦЭМ!$C$39:$C$782,СВЦЭМ!$A$39:$A$782,$A94,СВЦЭМ!$B$39:$B$782,V$83)+'СЕТ СН'!$H$12+СВЦЭМ!$D$10+'СЕТ СН'!$H$6-'СЕТ СН'!$H$22</f>
        <v>1456.5361269</v>
      </c>
      <c r="W94" s="36">
        <f>SUMIFS(СВЦЭМ!$C$39:$C$782,СВЦЭМ!$A$39:$A$782,$A94,СВЦЭМ!$B$39:$B$782,W$83)+'СЕТ СН'!$H$12+СВЦЭМ!$D$10+'СЕТ СН'!$H$6-'СЕТ СН'!$H$22</f>
        <v>1465.3730857400001</v>
      </c>
      <c r="X94" s="36">
        <f>SUMIFS(СВЦЭМ!$C$39:$C$782,СВЦЭМ!$A$39:$A$782,$A94,СВЦЭМ!$B$39:$B$782,X$83)+'СЕТ СН'!$H$12+СВЦЭМ!$D$10+'СЕТ СН'!$H$6-'СЕТ СН'!$H$22</f>
        <v>1498.94457597</v>
      </c>
      <c r="Y94" s="36">
        <f>SUMIFS(СВЦЭМ!$C$39:$C$782,СВЦЭМ!$A$39:$A$782,$A94,СВЦЭМ!$B$39:$B$782,Y$83)+'СЕТ СН'!$H$12+СВЦЭМ!$D$10+'СЕТ СН'!$H$6-'СЕТ СН'!$H$22</f>
        <v>1500.4121267</v>
      </c>
    </row>
    <row r="95" spans="1:25" ht="15.75" x14ac:dyDescent="0.2">
      <c r="A95" s="35">
        <f t="shared" si="2"/>
        <v>44663</v>
      </c>
      <c r="B95" s="36">
        <f>SUMIFS(СВЦЭМ!$C$39:$C$782,СВЦЭМ!$A$39:$A$782,$A95,СВЦЭМ!$B$39:$B$782,B$83)+'СЕТ СН'!$H$12+СВЦЭМ!$D$10+'СЕТ СН'!$H$6-'СЕТ СН'!$H$22</f>
        <v>1608.00758552</v>
      </c>
      <c r="C95" s="36">
        <f>SUMIFS(СВЦЭМ!$C$39:$C$782,СВЦЭМ!$A$39:$A$782,$A95,СВЦЭМ!$B$39:$B$782,C$83)+'СЕТ СН'!$H$12+СВЦЭМ!$D$10+'СЕТ СН'!$H$6-'СЕТ СН'!$H$22</f>
        <v>1613.9077156999999</v>
      </c>
      <c r="D95" s="36">
        <f>SUMIFS(СВЦЭМ!$C$39:$C$782,СВЦЭМ!$A$39:$A$782,$A95,СВЦЭМ!$B$39:$B$782,D$83)+'СЕТ СН'!$H$12+СВЦЭМ!$D$10+'СЕТ СН'!$H$6-'СЕТ СН'!$H$22</f>
        <v>1629.06132187</v>
      </c>
      <c r="E95" s="36">
        <f>SUMIFS(СВЦЭМ!$C$39:$C$782,СВЦЭМ!$A$39:$A$782,$A95,СВЦЭМ!$B$39:$B$782,E$83)+'СЕТ СН'!$H$12+СВЦЭМ!$D$10+'СЕТ СН'!$H$6-'СЕТ СН'!$H$22</f>
        <v>1624.18834511</v>
      </c>
      <c r="F95" s="36">
        <f>SUMIFS(СВЦЭМ!$C$39:$C$782,СВЦЭМ!$A$39:$A$782,$A95,СВЦЭМ!$B$39:$B$782,F$83)+'СЕТ СН'!$H$12+СВЦЭМ!$D$10+'СЕТ СН'!$H$6-'СЕТ СН'!$H$22</f>
        <v>1641.13142113</v>
      </c>
      <c r="G95" s="36">
        <f>SUMIFS(СВЦЭМ!$C$39:$C$782,СВЦЭМ!$A$39:$A$782,$A95,СВЦЭМ!$B$39:$B$782,G$83)+'СЕТ СН'!$H$12+СВЦЭМ!$D$10+'СЕТ СН'!$H$6-'СЕТ СН'!$H$22</f>
        <v>1628.09489362</v>
      </c>
      <c r="H95" s="36">
        <f>SUMIFS(СВЦЭМ!$C$39:$C$782,СВЦЭМ!$A$39:$A$782,$A95,СВЦЭМ!$B$39:$B$782,H$83)+'СЕТ СН'!$H$12+СВЦЭМ!$D$10+'СЕТ СН'!$H$6-'СЕТ СН'!$H$22</f>
        <v>1561.7644689599999</v>
      </c>
      <c r="I95" s="36">
        <f>SUMIFS(СВЦЭМ!$C$39:$C$782,СВЦЭМ!$A$39:$A$782,$A95,СВЦЭМ!$B$39:$B$782,I$83)+'СЕТ СН'!$H$12+СВЦЭМ!$D$10+'СЕТ СН'!$H$6-'СЕТ СН'!$H$22</f>
        <v>1523.2203697099999</v>
      </c>
      <c r="J95" s="36">
        <f>SUMIFS(СВЦЭМ!$C$39:$C$782,СВЦЭМ!$A$39:$A$782,$A95,СВЦЭМ!$B$39:$B$782,J$83)+'СЕТ СН'!$H$12+СВЦЭМ!$D$10+'СЕТ СН'!$H$6-'СЕТ СН'!$H$22</f>
        <v>1469.2536189699999</v>
      </c>
      <c r="K95" s="36">
        <f>SUMIFS(СВЦЭМ!$C$39:$C$782,СВЦЭМ!$A$39:$A$782,$A95,СВЦЭМ!$B$39:$B$782,K$83)+'СЕТ СН'!$H$12+СВЦЭМ!$D$10+'СЕТ СН'!$H$6-'СЕТ СН'!$H$22</f>
        <v>1495.72677243</v>
      </c>
      <c r="L95" s="36">
        <f>SUMIFS(СВЦЭМ!$C$39:$C$782,СВЦЭМ!$A$39:$A$782,$A95,СВЦЭМ!$B$39:$B$782,L$83)+'СЕТ СН'!$H$12+СВЦЭМ!$D$10+'СЕТ СН'!$H$6-'СЕТ СН'!$H$22</f>
        <v>1481.37958845</v>
      </c>
      <c r="M95" s="36">
        <f>SUMIFS(СВЦЭМ!$C$39:$C$782,СВЦЭМ!$A$39:$A$782,$A95,СВЦЭМ!$B$39:$B$782,M$83)+'СЕТ СН'!$H$12+СВЦЭМ!$D$10+'СЕТ СН'!$H$6-'СЕТ СН'!$H$22</f>
        <v>1478.73096291</v>
      </c>
      <c r="N95" s="36">
        <f>SUMIFS(СВЦЭМ!$C$39:$C$782,СВЦЭМ!$A$39:$A$782,$A95,СВЦЭМ!$B$39:$B$782,N$83)+'СЕТ СН'!$H$12+СВЦЭМ!$D$10+'СЕТ СН'!$H$6-'СЕТ СН'!$H$22</f>
        <v>1495.8398457599999</v>
      </c>
      <c r="O95" s="36">
        <f>SUMIFS(СВЦЭМ!$C$39:$C$782,СВЦЭМ!$A$39:$A$782,$A95,СВЦЭМ!$B$39:$B$782,O$83)+'СЕТ СН'!$H$12+СВЦЭМ!$D$10+'СЕТ СН'!$H$6-'СЕТ СН'!$H$22</f>
        <v>1541.3517214199999</v>
      </c>
      <c r="P95" s="36">
        <f>SUMIFS(СВЦЭМ!$C$39:$C$782,СВЦЭМ!$A$39:$A$782,$A95,СВЦЭМ!$B$39:$B$782,P$83)+'СЕТ СН'!$H$12+СВЦЭМ!$D$10+'СЕТ СН'!$H$6-'СЕТ СН'!$H$22</f>
        <v>1554.9768146900001</v>
      </c>
      <c r="Q95" s="36">
        <f>SUMIFS(СВЦЭМ!$C$39:$C$782,СВЦЭМ!$A$39:$A$782,$A95,СВЦЭМ!$B$39:$B$782,Q$83)+'СЕТ СН'!$H$12+СВЦЭМ!$D$10+'СЕТ СН'!$H$6-'СЕТ СН'!$H$22</f>
        <v>1534.2063863399999</v>
      </c>
      <c r="R95" s="36">
        <f>SUMIFS(СВЦЭМ!$C$39:$C$782,СВЦЭМ!$A$39:$A$782,$A95,СВЦЭМ!$B$39:$B$782,R$83)+'СЕТ СН'!$H$12+СВЦЭМ!$D$10+'СЕТ СН'!$H$6-'СЕТ СН'!$H$22</f>
        <v>1534.3601176100001</v>
      </c>
      <c r="S95" s="36">
        <f>SUMIFS(СВЦЭМ!$C$39:$C$782,СВЦЭМ!$A$39:$A$782,$A95,СВЦЭМ!$B$39:$B$782,S$83)+'СЕТ СН'!$H$12+СВЦЭМ!$D$10+'СЕТ СН'!$H$6-'СЕТ СН'!$H$22</f>
        <v>1502.66030772</v>
      </c>
      <c r="T95" s="36">
        <f>SUMIFS(СВЦЭМ!$C$39:$C$782,СВЦЭМ!$A$39:$A$782,$A95,СВЦЭМ!$B$39:$B$782,T$83)+'СЕТ СН'!$H$12+СВЦЭМ!$D$10+'СЕТ СН'!$H$6-'СЕТ СН'!$H$22</f>
        <v>1477.2602572399999</v>
      </c>
      <c r="U95" s="36">
        <f>SUMIFS(СВЦЭМ!$C$39:$C$782,СВЦЭМ!$A$39:$A$782,$A95,СВЦЭМ!$B$39:$B$782,U$83)+'СЕТ СН'!$H$12+СВЦЭМ!$D$10+'СЕТ СН'!$H$6-'СЕТ СН'!$H$22</f>
        <v>1467.32255893</v>
      </c>
      <c r="V95" s="36">
        <f>SUMIFS(СВЦЭМ!$C$39:$C$782,СВЦЭМ!$A$39:$A$782,$A95,СВЦЭМ!$B$39:$B$782,V$83)+'СЕТ СН'!$H$12+СВЦЭМ!$D$10+'СЕТ СН'!$H$6-'СЕТ СН'!$H$22</f>
        <v>1479.1986173099999</v>
      </c>
      <c r="W95" s="36">
        <f>SUMIFS(СВЦЭМ!$C$39:$C$782,СВЦЭМ!$A$39:$A$782,$A95,СВЦЭМ!$B$39:$B$782,W$83)+'СЕТ СН'!$H$12+СВЦЭМ!$D$10+'СЕТ СН'!$H$6-'СЕТ СН'!$H$22</f>
        <v>1494.7552820399999</v>
      </c>
      <c r="X95" s="36">
        <f>SUMIFS(СВЦЭМ!$C$39:$C$782,СВЦЭМ!$A$39:$A$782,$A95,СВЦЭМ!$B$39:$B$782,X$83)+'СЕТ СН'!$H$12+СВЦЭМ!$D$10+'СЕТ СН'!$H$6-'СЕТ СН'!$H$22</f>
        <v>1527.4873524</v>
      </c>
      <c r="Y95" s="36">
        <f>SUMIFS(СВЦЭМ!$C$39:$C$782,СВЦЭМ!$A$39:$A$782,$A95,СВЦЭМ!$B$39:$B$782,Y$83)+'СЕТ СН'!$H$12+СВЦЭМ!$D$10+'СЕТ СН'!$H$6-'СЕТ СН'!$H$22</f>
        <v>1585.63421438</v>
      </c>
    </row>
    <row r="96" spans="1:25" ht="15.75" x14ac:dyDescent="0.2">
      <c r="A96" s="35">
        <f t="shared" si="2"/>
        <v>44664</v>
      </c>
      <c r="B96" s="36">
        <f>SUMIFS(СВЦЭМ!$C$39:$C$782,СВЦЭМ!$A$39:$A$782,$A96,СВЦЭМ!$B$39:$B$782,B$83)+'СЕТ СН'!$H$12+СВЦЭМ!$D$10+'СЕТ СН'!$H$6-'СЕТ СН'!$H$22</f>
        <v>1576.3624062700001</v>
      </c>
      <c r="C96" s="36">
        <f>SUMIFS(СВЦЭМ!$C$39:$C$782,СВЦЭМ!$A$39:$A$782,$A96,СВЦЭМ!$B$39:$B$782,C$83)+'СЕТ СН'!$H$12+СВЦЭМ!$D$10+'СЕТ СН'!$H$6-'СЕТ СН'!$H$22</f>
        <v>1570.44546765</v>
      </c>
      <c r="D96" s="36">
        <f>SUMIFS(СВЦЭМ!$C$39:$C$782,СВЦЭМ!$A$39:$A$782,$A96,СВЦЭМ!$B$39:$B$782,D$83)+'СЕТ СН'!$H$12+СВЦЭМ!$D$10+'СЕТ СН'!$H$6-'СЕТ СН'!$H$22</f>
        <v>1592.99790805</v>
      </c>
      <c r="E96" s="36">
        <f>SUMIFS(СВЦЭМ!$C$39:$C$782,СВЦЭМ!$A$39:$A$782,$A96,СВЦЭМ!$B$39:$B$782,E$83)+'СЕТ СН'!$H$12+СВЦЭМ!$D$10+'СЕТ СН'!$H$6-'СЕТ СН'!$H$22</f>
        <v>1622.5824645600001</v>
      </c>
      <c r="F96" s="36">
        <f>SUMIFS(СВЦЭМ!$C$39:$C$782,СВЦЭМ!$A$39:$A$782,$A96,СВЦЭМ!$B$39:$B$782,F$83)+'СЕТ СН'!$H$12+СВЦЭМ!$D$10+'СЕТ СН'!$H$6-'СЕТ СН'!$H$22</f>
        <v>1615.7425077099999</v>
      </c>
      <c r="G96" s="36">
        <f>SUMIFS(СВЦЭМ!$C$39:$C$782,СВЦЭМ!$A$39:$A$782,$A96,СВЦЭМ!$B$39:$B$782,G$83)+'СЕТ СН'!$H$12+СВЦЭМ!$D$10+'СЕТ СН'!$H$6-'СЕТ СН'!$H$22</f>
        <v>1630.01559982</v>
      </c>
      <c r="H96" s="36">
        <f>SUMIFS(СВЦЭМ!$C$39:$C$782,СВЦЭМ!$A$39:$A$782,$A96,СВЦЭМ!$B$39:$B$782,H$83)+'СЕТ СН'!$H$12+СВЦЭМ!$D$10+'СЕТ СН'!$H$6-'СЕТ СН'!$H$22</f>
        <v>1587.8679827399999</v>
      </c>
      <c r="I96" s="36">
        <f>SUMIFS(СВЦЭМ!$C$39:$C$782,СВЦЭМ!$A$39:$A$782,$A96,СВЦЭМ!$B$39:$B$782,I$83)+'СЕТ СН'!$H$12+СВЦЭМ!$D$10+'СЕТ СН'!$H$6-'СЕТ СН'!$H$22</f>
        <v>1569.9675155800001</v>
      </c>
      <c r="J96" s="36">
        <f>SUMIFS(СВЦЭМ!$C$39:$C$782,СВЦЭМ!$A$39:$A$782,$A96,СВЦЭМ!$B$39:$B$782,J$83)+'СЕТ СН'!$H$12+СВЦЭМ!$D$10+'СЕТ СН'!$H$6-'СЕТ СН'!$H$22</f>
        <v>1567.3798504399999</v>
      </c>
      <c r="K96" s="36">
        <f>SUMIFS(СВЦЭМ!$C$39:$C$782,СВЦЭМ!$A$39:$A$782,$A96,СВЦЭМ!$B$39:$B$782,K$83)+'СЕТ СН'!$H$12+СВЦЭМ!$D$10+'СЕТ СН'!$H$6-'СЕТ СН'!$H$22</f>
        <v>1533.5065344499999</v>
      </c>
      <c r="L96" s="36">
        <f>SUMIFS(СВЦЭМ!$C$39:$C$782,СВЦЭМ!$A$39:$A$782,$A96,СВЦЭМ!$B$39:$B$782,L$83)+'СЕТ СН'!$H$12+СВЦЭМ!$D$10+'СЕТ СН'!$H$6-'СЕТ СН'!$H$22</f>
        <v>1475.5531052900001</v>
      </c>
      <c r="M96" s="36">
        <f>SUMIFS(СВЦЭМ!$C$39:$C$782,СВЦЭМ!$A$39:$A$782,$A96,СВЦЭМ!$B$39:$B$782,M$83)+'СЕТ СН'!$H$12+СВЦЭМ!$D$10+'СЕТ СН'!$H$6-'СЕТ СН'!$H$22</f>
        <v>1470.9943155199999</v>
      </c>
      <c r="N96" s="36">
        <f>SUMIFS(СВЦЭМ!$C$39:$C$782,СВЦЭМ!$A$39:$A$782,$A96,СВЦЭМ!$B$39:$B$782,N$83)+'СЕТ СН'!$H$12+СВЦЭМ!$D$10+'СЕТ СН'!$H$6-'СЕТ СН'!$H$22</f>
        <v>1516.3307877299999</v>
      </c>
      <c r="O96" s="36">
        <f>SUMIFS(СВЦЭМ!$C$39:$C$782,СВЦЭМ!$A$39:$A$782,$A96,СВЦЭМ!$B$39:$B$782,O$83)+'СЕТ СН'!$H$12+СВЦЭМ!$D$10+'СЕТ СН'!$H$6-'СЕТ СН'!$H$22</f>
        <v>1557.0745825899999</v>
      </c>
      <c r="P96" s="36">
        <f>SUMIFS(СВЦЭМ!$C$39:$C$782,СВЦЭМ!$A$39:$A$782,$A96,СВЦЭМ!$B$39:$B$782,P$83)+'СЕТ СН'!$H$12+СВЦЭМ!$D$10+'СЕТ СН'!$H$6-'СЕТ СН'!$H$22</f>
        <v>1555.05619176</v>
      </c>
      <c r="Q96" s="36">
        <f>SUMIFS(СВЦЭМ!$C$39:$C$782,СВЦЭМ!$A$39:$A$782,$A96,СВЦЭМ!$B$39:$B$782,Q$83)+'СЕТ СН'!$H$12+СВЦЭМ!$D$10+'СЕТ СН'!$H$6-'СЕТ СН'!$H$22</f>
        <v>1556.2240400599999</v>
      </c>
      <c r="R96" s="36">
        <f>SUMIFS(СВЦЭМ!$C$39:$C$782,СВЦЭМ!$A$39:$A$782,$A96,СВЦЭМ!$B$39:$B$782,R$83)+'СЕТ СН'!$H$12+СВЦЭМ!$D$10+'СЕТ СН'!$H$6-'СЕТ СН'!$H$22</f>
        <v>1563.18847895</v>
      </c>
      <c r="S96" s="36">
        <f>SUMIFS(СВЦЭМ!$C$39:$C$782,СВЦЭМ!$A$39:$A$782,$A96,СВЦЭМ!$B$39:$B$782,S$83)+'СЕТ СН'!$H$12+СВЦЭМ!$D$10+'СЕТ СН'!$H$6-'СЕТ СН'!$H$22</f>
        <v>1567.9059811100001</v>
      </c>
      <c r="T96" s="36">
        <f>SUMIFS(СВЦЭМ!$C$39:$C$782,СВЦЭМ!$A$39:$A$782,$A96,СВЦЭМ!$B$39:$B$782,T$83)+'СЕТ СН'!$H$12+СВЦЭМ!$D$10+'СЕТ СН'!$H$6-'СЕТ СН'!$H$22</f>
        <v>1533.3500641099999</v>
      </c>
      <c r="U96" s="36">
        <f>SUMIFS(СВЦЭМ!$C$39:$C$782,СВЦЭМ!$A$39:$A$782,$A96,СВЦЭМ!$B$39:$B$782,U$83)+'СЕТ СН'!$H$12+СВЦЭМ!$D$10+'СЕТ СН'!$H$6-'СЕТ СН'!$H$22</f>
        <v>1464.52600551</v>
      </c>
      <c r="V96" s="36">
        <f>SUMIFS(СВЦЭМ!$C$39:$C$782,СВЦЭМ!$A$39:$A$782,$A96,СВЦЭМ!$B$39:$B$782,V$83)+'СЕТ СН'!$H$12+СВЦЭМ!$D$10+'СЕТ СН'!$H$6-'СЕТ СН'!$H$22</f>
        <v>1473.8463935099999</v>
      </c>
      <c r="W96" s="36">
        <f>SUMIFS(СВЦЭМ!$C$39:$C$782,СВЦЭМ!$A$39:$A$782,$A96,СВЦЭМ!$B$39:$B$782,W$83)+'СЕТ СН'!$H$12+СВЦЭМ!$D$10+'СЕТ СН'!$H$6-'СЕТ СН'!$H$22</f>
        <v>1490.81867158</v>
      </c>
      <c r="X96" s="36">
        <f>SUMIFS(СВЦЭМ!$C$39:$C$782,СВЦЭМ!$A$39:$A$782,$A96,СВЦЭМ!$B$39:$B$782,X$83)+'СЕТ СН'!$H$12+СВЦЭМ!$D$10+'СЕТ СН'!$H$6-'СЕТ СН'!$H$22</f>
        <v>1505.63852595</v>
      </c>
      <c r="Y96" s="36">
        <f>SUMIFS(СВЦЭМ!$C$39:$C$782,СВЦЭМ!$A$39:$A$782,$A96,СВЦЭМ!$B$39:$B$782,Y$83)+'СЕТ СН'!$H$12+СВЦЭМ!$D$10+'СЕТ СН'!$H$6-'СЕТ СН'!$H$22</f>
        <v>1578.1149252099999</v>
      </c>
    </row>
    <row r="97" spans="1:25" ht="15.75" x14ac:dyDescent="0.2">
      <c r="A97" s="35">
        <f t="shared" si="2"/>
        <v>44665</v>
      </c>
      <c r="B97" s="36">
        <f>SUMIFS(СВЦЭМ!$C$39:$C$782,СВЦЭМ!$A$39:$A$782,$A97,СВЦЭМ!$B$39:$B$782,B$83)+'СЕТ СН'!$H$12+СВЦЭМ!$D$10+'СЕТ СН'!$H$6-'СЕТ СН'!$H$22</f>
        <v>1606.74296235</v>
      </c>
      <c r="C97" s="36">
        <f>SUMIFS(СВЦЭМ!$C$39:$C$782,СВЦЭМ!$A$39:$A$782,$A97,СВЦЭМ!$B$39:$B$782,C$83)+'СЕТ СН'!$H$12+СВЦЭМ!$D$10+'СЕТ СН'!$H$6-'СЕТ СН'!$H$22</f>
        <v>1609.7597610099999</v>
      </c>
      <c r="D97" s="36">
        <f>SUMIFS(СВЦЭМ!$C$39:$C$782,СВЦЭМ!$A$39:$A$782,$A97,СВЦЭМ!$B$39:$B$782,D$83)+'СЕТ СН'!$H$12+СВЦЭМ!$D$10+'СЕТ СН'!$H$6-'СЕТ СН'!$H$22</f>
        <v>1625.8868363300001</v>
      </c>
      <c r="E97" s="36">
        <f>SUMIFS(СВЦЭМ!$C$39:$C$782,СВЦЭМ!$A$39:$A$782,$A97,СВЦЭМ!$B$39:$B$782,E$83)+'СЕТ СН'!$H$12+СВЦЭМ!$D$10+'СЕТ СН'!$H$6-'СЕТ СН'!$H$22</f>
        <v>1650.20427804</v>
      </c>
      <c r="F97" s="36">
        <f>SUMIFS(СВЦЭМ!$C$39:$C$782,СВЦЭМ!$A$39:$A$782,$A97,СВЦЭМ!$B$39:$B$782,F$83)+'СЕТ СН'!$H$12+СВЦЭМ!$D$10+'СЕТ СН'!$H$6-'СЕТ СН'!$H$22</f>
        <v>1635.0843521500001</v>
      </c>
      <c r="G97" s="36">
        <f>SUMIFS(СВЦЭМ!$C$39:$C$782,СВЦЭМ!$A$39:$A$782,$A97,СВЦЭМ!$B$39:$B$782,G$83)+'СЕТ СН'!$H$12+СВЦЭМ!$D$10+'СЕТ СН'!$H$6-'СЕТ СН'!$H$22</f>
        <v>1614.77302968</v>
      </c>
      <c r="H97" s="36">
        <f>SUMIFS(СВЦЭМ!$C$39:$C$782,СВЦЭМ!$A$39:$A$782,$A97,СВЦЭМ!$B$39:$B$782,H$83)+'СЕТ СН'!$H$12+СВЦЭМ!$D$10+'СЕТ СН'!$H$6-'СЕТ СН'!$H$22</f>
        <v>1570.2805274299999</v>
      </c>
      <c r="I97" s="36">
        <f>SUMIFS(СВЦЭМ!$C$39:$C$782,СВЦЭМ!$A$39:$A$782,$A97,СВЦЭМ!$B$39:$B$782,I$83)+'СЕТ СН'!$H$12+СВЦЭМ!$D$10+'СЕТ СН'!$H$6-'СЕТ СН'!$H$22</f>
        <v>1526.7008707299999</v>
      </c>
      <c r="J97" s="36">
        <f>SUMIFS(СВЦЭМ!$C$39:$C$782,СВЦЭМ!$A$39:$A$782,$A97,СВЦЭМ!$B$39:$B$782,J$83)+'СЕТ СН'!$H$12+СВЦЭМ!$D$10+'СЕТ СН'!$H$6-'СЕТ СН'!$H$22</f>
        <v>1503.1316069300001</v>
      </c>
      <c r="K97" s="36">
        <f>SUMIFS(СВЦЭМ!$C$39:$C$782,СВЦЭМ!$A$39:$A$782,$A97,СВЦЭМ!$B$39:$B$782,K$83)+'СЕТ СН'!$H$12+СВЦЭМ!$D$10+'СЕТ СН'!$H$6-'СЕТ СН'!$H$22</f>
        <v>1506.9468103199999</v>
      </c>
      <c r="L97" s="36">
        <f>SUMIFS(СВЦЭМ!$C$39:$C$782,СВЦЭМ!$A$39:$A$782,$A97,СВЦЭМ!$B$39:$B$782,L$83)+'СЕТ СН'!$H$12+СВЦЭМ!$D$10+'СЕТ СН'!$H$6-'СЕТ СН'!$H$22</f>
        <v>1526.01636371</v>
      </c>
      <c r="M97" s="36">
        <f>SUMIFS(СВЦЭМ!$C$39:$C$782,СВЦЭМ!$A$39:$A$782,$A97,СВЦЭМ!$B$39:$B$782,M$83)+'СЕТ СН'!$H$12+СВЦЭМ!$D$10+'СЕТ СН'!$H$6-'СЕТ СН'!$H$22</f>
        <v>1520.2783592000001</v>
      </c>
      <c r="N97" s="36">
        <f>SUMIFS(СВЦЭМ!$C$39:$C$782,СВЦЭМ!$A$39:$A$782,$A97,СВЦЭМ!$B$39:$B$782,N$83)+'СЕТ СН'!$H$12+СВЦЭМ!$D$10+'СЕТ СН'!$H$6-'СЕТ СН'!$H$22</f>
        <v>1530.95283468</v>
      </c>
      <c r="O97" s="36">
        <f>SUMIFS(СВЦЭМ!$C$39:$C$782,СВЦЭМ!$A$39:$A$782,$A97,СВЦЭМ!$B$39:$B$782,O$83)+'СЕТ СН'!$H$12+СВЦЭМ!$D$10+'СЕТ СН'!$H$6-'СЕТ СН'!$H$22</f>
        <v>1536.93329812</v>
      </c>
      <c r="P97" s="36">
        <f>SUMIFS(СВЦЭМ!$C$39:$C$782,СВЦЭМ!$A$39:$A$782,$A97,СВЦЭМ!$B$39:$B$782,P$83)+'СЕТ СН'!$H$12+СВЦЭМ!$D$10+'СЕТ СН'!$H$6-'СЕТ СН'!$H$22</f>
        <v>1546.12834817</v>
      </c>
      <c r="Q97" s="36">
        <f>SUMIFS(СВЦЭМ!$C$39:$C$782,СВЦЭМ!$A$39:$A$782,$A97,СВЦЭМ!$B$39:$B$782,Q$83)+'СЕТ СН'!$H$12+СВЦЭМ!$D$10+'СЕТ СН'!$H$6-'СЕТ СН'!$H$22</f>
        <v>1552.58144079</v>
      </c>
      <c r="R97" s="36">
        <f>SUMIFS(СВЦЭМ!$C$39:$C$782,СВЦЭМ!$A$39:$A$782,$A97,СВЦЭМ!$B$39:$B$782,R$83)+'СЕТ СН'!$H$12+СВЦЭМ!$D$10+'СЕТ СН'!$H$6-'СЕТ СН'!$H$22</f>
        <v>1549.8159334100001</v>
      </c>
      <c r="S97" s="36">
        <f>SUMIFS(СВЦЭМ!$C$39:$C$782,СВЦЭМ!$A$39:$A$782,$A97,СВЦЭМ!$B$39:$B$782,S$83)+'СЕТ СН'!$H$12+СВЦЭМ!$D$10+'СЕТ СН'!$H$6-'СЕТ СН'!$H$22</f>
        <v>1543.96778004</v>
      </c>
      <c r="T97" s="36">
        <f>SUMIFS(СВЦЭМ!$C$39:$C$782,СВЦЭМ!$A$39:$A$782,$A97,СВЦЭМ!$B$39:$B$782,T$83)+'СЕТ СН'!$H$12+СВЦЭМ!$D$10+'СЕТ СН'!$H$6-'СЕТ СН'!$H$22</f>
        <v>1520.45071431</v>
      </c>
      <c r="U97" s="36">
        <f>SUMIFS(СВЦЭМ!$C$39:$C$782,СВЦЭМ!$A$39:$A$782,$A97,СВЦЭМ!$B$39:$B$782,U$83)+'СЕТ СН'!$H$12+СВЦЭМ!$D$10+'СЕТ СН'!$H$6-'СЕТ СН'!$H$22</f>
        <v>1493.8408506399999</v>
      </c>
      <c r="V97" s="36">
        <f>SUMIFS(СВЦЭМ!$C$39:$C$782,СВЦЭМ!$A$39:$A$782,$A97,СВЦЭМ!$B$39:$B$782,V$83)+'СЕТ СН'!$H$12+СВЦЭМ!$D$10+'СЕТ СН'!$H$6-'СЕТ СН'!$H$22</f>
        <v>1478.7694385899999</v>
      </c>
      <c r="W97" s="36">
        <f>SUMIFS(СВЦЭМ!$C$39:$C$782,СВЦЭМ!$A$39:$A$782,$A97,СВЦЭМ!$B$39:$B$782,W$83)+'СЕТ СН'!$H$12+СВЦЭМ!$D$10+'СЕТ СН'!$H$6-'СЕТ СН'!$H$22</f>
        <v>1489.68363836</v>
      </c>
      <c r="X97" s="36">
        <f>SUMIFS(СВЦЭМ!$C$39:$C$782,СВЦЭМ!$A$39:$A$782,$A97,СВЦЭМ!$B$39:$B$782,X$83)+'СЕТ СН'!$H$12+СВЦЭМ!$D$10+'СЕТ СН'!$H$6-'СЕТ СН'!$H$22</f>
        <v>1482.4071920900001</v>
      </c>
      <c r="Y97" s="36">
        <f>SUMIFS(СВЦЭМ!$C$39:$C$782,СВЦЭМ!$A$39:$A$782,$A97,СВЦЭМ!$B$39:$B$782,Y$83)+'СЕТ СН'!$H$12+СВЦЭМ!$D$10+'СЕТ СН'!$H$6-'СЕТ СН'!$H$22</f>
        <v>1505.63933903</v>
      </c>
    </row>
    <row r="98" spans="1:25" ht="15.75" x14ac:dyDescent="0.2">
      <c r="A98" s="35">
        <f t="shared" si="2"/>
        <v>44666</v>
      </c>
      <c r="B98" s="36">
        <f>SUMIFS(СВЦЭМ!$C$39:$C$782,СВЦЭМ!$A$39:$A$782,$A98,СВЦЭМ!$B$39:$B$782,B$83)+'СЕТ СН'!$H$12+СВЦЭМ!$D$10+'СЕТ СН'!$H$6-'СЕТ СН'!$H$22</f>
        <v>1526.8299712099999</v>
      </c>
      <c r="C98" s="36">
        <f>SUMIFS(СВЦЭМ!$C$39:$C$782,СВЦЭМ!$A$39:$A$782,$A98,СВЦЭМ!$B$39:$B$782,C$83)+'СЕТ СН'!$H$12+СВЦЭМ!$D$10+'СЕТ СН'!$H$6-'СЕТ СН'!$H$22</f>
        <v>1518.46678277</v>
      </c>
      <c r="D98" s="36">
        <f>SUMIFS(СВЦЭМ!$C$39:$C$782,СВЦЭМ!$A$39:$A$782,$A98,СВЦЭМ!$B$39:$B$782,D$83)+'СЕТ СН'!$H$12+СВЦЭМ!$D$10+'СЕТ СН'!$H$6-'СЕТ СН'!$H$22</f>
        <v>1523.85341249</v>
      </c>
      <c r="E98" s="36">
        <f>SUMIFS(СВЦЭМ!$C$39:$C$782,СВЦЭМ!$A$39:$A$782,$A98,СВЦЭМ!$B$39:$B$782,E$83)+'СЕТ СН'!$H$12+СВЦЭМ!$D$10+'СЕТ СН'!$H$6-'СЕТ СН'!$H$22</f>
        <v>1545.6025895499999</v>
      </c>
      <c r="F98" s="36">
        <f>SUMIFS(СВЦЭМ!$C$39:$C$782,СВЦЭМ!$A$39:$A$782,$A98,СВЦЭМ!$B$39:$B$782,F$83)+'СЕТ СН'!$H$12+СВЦЭМ!$D$10+'СЕТ СН'!$H$6-'СЕТ СН'!$H$22</f>
        <v>1545.4923604400001</v>
      </c>
      <c r="G98" s="36">
        <f>SUMIFS(СВЦЭМ!$C$39:$C$782,СВЦЭМ!$A$39:$A$782,$A98,СВЦЭМ!$B$39:$B$782,G$83)+'СЕТ СН'!$H$12+СВЦЭМ!$D$10+'СЕТ СН'!$H$6-'СЕТ СН'!$H$22</f>
        <v>1540.4106688499999</v>
      </c>
      <c r="H98" s="36">
        <f>SUMIFS(СВЦЭМ!$C$39:$C$782,СВЦЭМ!$A$39:$A$782,$A98,СВЦЭМ!$B$39:$B$782,H$83)+'СЕТ СН'!$H$12+СВЦЭМ!$D$10+'СЕТ СН'!$H$6-'СЕТ СН'!$H$22</f>
        <v>1498.8434312100001</v>
      </c>
      <c r="I98" s="36">
        <f>SUMIFS(СВЦЭМ!$C$39:$C$782,СВЦЭМ!$A$39:$A$782,$A98,СВЦЭМ!$B$39:$B$782,I$83)+'СЕТ СН'!$H$12+СВЦЭМ!$D$10+'СЕТ СН'!$H$6-'СЕТ СН'!$H$22</f>
        <v>1488.41393623</v>
      </c>
      <c r="J98" s="36">
        <f>SUMIFS(СВЦЭМ!$C$39:$C$782,СВЦЭМ!$A$39:$A$782,$A98,СВЦЭМ!$B$39:$B$782,J$83)+'СЕТ СН'!$H$12+СВЦЭМ!$D$10+'СЕТ СН'!$H$6-'СЕТ СН'!$H$22</f>
        <v>1514.03418818</v>
      </c>
      <c r="K98" s="36">
        <f>SUMIFS(СВЦЭМ!$C$39:$C$782,СВЦЭМ!$A$39:$A$782,$A98,СВЦЭМ!$B$39:$B$782,K$83)+'СЕТ СН'!$H$12+СВЦЭМ!$D$10+'СЕТ СН'!$H$6-'СЕТ СН'!$H$22</f>
        <v>1514.45157273</v>
      </c>
      <c r="L98" s="36">
        <f>SUMIFS(СВЦЭМ!$C$39:$C$782,СВЦЭМ!$A$39:$A$782,$A98,СВЦЭМ!$B$39:$B$782,L$83)+'СЕТ СН'!$H$12+СВЦЭМ!$D$10+'СЕТ СН'!$H$6-'СЕТ СН'!$H$22</f>
        <v>1518.95280301</v>
      </c>
      <c r="M98" s="36">
        <f>SUMIFS(СВЦЭМ!$C$39:$C$782,СВЦЭМ!$A$39:$A$782,$A98,СВЦЭМ!$B$39:$B$782,M$83)+'СЕТ СН'!$H$12+СВЦЭМ!$D$10+'СЕТ СН'!$H$6-'СЕТ СН'!$H$22</f>
        <v>1525.1965864700001</v>
      </c>
      <c r="N98" s="36">
        <f>SUMIFS(СВЦЭМ!$C$39:$C$782,СВЦЭМ!$A$39:$A$782,$A98,СВЦЭМ!$B$39:$B$782,N$83)+'СЕТ СН'!$H$12+СВЦЭМ!$D$10+'СЕТ СН'!$H$6-'СЕТ СН'!$H$22</f>
        <v>1545.1191152399999</v>
      </c>
      <c r="O98" s="36">
        <f>SUMIFS(СВЦЭМ!$C$39:$C$782,СВЦЭМ!$A$39:$A$782,$A98,СВЦЭМ!$B$39:$B$782,O$83)+'СЕТ СН'!$H$12+СВЦЭМ!$D$10+'СЕТ СН'!$H$6-'СЕТ СН'!$H$22</f>
        <v>1565.1123054</v>
      </c>
      <c r="P98" s="36">
        <f>SUMIFS(СВЦЭМ!$C$39:$C$782,СВЦЭМ!$A$39:$A$782,$A98,СВЦЭМ!$B$39:$B$782,P$83)+'СЕТ СН'!$H$12+СВЦЭМ!$D$10+'СЕТ СН'!$H$6-'СЕТ СН'!$H$22</f>
        <v>1586.7210247599999</v>
      </c>
      <c r="Q98" s="36">
        <f>SUMIFS(СВЦЭМ!$C$39:$C$782,СВЦЭМ!$A$39:$A$782,$A98,СВЦЭМ!$B$39:$B$782,Q$83)+'СЕТ СН'!$H$12+СВЦЭМ!$D$10+'СЕТ СН'!$H$6-'СЕТ СН'!$H$22</f>
        <v>1602.9951243</v>
      </c>
      <c r="R98" s="36">
        <f>SUMIFS(СВЦЭМ!$C$39:$C$782,СВЦЭМ!$A$39:$A$782,$A98,СВЦЭМ!$B$39:$B$782,R$83)+'СЕТ СН'!$H$12+СВЦЭМ!$D$10+'СЕТ СН'!$H$6-'СЕТ СН'!$H$22</f>
        <v>1601.69562374</v>
      </c>
      <c r="S98" s="36">
        <f>SUMIFS(СВЦЭМ!$C$39:$C$782,СВЦЭМ!$A$39:$A$782,$A98,СВЦЭМ!$B$39:$B$782,S$83)+'СЕТ СН'!$H$12+СВЦЭМ!$D$10+'СЕТ СН'!$H$6-'СЕТ СН'!$H$22</f>
        <v>1571.5052985</v>
      </c>
      <c r="T98" s="36">
        <f>SUMIFS(СВЦЭМ!$C$39:$C$782,СВЦЭМ!$A$39:$A$782,$A98,СВЦЭМ!$B$39:$B$782,T$83)+'СЕТ СН'!$H$12+СВЦЭМ!$D$10+'СЕТ СН'!$H$6-'СЕТ СН'!$H$22</f>
        <v>1538.6288439099999</v>
      </c>
      <c r="U98" s="36">
        <f>SUMIFS(СВЦЭМ!$C$39:$C$782,СВЦЭМ!$A$39:$A$782,$A98,СВЦЭМ!$B$39:$B$782,U$83)+'СЕТ СН'!$H$12+СВЦЭМ!$D$10+'СЕТ СН'!$H$6-'СЕТ СН'!$H$22</f>
        <v>1485.64429002</v>
      </c>
      <c r="V98" s="36">
        <f>SUMIFS(СВЦЭМ!$C$39:$C$782,СВЦЭМ!$A$39:$A$782,$A98,СВЦЭМ!$B$39:$B$782,V$83)+'СЕТ СН'!$H$12+СВЦЭМ!$D$10+'СЕТ СН'!$H$6-'СЕТ СН'!$H$22</f>
        <v>1482.7689758899999</v>
      </c>
      <c r="W98" s="36">
        <f>SUMIFS(СВЦЭМ!$C$39:$C$782,СВЦЭМ!$A$39:$A$782,$A98,СВЦЭМ!$B$39:$B$782,W$83)+'СЕТ СН'!$H$12+СВЦЭМ!$D$10+'СЕТ СН'!$H$6-'СЕТ СН'!$H$22</f>
        <v>1509.3558285899999</v>
      </c>
      <c r="X98" s="36">
        <f>SUMIFS(СВЦЭМ!$C$39:$C$782,СВЦЭМ!$A$39:$A$782,$A98,СВЦЭМ!$B$39:$B$782,X$83)+'СЕТ СН'!$H$12+СВЦЭМ!$D$10+'СЕТ СН'!$H$6-'СЕТ СН'!$H$22</f>
        <v>1534.5164228599999</v>
      </c>
      <c r="Y98" s="36">
        <f>SUMIFS(СВЦЭМ!$C$39:$C$782,СВЦЭМ!$A$39:$A$782,$A98,СВЦЭМ!$B$39:$B$782,Y$83)+'СЕТ СН'!$H$12+СВЦЭМ!$D$10+'СЕТ СН'!$H$6-'СЕТ СН'!$H$22</f>
        <v>1578.20143831</v>
      </c>
    </row>
    <row r="99" spans="1:25" ht="15.75" x14ac:dyDescent="0.2">
      <c r="A99" s="35">
        <f t="shared" si="2"/>
        <v>44667</v>
      </c>
      <c r="B99" s="36">
        <f>SUMIFS(СВЦЭМ!$C$39:$C$782,СВЦЭМ!$A$39:$A$782,$A99,СВЦЭМ!$B$39:$B$782,B$83)+'СЕТ СН'!$H$12+СВЦЭМ!$D$10+'СЕТ СН'!$H$6-'СЕТ СН'!$H$22</f>
        <v>1551.58304327</v>
      </c>
      <c r="C99" s="36">
        <f>SUMIFS(СВЦЭМ!$C$39:$C$782,СВЦЭМ!$A$39:$A$782,$A99,СВЦЭМ!$B$39:$B$782,C$83)+'СЕТ СН'!$H$12+СВЦЭМ!$D$10+'СЕТ СН'!$H$6-'СЕТ СН'!$H$22</f>
        <v>1547.68005143</v>
      </c>
      <c r="D99" s="36">
        <f>SUMIFS(СВЦЭМ!$C$39:$C$782,СВЦЭМ!$A$39:$A$782,$A99,СВЦЭМ!$B$39:$B$782,D$83)+'СЕТ СН'!$H$12+СВЦЭМ!$D$10+'СЕТ СН'!$H$6-'СЕТ СН'!$H$22</f>
        <v>1575.5422742200001</v>
      </c>
      <c r="E99" s="36">
        <f>SUMIFS(СВЦЭМ!$C$39:$C$782,СВЦЭМ!$A$39:$A$782,$A99,СВЦЭМ!$B$39:$B$782,E$83)+'СЕТ СН'!$H$12+СВЦЭМ!$D$10+'СЕТ СН'!$H$6-'СЕТ СН'!$H$22</f>
        <v>1597.9981087599999</v>
      </c>
      <c r="F99" s="36">
        <f>SUMIFS(СВЦЭМ!$C$39:$C$782,СВЦЭМ!$A$39:$A$782,$A99,СВЦЭМ!$B$39:$B$782,F$83)+'СЕТ СН'!$H$12+СВЦЭМ!$D$10+'СЕТ СН'!$H$6-'СЕТ СН'!$H$22</f>
        <v>1601.32447138</v>
      </c>
      <c r="G99" s="36">
        <f>SUMIFS(СВЦЭМ!$C$39:$C$782,СВЦЭМ!$A$39:$A$782,$A99,СВЦЭМ!$B$39:$B$782,G$83)+'СЕТ СН'!$H$12+СВЦЭМ!$D$10+'СЕТ СН'!$H$6-'СЕТ СН'!$H$22</f>
        <v>1615.4125036400001</v>
      </c>
      <c r="H99" s="36">
        <f>SUMIFS(СВЦЭМ!$C$39:$C$782,СВЦЭМ!$A$39:$A$782,$A99,СВЦЭМ!$B$39:$B$782,H$83)+'СЕТ СН'!$H$12+СВЦЭМ!$D$10+'СЕТ СН'!$H$6-'СЕТ СН'!$H$22</f>
        <v>1601.7482721599999</v>
      </c>
      <c r="I99" s="36">
        <f>SUMIFS(СВЦЭМ!$C$39:$C$782,СВЦЭМ!$A$39:$A$782,$A99,СВЦЭМ!$B$39:$B$782,I$83)+'СЕТ СН'!$H$12+СВЦЭМ!$D$10+'СЕТ СН'!$H$6-'СЕТ СН'!$H$22</f>
        <v>1586.50827899</v>
      </c>
      <c r="J99" s="36">
        <f>SUMIFS(СВЦЭМ!$C$39:$C$782,СВЦЭМ!$A$39:$A$782,$A99,СВЦЭМ!$B$39:$B$782,J$83)+'СЕТ СН'!$H$12+СВЦЭМ!$D$10+'СЕТ СН'!$H$6-'СЕТ СН'!$H$22</f>
        <v>1529.5560536799999</v>
      </c>
      <c r="K99" s="36">
        <f>SUMIFS(СВЦЭМ!$C$39:$C$782,СВЦЭМ!$A$39:$A$782,$A99,СВЦЭМ!$B$39:$B$782,K$83)+'СЕТ СН'!$H$12+СВЦЭМ!$D$10+'СЕТ СН'!$H$6-'СЕТ СН'!$H$22</f>
        <v>1498.8157089700001</v>
      </c>
      <c r="L99" s="36">
        <f>SUMIFS(СВЦЭМ!$C$39:$C$782,СВЦЭМ!$A$39:$A$782,$A99,СВЦЭМ!$B$39:$B$782,L$83)+'СЕТ СН'!$H$12+СВЦЭМ!$D$10+'СЕТ СН'!$H$6-'СЕТ СН'!$H$22</f>
        <v>1461.7580878700001</v>
      </c>
      <c r="M99" s="36">
        <f>SUMIFS(СВЦЭМ!$C$39:$C$782,СВЦЭМ!$A$39:$A$782,$A99,СВЦЭМ!$B$39:$B$782,M$83)+'СЕТ СН'!$H$12+СВЦЭМ!$D$10+'СЕТ СН'!$H$6-'СЕТ СН'!$H$22</f>
        <v>1456.84896372</v>
      </c>
      <c r="N99" s="36">
        <f>SUMIFS(СВЦЭМ!$C$39:$C$782,СВЦЭМ!$A$39:$A$782,$A99,СВЦЭМ!$B$39:$B$782,N$83)+'СЕТ СН'!$H$12+СВЦЭМ!$D$10+'СЕТ СН'!$H$6-'СЕТ СН'!$H$22</f>
        <v>1502.59130734</v>
      </c>
      <c r="O99" s="36">
        <f>SUMIFS(СВЦЭМ!$C$39:$C$782,СВЦЭМ!$A$39:$A$782,$A99,СВЦЭМ!$B$39:$B$782,O$83)+'СЕТ СН'!$H$12+СВЦЭМ!$D$10+'СЕТ СН'!$H$6-'СЕТ СН'!$H$22</f>
        <v>1506.96594551</v>
      </c>
      <c r="P99" s="36">
        <f>SUMIFS(СВЦЭМ!$C$39:$C$782,СВЦЭМ!$A$39:$A$782,$A99,СВЦЭМ!$B$39:$B$782,P$83)+'СЕТ СН'!$H$12+СВЦЭМ!$D$10+'СЕТ СН'!$H$6-'СЕТ СН'!$H$22</f>
        <v>1516.9647280899999</v>
      </c>
      <c r="Q99" s="36">
        <f>SUMIFS(СВЦЭМ!$C$39:$C$782,СВЦЭМ!$A$39:$A$782,$A99,СВЦЭМ!$B$39:$B$782,Q$83)+'СЕТ СН'!$H$12+СВЦЭМ!$D$10+'СЕТ СН'!$H$6-'СЕТ СН'!$H$22</f>
        <v>1532.8235032299999</v>
      </c>
      <c r="R99" s="36">
        <f>SUMIFS(СВЦЭМ!$C$39:$C$782,СВЦЭМ!$A$39:$A$782,$A99,СВЦЭМ!$B$39:$B$782,R$83)+'СЕТ СН'!$H$12+СВЦЭМ!$D$10+'СЕТ СН'!$H$6-'СЕТ СН'!$H$22</f>
        <v>1551.02188288</v>
      </c>
      <c r="S99" s="36">
        <f>SUMIFS(СВЦЭМ!$C$39:$C$782,СВЦЭМ!$A$39:$A$782,$A99,СВЦЭМ!$B$39:$B$782,S$83)+'СЕТ СН'!$H$12+СВЦЭМ!$D$10+'СЕТ СН'!$H$6-'СЕТ СН'!$H$22</f>
        <v>1526.8935330699999</v>
      </c>
      <c r="T99" s="36">
        <f>SUMIFS(СВЦЭМ!$C$39:$C$782,СВЦЭМ!$A$39:$A$782,$A99,СВЦЭМ!$B$39:$B$782,T$83)+'СЕТ СН'!$H$12+СВЦЭМ!$D$10+'СЕТ СН'!$H$6-'СЕТ СН'!$H$22</f>
        <v>1513.5765204500001</v>
      </c>
      <c r="U99" s="36">
        <f>SUMIFS(СВЦЭМ!$C$39:$C$782,СВЦЭМ!$A$39:$A$782,$A99,СВЦЭМ!$B$39:$B$782,U$83)+'СЕТ СН'!$H$12+СВЦЭМ!$D$10+'СЕТ СН'!$H$6-'СЕТ СН'!$H$22</f>
        <v>1498.64149157</v>
      </c>
      <c r="V99" s="36">
        <f>SUMIFS(СВЦЭМ!$C$39:$C$782,СВЦЭМ!$A$39:$A$782,$A99,СВЦЭМ!$B$39:$B$782,V$83)+'СЕТ СН'!$H$12+СВЦЭМ!$D$10+'СЕТ СН'!$H$6-'СЕТ СН'!$H$22</f>
        <v>1459.6355803199999</v>
      </c>
      <c r="W99" s="36">
        <f>SUMIFS(СВЦЭМ!$C$39:$C$782,СВЦЭМ!$A$39:$A$782,$A99,СВЦЭМ!$B$39:$B$782,W$83)+'СЕТ СН'!$H$12+СВЦЭМ!$D$10+'СЕТ СН'!$H$6-'СЕТ СН'!$H$22</f>
        <v>1455.0169381599999</v>
      </c>
      <c r="X99" s="36">
        <f>SUMIFS(СВЦЭМ!$C$39:$C$782,СВЦЭМ!$A$39:$A$782,$A99,СВЦЭМ!$B$39:$B$782,X$83)+'СЕТ СН'!$H$12+СВЦЭМ!$D$10+'СЕТ СН'!$H$6-'СЕТ СН'!$H$22</f>
        <v>1506.28897048</v>
      </c>
      <c r="Y99" s="36">
        <f>SUMIFS(СВЦЭМ!$C$39:$C$782,СВЦЭМ!$A$39:$A$782,$A99,СВЦЭМ!$B$39:$B$782,Y$83)+'СЕТ СН'!$H$12+СВЦЭМ!$D$10+'СЕТ СН'!$H$6-'СЕТ СН'!$H$22</f>
        <v>1508.02056788</v>
      </c>
    </row>
    <row r="100" spans="1:25" ht="15.75" x14ac:dyDescent="0.2">
      <c r="A100" s="35">
        <f t="shared" si="2"/>
        <v>44668</v>
      </c>
      <c r="B100" s="36">
        <f>SUMIFS(СВЦЭМ!$C$39:$C$782,СВЦЭМ!$A$39:$A$782,$A100,СВЦЭМ!$B$39:$B$782,B$83)+'СЕТ СН'!$H$12+СВЦЭМ!$D$10+'СЕТ СН'!$H$6-'СЕТ СН'!$H$22</f>
        <v>1625.5929783700001</v>
      </c>
      <c r="C100" s="36">
        <f>SUMIFS(СВЦЭМ!$C$39:$C$782,СВЦЭМ!$A$39:$A$782,$A100,СВЦЭМ!$B$39:$B$782,C$83)+'СЕТ СН'!$H$12+СВЦЭМ!$D$10+'СЕТ СН'!$H$6-'СЕТ СН'!$H$22</f>
        <v>1635.08385039</v>
      </c>
      <c r="D100" s="36">
        <f>SUMIFS(СВЦЭМ!$C$39:$C$782,СВЦЭМ!$A$39:$A$782,$A100,СВЦЭМ!$B$39:$B$782,D$83)+'СЕТ СН'!$H$12+СВЦЭМ!$D$10+'СЕТ СН'!$H$6-'СЕТ СН'!$H$22</f>
        <v>1652.40935891</v>
      </c>
      <c r="E100" s="36">
        <f>SUMIFS(СВЦЭМ!$C$39:$C$782,СВЦЭМ!$A$39:$A$782,$A100,СВЦЭМ!$B$39:$B$782,E$83)+'СЕТ СН'!$H$12+СВЦЭМ!$D$10+'СЕТ СН'!$H$6-'СЕТ СН'!$H$22</f>
        <v>1725.48099022</v>
      </c>
      <c r="F100" s="36">
        <f>SUMIFS(СВЦЭМ!$C$39:$C$782,СВЦЭМ!$A$39:$A$782,$A100,СВЦЭМ!$B$39:$B$782,F$83)+'СЕТ СН'!$H$12+СВЦЭМ!$D$10+'СЕТ СН'!$H$6-'СЕТ СН'!$H$22</f>
        <v>1720.9858108399999</v>
      </c>
      <c r="G100" s="36">
        <f>SUMIFS(СВЦЭМ!$C$39:$C$782,СВЦЭМ!$A$39:$A$782,$A100,СВЦЭМ!$B$39:$B$782,G$83)+'СЕТ СН'!$H$12+СВЦЭМ!$D$10+'СЕТ СН'!$H$6-'СЕТ СН'!$H$22</f>
        <v>1724.9438616899999</v>
      </c>
      <c r="H100" s="36">
        <f>SUMIFS(СВЦЭМ!$C$39:$C$782,СВЦЭМ!$A$39:$A$782,$A100,СВЦЭМ!$B$39:$B$782,H$83)+'СЕТ СН'!$H$12+СВЦЭМ!$D$10+'СЕТ СН'!$H$6-'СЕТ СН'!$H$22</f>
        <v>1683.7309460199999</v>
      </c>
      <c r="I100" s="36">
        <f>SUMIFS(СВЦЭМ!$C$39:$C$782,СВЦЭМ!$A$39:$A$782,$A100,СВЦЭМ!$B$39:$B$782,I$83)+'СЕТ СН'!$H$12+СВЦЭМ!$D$10+'СЕТ СН'!$H$6-'СЕТ СН'!$H$22</f>
        <v>1638.7569920799999</v>
      </c>
      <c r="J100" s="36">
        <f>SUMIFS(СВЦЭМ!$C$39:$C$782,СВЦЭМ!$A$39:$A$782,$A100,СВЦЭМ!$B$39:$B$782,J$83)+'СЕТ СН'!$H$12+СВЦЭМ!$D$10+'СЕТ СН'!$H$6-'СЕТ СН'!$H$22</f>
        <v>1575.0704385199999</v>
      </c>
      <c r="K100" s="36">
        <f>SUMIFS(СВЦЭМ!$C$39:$C$782,СВЦЭМ!$A$39:$A$782,$A100,СВЦЭМ!$B$39:$B$782,K$83)+'СЕТ СН'!$H$12+СВЦЭМ!$D$10+'СЕТ СН'!$H$6-'СЕТ СН'!$H$22</f>
        <v>1557.07808479</v>
      </c>
      <c r="L100" s="36">
        <f>SUMIFS(СВЦЭМ!$C$39:$C$782,СВЦЭМ!$A$39:$A$782,$A100,СВЦЭМ!$B$39:$B$782,L$83)+'СЕТ СН'!$H$12+СВЦЭМ!$D$10+'СЕТ СН'!$H$6-'СЕТ СН'!$H$22</f>
        <v>1541.90040153</v>
      </c>
      <c r="M100" s="36">
        <f>SUMIFS(СВЦЭМ!$C$39:$C$782,СВЦЭМ!$A$39:$A$782,$A100,СВЦЭМ!$B$39:$B$782,M$83)+'СЕТ СН'!$H$12+СВЦЭМ!$D$10+'СЕТ СН'!$H$6-'СЕТ СН'!$H$22</f>
        <v>1556.24339085</v>
      </c>
      <c r="N100" s="36">
        <f>SUMIFS(СВЦЭМ!$C$39:$C$782,СВЦЭМ!$A$39:$A$782,$A100,СВЦЭМ!$B$39:$B$782,N$83)+'СЕТ СН'!$H$12+СВЦЭМ!$D$10+'СЕТ СН'!$H$6-'СЕТ СН'!$H$22</f>
        <v>1580.2339176</v>
      </c>
      <c r="O100" s="36">
        <f>SUMIFS(СВЦЭМ!$C$39:$C$782,СВЦЭМ!$A$39:$A$782,$A100,СВЦЭМ!$B$39:$B$782,O$83)+'СЕТ СН'!$H$12+СВЦЭМ!$D$10+'СЕТ СН'!$H$6-'СЕТ СН'!$H$22</f>
        <v>1609.9532927499999</v>
      </c>
      <c r="P100" s="36">
        <f>SUMIFS(СВЦЭМ!$C$39:$C$782,СВЦЭМ!$A$39:$A$782,$A100,СВЦЭМ!$B$39:$B$782,P$83)+'СЕТ СН'!$H$12+СВЦЭМ!$D$10+'СЕТ СН'!$H$6-'СЕТ СН'!$H$22</f>
        <v>1625.6167501899999</v>
      </c>
      <c r="Q100" s="36">
        <f>SUMIFS(СВЦЭМ!$C$39:$C$782,СВЦЭМ!$A$39:$A$782,$A100,СВЦЭМ!$B$39:$B$782,Q$83)+'СЕТ СН'!$H$12+СВЦЭМ!$D$10+'СЕТ СН'!$H$6-'СЕТ СН'!$H$22</f>
        <v>1625.5234361</v>
      </c>
      <c r="R100" s="36">
        <f>SUMIFS(СВЦЭМ!$C$39:$C$782,СВЦЭМ!$A$39:$A$782,$A100,СВЦЭМ!$B$39:$B$782,R$83)+'СЕТ СН'!$H$12+СВЦЭМ!$D$10+'СЕТ СН'!$H$6-'СЕТ СН'!$H$22</f>
        <v>1616.0758254299999</v>
      </c>
      <c r="S100" s="36">
        <f>SUMIFS(СВЦЭМ!$C$39:$C$782,СВЦЭМ!$A$39:$A$782,$A100,СВЦЭМ!$B$39:$B$782,S$83)+'СЕТ СН'!$H$12+СВЦЭМ!$D$10+'СЕТ СН'!$H$6-'СЕТ СН'!$H$22</f>
        <v>1529.5558945999999</v>
      </c>
      <c r="T100" s="36">
        <f>SUMIFS(СВЦЭМ!$C$39:$C$782,СВЦЭМ!$A$39:$A$782,$A100,СВЦЭМ!$B$39:$B$782,T$83)+'СЕТ СН'!$H$12+СВЦЭМ!$D$10+'СЕТ СН'!$H$6-'СЕТ СН'!$H$22</f>
        <v>1494.7133353899999</v>
      </c>
      <c r="U100" s="36">
        <f>SUMIFS(СВЦЭМ!$C$39:$C$782,СВЦЭМ!$A$39:$A$782,$A100,СВЦЭМ!$B$39:$B$782,U$83)+'СЕТ СН'!$H$12+СВЦЭМ!$D$10+'СЕТ СН'!$H$6-'СЕТ СН'!$H$22</f>
        <v>1482.49615857</v>
      </c>
      <c r="V100" s="36">
        <f>SUMIFS(СВЦЭМ!$C$39:$C$782,СВЦЭМ!$A$39:$A$782,$A100,СВЦЭМ!$B$39:$B$782,V$83)+'СЕТ СН'!$H$12+СВЦЭМ!$D$10+'СЕТ СН'!$H$6-'СЕТ СН'!$H$22</f>
        <v>1505.1869809899999</v>
      </c>
      <c r="W100" s="36">
        <f>SUMIFS(СВЦЭМ!$C$39:$C$782,СВЦЭМ!$A$39:$A$782,$A100,СВЦЭМ!$B$39:$B$782,W$83)+'СЕТ СН'!$H$12+СВЦЭМ!$D$10+'СЕТ СН'!$H$6-'СЕТ СН'!$H$22</f>
        <v>1536.79022396</v>
      </c>
      <c r="X100" s="36">
        <f>SUMIFS(СВЦЭМ!$C$39:$C$782,СВЦЭМ!$A$39:$A$782,$A100,СВЦЭМ!$B$39:$B$782,X$83)+'СЕТ СН'!$H$12+СВЦЭМ!$D$10+'СЕТ СН'!$H$6-'СЕТ СН'!$H$22</f>
        <v>1525.7740240000001</v>
      </c>
      <c r="Y100" s="36">
        <f>SUMIFS(СВЦЭМ!$C$39:$C$782,СВЦЭМ!$A$39:$A$782,$A100,СВЦЭМ!$B$39:$B$782,Y$83)+'СЕТ СН'!$H$12+СВЦЭМ!$D$10+'СЕТ СН'!$H$6-'СЕТ СН'!$H$22</f>
        <v>1571.1978031900001</v>
      </c>
    </row>
    <row r="101" spans="1:25" ht="15.75" x14ac:dyDescent="0.2">
      <c r="A101" s="35">
        <f t="shared" si="2"/>
        <v>44669</v>
      </c>
      <c r="B101" s="36">
        <f>SUMIFS(СВЦЭМ!$C$39:$C$782,СВЦЭМ!$A$39:$A$782,$A101,СВЦЭМ!$B$39:$B$782,B$83)+'СЕТ СН'!$H$12+СВЦЭМ!$D$10+'СЕТ СН'!$H$6-'СЕТ СН'!$H$22</f>
        <v>1546.4171684999999</v>
      </c>
      <c r="C101" s="36">
        <f>SUMIFS(СВЦЭМ!$C$39:$C$782,СВЦЭМ!$A$39:$A$782,$A101,СВЦЭМ!$B$39:$B$782,C$83)+'СЕТ СН'!$H$12+СВЦЭМ!$D$10+'СЕТ СН'!$H$6-'СЕТ СН'!$H$22</f>
        <v>1582.7610221699999</v>
      </c>
      <c r="D101" s="36">
        <f>SUMIFS(СВЦЭМ!$C$39:$C$782,СВЦЭМ!$A$39:$A$782,$A101,СВЦЭМ!$B$39:$B$782,D$83)+'СЕТ СН'!$H$12+СВЦЭМ!$D$10+'СЕТ СН'!$H$6-'СЕТ СН'!$H$22</f>
        <v>1637.0504599599999</v>
      </c>
      <c r="E101" s="36">
        <f>SUMIFS(СВЦЭМ!$C$39:$C$782,СВЦЭМ!$A$39:$A$782,$A101,СВЦЭМ!$B$39:$B$782,E$83)+'СЕТ СН'!$H$12+СВЦЭМ!$D$10+'СЕТ СН'!$H$6-'СЕТ СН'!$H$22</f>
        <v>1662.4139315800001</v>
      </c>
      <c r="F101" s="36">
        <f>SUMIFS(СВЦЭМ!$C$39:$C$782,СВЦЭМ!$A$39:$A$782,$A101,СВЦЭМ!$B$39:$B$782,F$83)+'СЕТ СН'!$H$12+СВЦЭМ!$D$10+'СЕТ СН'!$H$6-'СЕТ СН'!$H$22</f>
        <v>1672.4608897599999</v>
      </c>
      <c r="G101" s="36">
        <f>SUMIFS(СВЦЭМ!$C$39:$C$782,СВЦЭМ!$A$39:$A$782,$A101,СВЦЭМ!$B$39:$B$782,G$83)+'СЕТ СН'!$H$12+СВЦЭМ!$D$10+'СЕТ СН'!$H$6-'СЕТ СН'!$H$22</f>
        <v>1693.9277998299999</v>
      </c>
      <c r="H101" s="36">
        <f>SUMIFS(СВЦЭМ!$C$39:$C$782,СВЦЭМ!$A$39:$A$782,$A101,СВЦЭМ!$B$39:$B$782,H$83)+'СЕТ СН'!$H$12+СВЦЭМ!$D$10+'СЕТ СН'!$H$6-'СЕТ СН'!$H$22</f>
        <v>1631.0199169</v>
      </c>
      <c r="I101" s="36">
        <f>SUMIFS(СВЦЭМ!$C$39:$C$782,СВЦЭМ!$A$39:$A$782,$A101,СВЦЭМ!$B$39:$B$782,I$83)+'СЕТ СН'!$H$12+СВЦЭМ!$D$10+'СЕТ СН'!$H$6-'СЕТ СН'!$H$22</f>
        <v>1580.2882641799999</v>
      </c>
      <c r="J101" s="36">
        <f>SUMIFS(СВЦЭМ!$C$39:$C$782,СВЦЭМ!$A$39:$A$782,$A101,СВЦЭМ!$B$39:$B$782,J$83)+'СЕТ СН'!$H$12+СВЦЭМ!$D$10+'СЕТ СН'!$H$6-'СЕТ СН'!$H$22</f>
        <v>1544.93713744</v>
      </c>
      <c r="K101" s="36">
        <f>SUMIFS(СВЦЭМ!$C$39:$C$782,СВЦЭМ!$A$39:$A$782,$A101,СВЦЭМ!$B$39:$B$782,K$83)+'СЕТ СН'!$H$12+СВЦЭМ!$D$10+'СЕТ СН'!$H$6-'СЕТ СН'!$H$22</f>
        <v>1525.8281044</v>
      </c>
      <c r="L101" s="36">
        <f>SUMIFS(СВЦЭМ!$C$39:$C$782,СВЦЭМ!$A$39:$A$782,$A101,СВЦЭМ!$B$39:$B$782,L$83)+'СЕТ СН'!$H$12+СВЦЭМ!$D$10+'СЕТ СН'!$H$6-'СЕТ СН'!$H$22</f>
        <v>1525.3514109600001</v>
      </c>
      <c r="M101" s="36">
        <f>SUMIFS(СВЦЭМ!$C$39:$C$782,СВЦЭМ!$A$39:$A$782,$A101,СВЦЭМ!$B$39:$B$782,M$83)+'СЕТ СН'!$H$12+СВЦЭМ!$D$10+'СЕТ СН'!$H$6-'СЕТ СН'!$H$22</f>
        <v>1541.7982971500001</v>
      </c>
      <c r="N101" s="36">
        <f>SUMIFS(СВЦЭМ!$C$39:$C$782,СВЦЭМ!$A$39:$A$782,$A101,СВЦЭМ!$B$39:$B$782,N$83)+'СЕТ СН'!$H$12+СВЦЭМ!$D$10+'СЕТ СН'!$H$6-'СЕТ СН'!$H$22</f>
        <v>1572.3051578</v>
      </c>
      <c r="O101" s="36">
        <f>SUMIFS(СВЦЭМ!$C$39:$C$782,СВЦЭМ!$A$39:$A$782,$A101,СВЦЭМ!$B$39:$B$782,O$83)+'СЕТ СН'!$H$12+СВЦЭМ!$D$10+'СЕТ СН'!$H$6-'СЕТ СН'!$H$22</f>
        <v>1595.9645118599999</v>
      </c>
      <c r="P101" s="36">
        <f>SUMIFS(СВЦЭМ!$C$39:$C$782,СВЦЭМ!$A$39:$A$782,$A101,СВЦЭМ!$B$39:$B$782,P$83)+'СЕТ СН'!$H$12+СВЦЭМ!$D$10+'СЕТ СН'!$H$6-'СЕТ СН'!$H$22</f>
        <v>1620.70295474</v>
      </c>
      <c r="Q101" s="36">
        <f>SUMIFS(СВЦЭМ!$C$39:$C$782,СВЦЭМ!$A$39:$A$782,$A101,СВЦЭМ!$B$39:$B$782,Q$83)+'СЕТ СН'!$H$12+СВЦЭМ!$D$10+'СЕТ СН'!$H$6-'СЕТ СН'!$H$22</f>
        <v>1625.9768437800001</v>
      </c>
      <c r="R101" s="36">
        <f>SUMIFS(СВЦЭМ!$C$39:$C$782,СВЦЭМ!$A$39:$A$782,$A101,СВЦЭМ!$B$39:$B$782,R$83)+'СЕТ СН'!$H$12+СВЦЭМ!$D$10+'СЕТ СН'!$H$6-'СЕТ СН'!$H$22</f>
        <v>1612.90257234</v>
      </c>
      <c r="S101" s="36">
        <f>SUMIFS(СВЦЭМ!$C$39:$C$782,СВЦЭМ!$A$39:$A$782,$A101,СВЦЭМ!$B$39:$B$782,S$83)+'СЕТ СН'!$H$12+СВЦЭМ!$D$10+'СЕТ СН'!$H$6-'СЕТ СН'!$H$22</f>
        <v>1550.33555282</v>
      </c>
      <c r="T101" s="36">
        <f>SUMIFS(СВЦЭМ!$C$39:$C$782,СВЦЭМ!$A$39:$A$782,$A101,СВЦЭМ!$B$39:$B$782,T$83)+'СЕТ СН'!$H$12+СВЦЭМ!$D$10+'СЕТ СН'!$H$6-'СЕТ СН'!$H$22</f>
        <v>1515.6535634899999</v>
      </c>
      <c r="U101" s="36">
        <f>SUMIFS(СВЦЭМ!$C$39:$C$782,СВЦЭМ!$A$39:$A$782,$A101,СВЦЭМ!$B$39:$B$782,U$83)+'СЕТ СН'!$H$12+СВЦЭМ!$D$10+'СЕТ СН'!$H$6-'СЕТ СН'!$H$22</f>
        <v>1512.5316237100001</v>
      </c>
      <c r="V101" s="36">
        <f>SUMIFS(СВЦЭМ!$C$39:$C$782,СВЦЭМ!$A$39:$A$782,$A101,СВЦЭМ!$B$39:$B$782,V$83)+'СЕТ СН'!$H$12+СВЦЭМ!$D$10+'СЕТ СН'!$H$6-'СЕТ СН'!$H$22</f>
        <v>1506.8343568</v>
      </c>
      <c r="W101" s="36">
        <f>SUMIFS(СВЦЭМ!$C$39:$C$782,СВЦЭМ!$A$39:$A$782,$A101,СВЦЭМ!$B$39:$B$782,W$83)+'СЕТ СН'!$H$12+СВЦЭМ!$D$10+'СЕТ СН'!$H$6-'СЕТ СН'!$H$22</f>
        <v>1536.89163676</v>
      </c>
      <c r="X101" s="36">
        <f>SUMIFS(СВЦЭМ!$C$39:$C$782,СВЦЭМ!$A$39:$A$782,$A101,СВЦЭМ!$B$39:$B$782,X$83)+'СЕТ СН'!$H$12+СВЦЭМ!$D$10+'СЕТ СН'!$H$6-'СЕТ СН'!$H$22</f>
        <v>1567.4938810599999</v>
      </c>
      <c r="Y101" s="36">
        <f>SUMIFS(СВЦЭМ!$C$39:$C$782,СВЦЭМ!$A$39:$A$782,$A101,СВЦЭМ!$B$39:$B$782,Y$83)+'СЕТ СН'!$H$12+СВЦЭМ!$D$10+'СЕТ СН'!$H$6-'СЕТ СН'!$H$22</f>
        <v>1576.52345485</v>
      </c>
    </row>
    <row r="102" spans="1:25" ht="15.75" x14ac:dyDescent="0.2">
      <c r="A102" s="35">
        <f t="shared" si="2"/>
        <v>44670</v>
      </c>
      <c r="B102" s="36">
        <f>SUMIFS(СВЦЭМ!$C$39:$C$782,СВЦЭМ!$A$39:$A$782,$A102,СВЦЭМ!$B$39:$B$782,B$83)+'СЕТ СН'!$H$12+СВЦЭМ!$D$10+'СЕТ СН'!$H$6-'СЕТ СН'!$H$22</f>
        <v>1404.019783</v>
      </c>
      <c r="C102" s="36">
        <f>SUMIFS(СВЦЭМ!$C$39:$C$782,СВЦЭМ!$A$39:$A$782,$A102,СВЦЭМ!$B$39:$B$782,C$83)+'СЕТ СН'!$H$12+СВЦЭМ!$D$10+'СЕТ СН'!$H$6-'СЕТ СН'!$H$22</f>
        <v>1440.72192984</v>
      </c>
      <c r="D102" s="36">
        <f>SUMIFS(СВЦЭМ!$C$39:$C$782,СВЦЭМ!$A$39:$A$782,$A102,СВЦЭМ!$B$39:$B$782,D$83)+'СЕТ СН'!$H$12+СВЦЭМ!$D$10+'СЕТ СН'!$H$6-'СЕТ СН'!$H$22</f>
        <v>1492.9583655399999</v>
      </c>
      <c r="E102" s="36">
        <f>SUMIFS(СВЦЭМ!$C$39:$C$782,СВЦЭМ!$A$39:$A$782,$A102,СВЦЭМ!$B$39:$B$782,E$83)+'СЕТ СН'!$H$12+СВЦЭМ!$D$10+'СЕТ СН'!$H$6-'СЕТ СН'!$H$22</f>
        <v>1508.11046659</v>
      </c>
      <c r="F102" s="36">
        <f>SUMIFS(СВЦЭМ!$C$39:$C$782,СВЦЭМ!$A$39:$A$782,$A102,СВЦЭМ!$B$39:$B$782,F$83)+'СЕТ СН'!$H$12+СВЦЭМ!$D$10+'СЕТ СН'!$H$6-'СЕТ СН'!$H$22</f>
        <v>1511.21717756</v>
      </c>
      <c r="G102" s="36">
        <f>SUMIFS(СВЦЭМ!$C$39:$C$782,СВЦЭМ!$A$39:$A$782,$A102,СВЦЭМ!$B$39:$B$782,G$83)+'СЕТ СН'!$H$12+СВЦЭМ!$D$10+'СЕТ СН'!$H$6-'СЕТ СН'!$H$22</f>
        <v>1496.73380722</v>
      </c>
      <c r="H102" s="36">
        <f>SUMIFS(СВЦЭМ!$C$39:$C$782,СВЦЭМ!$A$39:$A$782,$A102,СВЦЭМ!$B$39:$B$782,H$83)+'СЕТ СН'!$H$12+СВЦЭМ!$D$10+'СЕТ СН'!$H$6-'СЕТ СН'!$H$22</f>
        <v>1490.58544256</v>
      </c>
      <c r="I102" s="36">
        <f>SUMIFS(СВЦЭМ!$C$39:$C$782,СВЦЭМ!$A$39:$A$782,$A102,СВЦЭМ!$B$39:$B$782,I$83)+'СЕТ СН'!$H$12+СВЦЭМ!$D$10+'СЕТ СН'!$H$6-'СЕТ СН'!$H$22</f>
        <v>1444.6947850899999</v>
      </c>
      <c r="J102" s="36">
        <f>SUMIFS(СВЦЭМ!$C$39:$C$782,СВЦЭМ!$A$39:$A$782,$A102,СВЦЭМ!$B$39:$B$782,J$83)+'СЕТ СН'!$H$12+СВЦЭМ!$D$10+'СЕТ СН'!$H$6-'СЕТ СН'!$H$22</f>
        <v>1406.0370947700001</v>
      </c>
      <c r="K102" s="36">
        <f>SUMIFS(СВЦЭМ!$C$39:$C$782,СВЦЭМ!$A$39:$A$782,$A102,СВЦЭМ!$B$39:$B$782,K$83)+'СЕТ СН'!$H$12+СВЦЭМ!$D$10+'СЕТ СН'!$H$6-'СЕТ СН'!$H$22</f>
        <v>1396.80506717</v>
      </c>
      <c r="L102" s="36">
        <f>SUMIFS(СВЦЭМ!$C$39:$C$782,СВЦЭМ!$A$39:$A$782,$A102,СВЦЭМ!$B$39:$B$782,L$83)+'СЕТ СН'!$H$12+СВЦЭМ!$D$10+'СЕТ СН'!$H$6-'СЕТ СН'!$H$22</f>
        <v>1387.5586590200001</v>
      </c>
      <c r="M102" s="36">
        <f>SUMIFS(СВЦЭМ!$C$39:$C$782,СВЦЭМ!$A$39:$A$782,$A102,СВЦЭМ!$B$39:$B$782,M$83)+'СЕТ СН'!$H$12+СВЦЭМ!$D$10+'СЕТ СН'!$H$6-'СЕТ СН'!$H$22</f>
        <v>1406.49675626</v>
      </c>
      <c r="N102" s="36">
        <f>SUMIFS(СВЦЭМ!$C$39:$C$782,СВЦЭМ!$A$39:$A$782,$A102,СВЦЭМ!$B$39:$B$782,N$83)+'СЕТ СН'!$H$12+СВЦЭМ!$D$10+'СЕТ СН'!$H$6-'СЕТ СН'!$H$22</f>
        <v>1413.9756835599999</v>
      </c>
      <c r="O102" s="36">
        <f>SUMIFS(СВЦЭМ!$C$39:$C$782,СВЦЭМ!$A$39:$A$782,$A102,СВЦЭМ!$B$39:$B$782,O$83)+'СЕТ СН'!$H$12+СВЦЭМ!$D$10+'СЕТ СН'!$H$6-'СЕТ СН'!$H$22</f>
        <v>1426.89099594</v>
      </c>
      <c r="P102" s="36">
        <f>SUMIFS(СВЦЭМ!$C$39:$C$782,СВЦЭМ!$A$39:$A$782,$A102,СВЦЭМ!$B$39:$B$782,P$83)+'СЕТ СН'!$H$12+СВЦЭМ!$D$10+'СЕТ СН'!$H$6-'СЕТ СН'!$H$22</f>
        <v>1440.24232018</v>
      </c>
      <c r="Q102" s="36">
        <f>SUMIFS(СВЦЭМ!$C$39:$C$782,СВЦЭМ!$A$39:$A$782,$A102,СВЦЭМ!$B$39:$B$782,Q$83)+'СЕТ СН'!$H$12+СВЦЭМ!$D$10+'СЕТ СН'!$H$6-'СЕТ СН'!$H$22</f>
        <v>1449.5722270700001</v>
      </c>
      <c r="R102" s="36">
        <f>SUMIFS(СВЦЭМ!$C$39:$C$782,СВЦЭМ!$A$39:$A$782,$A102,СВЦЭМ!$B$39:$B$782,R$83)+'СЕТ СН'!$H$12+СВЦЭМ!$D$10+'СЕТ СН'!$H$6-'СЕТ СН'!$H$22</f>
        <v>1469.01610456</v>
      </c>
      <c r="S102" s="36">
        <f>SUMIFS(СВЦЭМ!$C$39:$C$782,СВЦЭМ!$A$39:$A$782,$A102,СВЦЭМ!$B$39:$B$782,S$83)+'СЕТ СН'!$H$12+СВЦЭМ!$D$10+'СЕТ СН'!$H$6-'СЕТ СН'!$H$22</f>
        <v>1460.9968522500001</v>
      </c>
      <c r="T102" s="36">
        <f>SUMIFS(СВЦЭМ!$C$39:$C$782,СВЦЭМ!$A$39:$A$782,$A102,СВЦЭМ!$B$39:$B$782,T$83)+'СЕТ СН'!$H$12+СВЦЭМ!$D$10+'СЕТ СН'!$H$6-'СЕТ СН'!$H$22</f>
        <v>1445.85885392</v>
      </c>
      <c r="U102" s="36">
        <f>SUMIFS(СВЦЭМ!$C$39:$C$782,СВЦЭМ!$A$39:$A$782,$A102,СВЦЭМ!$B$39:$B$782,U$83)+'СЕТ СН'!$H$12+СВЦЭМ!$D$10+'СЕТ СН'!$H$6-'СЕТ СН'!$H$22</f>
        <v>1404.9071323000001</v>
      </c>
      <c r="V102" s="36">
        <f>SUMIFS(СВЦЭМ!$C$39:$C$782,СВЦЭМ!$A$39:$A$782,$A102,СВЦЭМ!$B$39:$B$782,V$83)+'СЕТ СН'!$H$12+СВЦЭМ!$D$10+'СЕТ СН'!$H$6-'СЕТ СН'!$H$22</f>
        <v>1386.6016637</v>
      </c>
      <c r="W102" s="36">
        <f>SUMIFS(СВЦЭМ!$C$39:$C$782,СВЦЭМ!$A$39:$A$782,$A102,СВЦЭМ!$B$39:$B$782,W$83)+'СЕТ СН'!$H$12+СВЦЭМ!$D$10+'СЕТ СН'!$H$6-'СЕТ СН'!$H$22</f>
        <v>1378.9950131999999</v>
      </c>
      <c r="X102" s="36">
        <f>SUMIFS(СВЦЭМ!$C$39:$C$782,СВЦЭМ!$A$39:$A$782,$A102,СВЦЭМ!$B$39:$B$782,X$83)+'СЕТ СН'!$H$12+СВЦЭМ!$D$10+'СЕТ СН'!$H$6-'СЕТ СН'!$H$22</f>
        <v>1406.16858146</v>
      </c>
      <c r="Y102" s="36">
        <f>SUMIFS(СВЦЭМ!$C$39:$C$782,СВЦЭМ!$A$39:$A$782,$A102,СВЦЭМ!$B$39:$B$782,Y$83)+'СЕТ СН'!$H$12+СВЦЭМ!$D$10+'СЕТ СН'!$H$6-'СЕТ СН'!$H$22</f>
        <v>1430.10278055</v>
      </c>
    </row>
    <row r="103" spans="1:25" ht="15.75" x14ac:dyDescent="0.2">
      <c r="A103" s="35">
        <f t="shared" si="2"/>
        <v>44671</v>
      </c>
      <c r="B103" s="36">
        <f>SUMIFS(СВЦЭМ!$C$39:$C$782,СВЦЭМ!$A$39:$A$782,$A103,СВЦЭМ!$B$39:$B$782,B$83)+'СЕТ СН'!$H$12+СВЦЭМ!$D$10+'СЕТ СН'!$H$6-'СЕТ СН'!$H$22</f>
        <v>1334.7176394600001</v>
      </c>
      <c r="C103" s="36">
        <f>SUMIFS(СВЦЭМ!$C$39:$C$782,СВЦЭМ!$A$39:$A$782,$A103,СВЦЭМ!$B$39:$B$782,C$83)+'СЕТ СН'!$H$12+СВЦЭМ!$D$10+'СЕТ СН'!$H$6-'СЕТ СН'!$H$22</f>
        <v>1384.52731896</v>
      </c>
      <c r="D103" s="36">
        <f>SUMIFS(СВЦЭМ!$C$39:$C$782,СВЦЭМ!$A$39:$A$782,$A103,СВЦЭМ!$B$39:$B$782,D$83)+'СЕТ СН'!$H$12+СВЦЭМ!$D$10+'СЕТ СН'!$H$6-'СЕТ СН'!$H$22</f>
        <v>1407.80204082</v>
      </c>
      <c r="E103" s="36">
        <f>SUMIFS(СВЦЭМ!$C$39:$C$782,СВЦЭМ!$A$39:$A$782,$A103,СВЦЭМ!$B$39:$B$782,E$83)+'СЕТ СН'!$H$12+СВЦЭМ!$D$10+'СЕТ СН'!$H$6-'СЕТ СН'!$H$22</f>
        <v>1420.97827158</v>
      </c>
      <c r="F103" s="36">
        <f>SUMIFS(СВЦЭМ!$C$39:$C$782,СВЦЭМ!$A$39:$A$782,$A103,СВЦЭМ!$B$39:$B$782,F$83)+'СЕТ СН'!$H$12+СВЦЭМ!$D$10+'СЕТ СН'!$H$6-'СЕТ СН'!$H$22</f>
        <v>1420.9191532499999</v>
      </c>
      <c r="G103" s="36">
        <f>SUMIFS(СВЦЭМ!$C$39:$C$782,СВЦЭМ!$A$39:$A$782,$A103,СВЦЭМ!$B$39:$B$782,G$83)+'СЕТ СН'!$H$12+СВЦЭМ!$D$10+'СЕТ СН'!$H$6-'СЕТ СН'!$H$22</f>
        <v>1400.9126581099999</v>
      </c>
      <c r="H103" s="36">
        <f>SUMIFS(СВЦЭМ!$C$39:$C$782,СВЦЭМ!$A$39:$A$782,$A103,СВЦЭМ!$B$39:$B$782,H$83)+'СЕТ СН'!$H$12+СВЦЭМ!$D$10+'СЕТ СН'!$H$6-'СЕТ СН'!$H$22</f>
        <v>1354.0119040499999</v>
      </c>
      <c r="I103" s="36">
        <f>SUMIFS(СВЦЭМ!$C$39:$C$782,СВЦЭМ!$A$39:$A$782,$A103,СВЦЭМ!$B$39:$B$782,I$83)+'СЕТ СН'!$H$12+СВЦЭМ!$D$10+'СЕТ СН'!$H$6-'СЕТ СН'!$H$22</f>
        <v>1362.0369008499999</v>
      </c>
      <c r="J103" s="36">
        <f>SUMIFS(СВЦЭМ!$C$39:$C$782,СВЦЭМ!$A$39:$A$782,$A103,СВЦЭМ!$B$39:$B$782,J$83)+'СЕТ СН'!$H$12+СВЦЭМ!$D$10+'СЕТ СН'!$H$6-'СЕТ СН'!$H$22</f>
        <v>1369.7469127100001</v>
      </c>
      <c r="K103" s="36">
        <f>SUMIFS(СВЦЭМ!$C$39:$C$782,СВЦЭМ!$A$39:$A$782,$A103,СВЦЭМ!$B$39:$B$782,K$83)+'СЕТ СН'!$H$12+СВЦЭМ!$D$10+'СЕТ СН'!$H$6-'СЕТ СН'!$H$22</f>
        <v>1359.3730772199999</v>
      </c>
      <c r="L103" s="36">
        <f>SUMIFS(СВЦЭМ!$C$39:$C$782,СВЦЭМ!$A$39:$A$782,$A103,СВЦЭМ!$B$39:$B$782,L$83)+'СЕТ СН'!$H$12+СВЦЭМ!$D$10+'СЕТ СН'!$H$6-'СЕТ СН'!$H$22</f>
        <v>1345.1059303100001</v>
      </c>
      <c r="M103" s="36">
        <f>SUMIFS(СВЦЭМ!$C$39:$C$782,СВЦЭМ!$A$39:$A$782,$A103,СВЦЭМ!$B$39:$B$782,M$83)+'СЕТ СН'!$H$12+СВЦЭМ!$D$10+'СЕТ СН'!$H$6-'СЕТ СН'!$H$22</f>
        <v>1348.93332059</v>
      </c>
      <c r="N103" s="36">
        <f>SUMIFS(СВЦЭМ!$C$39:$C$782,СВЦЭМ!$A$39:$A$782,$A103,СВЦЭМ!$B$39:$B$782,N$83)+'СЕТ СН'!$H$12+СВЦЭМ!$D$10+'СЕТ СН'!$H$6-'СЕТ СН'!$H$22</f>
        <v>1344.67027392</v>
      </c>
      <c r="O103" s="36">
        <f>SUMIFS(СВЦЭМ!$C$39:$C$782,СВЦЭМ!$A$39:$A$782,$A103,СВЦЭМ!$B$39:$B$782,O$83)+'СЕТ СН'!$H$12+СВЦЭМ!$D$10+'СЕТ СН'!$H$6-'СЕТ СН'!$H$22</f>
        <v>1332.45830428</v>
      </c>
      <c r="P103" s="36">
        <f>SUMIFS(СВЦЭМ!$C$39:$C$782,СВЦЭМ!$A$39:$A$782,$A103,СВЦЭМ!$B$39:$B$782,P$83)+'СЕТ СН'!$H$12+СВЦЭМ!$D$10+'СЕТ СН'!$H$6-'СЕТ СН'!$H$22</f>
        <v>1333.42658039</v>
      </c>
      <c r="Q103" s="36">
        <f>SUMIFS(СВЦЭМ!$C$39:$C$782,СВЦЭМ!$A$39:$A$782,$A103,СВЦЭМ!$B$39:$B$782,Q$83)+'СЕТ СН'!$H$12+СВЦЭМ!$D$10+'СЕТ СН'!$H$6-'СЕТ СН'!$H$22</f>
        <v>1334.59305178</v>
      </c>
      <c r="R103" s="36">
        <f>SUMIFS(СВЦЭМ!$C$39:$C$782,СВЦЭМ!$A$39:$A$782,$A103,СВЦЭМ!$B$39:$B$782,R$83)+'СЕТ СН'!$H$12+СВЦЭМ!$D$10+'СЕТ СН'!$H$6-'СЕТ СН'!$H$22</f>
        <v>1333.4039183899999</v>
      </c>
      <c r="S103" s="36">
        <f>SUMIFS(СВЦЭМ!$C$39:$C$782,СВЦЭМ!$A$39:$A$782,$A103,СВЦЭМ!$B$39:$B$782,S$83)+'СЕТ СН'!$H$12+СВЦЭМ!$D$10+'СЕТ СН'!$H$6-'СЕТ СН'!$H$22</f>
        <v>1346.13178176</v>
      </c>
      <c r="T103" s="36">
        <f>SUMIFS(СВЦЭМ!$C$39:$C$782,СВЦЭМ!$A$39:$A$782,$A103,СВЦЭМ!$B$39:$B$782,T$83)+'СЕТ СН'!$H$12+СВЦЭМ!$D$10+'СЕТ СН'!$H$6-'СЕТ СН'!$H$22</f>
        <v>1353.96781343</v>
      </c>
      <c r="U103" s="36">
        <f>SUMIFS(СВЦЭМ!$C$39:$C$782,СВЦЭМ!$A$39:$A$782,$A103,СВЦЭМ!$B$39:$B$782,U$83)+'СЕТ СН'!$H$12+СВЦЭМ!$D$10+'СЕТ СН'!$H$6-'СЕТ СН'!$H$22</f>
        <v>1356.9934171499999</v>
      </c>
      <c r="V103" s="36">
        <f>SUMIFS(СВЦЭМ!$C$39:$C$782,СВЦЭМ!$A$39:$A$782,$A103,СВЦЭМ!$B$39:$B$782,V$83)+'СЕТ СН'!$H$12+СВЦЭМ!$D$10+'СЕТ СН'!$H$6-'СЕТ СН'!$H$22</f>
        <v>1377.19063738</v>
      </c>
      <c r="W103" s="36">
        <f>SUMIFS(СВЦЭМ!$C$39:$C$782,СВЦЭМ!$A$39:$A$782,$A103,СВЦЭМ!$B$39:$B$782,W$83)+'СЕТ СН'!$H$12+СВЦЭМ!$D$10+'СЕТ СН'!$H$6-'СЕТ СН'!$H$22</f>
        <v>1367.9304493100001</v>
      </c>
      <c r="X103" s="36">
        <f>SUMIFS(СВЦЭМ!$C$39:$C$782,СВЦЭМ!$A$39:$A$782,$A103,СВЦЭМ!$B$39:$B$782,X$83)+'СЕТ СН'!$H$12+СВЦЭМ!$D$10+'СЕТ СН'!$H$6-'СЕТ СН'!$H$22</f>
        <v>1339.2987961900001</v>
      </c>
      <c r="Y103" s="36">
        <f>SUMIFS(СВЦЭМ!$C$39:$C$782,СВЦЭМ!$A$39:$A$782,$A103,СВЦЭМ!$B$39:$B$782,Y$83)+'СЕТ СН'!$H$12+СВЦЭМ!$D$10+'СЕТ СН'!$H$6-'СЕТ СН'!$H$22</f>
        <v>1329.9013139799999</v>
      </c>
    </row>
    <row r="104" spans="1:25" ht="15.75" x14ac:dyDescent="0.2">
      <c r="A104" s="35">
        <f t="shared" si="2"/>
        <v>44672</v>
      </c>
      <c r="B104" s="36">
        <f>SUMIFS(СВЦЭМ!$C$39:$C$782,СВЦЭМ!$A$39:$A$782,$A104,СВЦЭМ!$B$39:$B$782,B$83)+'СЕТ СН'!$H$12+СВЦЭМ!$D$10+'СЕТ СН'!$H$6-'СЕТ СН'!$H$22</f>
        <v>1503.8435469799999</v>
      </c>
      <c r="C104" s="36">
        <f>SUMIFS(СВЦЭМ!$C$39:$C$782,СВЦЭМ!$A$39:$A$782,$A104,СВЦЭМ!$B$39:$B$782,C$83)+'СЕТ СН'!$H$12+СВЦЭМ!$D$10+'СЕТ СН'!$H$6-'СЕТ СН'!$H$22</f>
        <v>1463.69535195</v>
      </c>
      <c r="D104" s="36">
        <f>SUMIFS(СВЦЭМ!$C$39:$C$782,СВЦЭМ!$A$39:$A$782,$A104,СВЦЭМ!$B$39:$B$782,D$83)+'СЕТ СН'!$H$12+СВЦЭМ!$D$10+'СЕТ СН'!$H$6-'СЕТ СН'!$H$22</f>
        <v>1473.4796721499999</v>
      </c>
      <c r="E104" s="36">
        <f>SUMIFS(СВЦЭМ!$C$39:$C$782,СВЦЭМ!$A$39:$A$782,$A104,СВЦЭМ!$B$39:$B$782,E$83)+'СЕТ СН'!$H$12+СВЦЭМ!$D$10+'СЕТ СН'!$H$6-'СЕТ СН'!$H$22</f>
        <v>1480.16862281</v>
      </c>
      <c r="F104" s="36">
        <f>SUMIFS(СВЦЭМ!$C$39:$C$782,СВЦЭМ!$A$39:$A$782,$A104,СВЦЭМ!$B$39:$B$782,F$83)+'СЕТ СН'!$H$12+СВЦЭМ!$D$10+'СЕТ СН'!$H$6-'СЕТ СН'!$H$22</f>
        <v>1460.0184403000001</v>
      </c>
      <c r="G104" s="36">
        <f>SUMIFS(СВЦЭМ!$C$39:$C$782,СВЦЭМ!$A$39:$A$782,$A104,СВЦЭМ!$B$39:$B$782,G$83)+'СЕТ СН'!$H$12+СВЦЭМ!$D$10+'СЕТ СН'!$H$6-'СЕТ СН'!$H$22</f>
        <v>1440.56281107</v>
      </c>
      <c r="H104" s="36">
        <f>SUMIFS(СВЦЭМ!$C$39:$C$782,СВЦЭМ!$A$39:$A$782,$A104,СВЦЭМ!$B$39:$B$782,H$83)+'СЕТ СН'!$H$12+СВЦЭМ!$D$10+'СЕТ СН'!$H$6-'СЕТ СН'!$H$22</f>
        <v>1394.8444794299999</v>
      </c>
      <c r="I104" s="36">
        <f>SUMIFS(СВЦЭМ!$C$39:$C$782,СВЦЭМ!$A$39:$A$782,$A104,СВЦЭМ!$B$39:$B$782,I$83)+'СЕТ СН'!$H$12+СВЦЭМ!$D$10+'СЕТ СН'!$H$6-'СЕТ СН'!$H$22</f>
        <v>1384.46538227</v>
      </c>
      <c r="J104" s="36">
        <f>SUMIFS(СВЦЭМ!$C$39:$C$782,СВЦЭМ!$A$39:$A$782,$A104,СВЦЭМ!$B$39:$B$782,J$83)+'СЕТ СН'!$H$12+СВЦЭМ!$D$10+'СЕТ СН'!$H$6-'СЕТ СН'!$H$22</f>
        <v>1392.74587324</v>
      </c>
      <c r="K104" s="36">
        <f>SUMIFS(СВЦЭМ!$C$39:$C$782,СВЦЭМ!$A$39:$A$782,$A104,СВЦЭМ!$B$39:$B$782,K$83)+'СЕТ СН'!$H$12+СВЦЭМ!$D$10+'СЕТ СН'!$H$6-'СЕТ СН'!$H$22</f>
        <v>1367.09672024</v>
      </c>
      <c r="L104" s="36">
        <f>SUMIFS(СВЦЭМ!$C$39:$C$782,СВЦЭМ!$A$39:$A$782,$A104,СВЦЭМ!$B$39:$B$782,L$83)+'СЕТ СН'!$H$12+СВЦЭМ!$D$10+'СЕТ СН'!$H$6-'СЕТ СН'!$H$22</f>
        <v>1367.83581026</v>
      </c>
      <c r="M104" s="36">
        <f>SUMIFS(СВЦЭМ!$C$39:$C$782,СВЦЭМ!$A$39:$A$782,$A104,СВЦЭМ!$B$39:$B$782,M$83)+'СЕТ СН'!$H$12+СВЦЭМ!$D$10+'СЕТ СН'!$H$6-'СЕТ СН'!$H$22</f>
        <v>1383.3335563400001</v>
      </c>
      <c r="N104" s="36">
        <f>SUMIFS(СВЦЭМ!$C$39:$C$782,СВЦЭМ!$A$39:$A$782,$A104,СВЦЭМ!$B$39:$B$782,N$83)+'СЕТ СН'!$H$12+СВЦЭМ!$D$10+'СЕТ СН'!$H$6-'СЕТ СН'!$H$22</f>
        <v>1382.40959174</v>
      </c>
      <c r="O104" s="36">
        <f>SUMIFS(СВЦЭМ!$C$39:$C$782,СВЦЭМ!$A$39:$A$782,$A104,СВЦЭМ!$B$39:$B$782,O$83)+'СЕТ СН'!$H$12+СВЦЭМ!$D$10+'СЕТ СН'!$H$6-'СЕТ СН'!$H$22</f>
        <v>1417.4359035</v>
      </c>
      <c r="P104" s="36">
        <f>SUMIFS(СВЦЭМ!$C$39:$C$782,СВЦЭМ!$A$39:$A$782,$A104,СВЦЭМ!$B$39:$B$782,P$83)+'СЕТ СН'!$H$12+СВЦЭМ!$D$10+'СЕТ СН'!$H$6-'СЕТ СН'!$H$22</f>
        <v>1430.9407969700001</v>
      </c>
      <c r="Q104" s="36">
        <f>SUMIFS(СВЦЭМ!$C$39:$C$782,СВЦЭМ!$A$39:$A$782,$A104,СВЦЭМ!$B$39:$B$782,Q$83)+'СЕТ СН'!$H$12+СВЦЭМ!$D$10+'СЕТ СН'!$H$6-'СЕТ СН'!$H$22</f>
        <v>1449.91993568</v>
      </c>
      <c r="R104" s="36">
        <f>SUMIFS(СВЦЭМ!$C$39:$C$782,СВЦЭМ!$A$39:$A$782,$A104,СВЦЭМ!$B$39:$B$782,R$83)+'СЕТ СН'!$H$12+СВЦЭМ!$D$10+'СЕТ СН'!$H$6-'СЕТ СН'!$H$22</f>
        <v>1445.9209527599999</v>
      </c>
      <c r="S104" s="36">
        <f>SUMIFS(СВЦЭМ!$C$39:$C$782,СВЦЭМ!$A$39:$A$782,$A104,СВЦЭМ!$B$39:$B$782,S$83)+'СЕТ СН'!$H$12+СВЦЭМ!$D$10+'СЕТ СН'!$H$6-'СЕТ СН'!$H$22</f>
        <v>1430.3312943399999</v>
      </c>
      <c r="T104" s="36">
        <f>SUMIFS(СВЦЭМ!$C$39:$C$782,СВЦЭМ!$A$39:$A$782,$A104,СВЦЭМ!$B$39:$B$782,T$83)+'СЕТ СН'!$H$12+СВЦЭМ!$D$10+'СЕТ СН'!$H$6-'СЕТ СН'!$H$22</f>
        <v>1414.10438408</v>
      </c>
      <c r="U104" s="36">
        <f>SUMIFS(СВЦЭМ!$C$39:$C$782,СВЦЭМ!$A$39:$A$782,$A104,СВЦЭМ!$B$39:$B$782,U$83)+'СЕТ СН'!$H$12+СВЦЭМ!$D$10+'СЕТ СН'!$H$6-'СЕТ СН'!$H$22</f>
        <v>1378.9346367799999</v>
      </c>
      <c r="V104" s="36">
        <f>SUMIFS(СВЦЭМ!$C$39:$C$782,СВЦЭМ!$A$39:$A$782,$A104,СВЦЭМ!$B$39:$B$782,V$83)+'СЕТ СН'!$H$12+СВЦЭМ!$D$10+'СЕТ СН'!$H$6-'СЕТ СН'!$H$22</f>
        <v>1341.8270737</v>
      </c>
      <c r="W104" s="36">
        <f>SUMIFS(СВЦЭМ!$C$39:$C$782,СВЦЭМ!$A$39:$A$782,$A104,СВЦЭМ!$B$39:$B$782,W$83)+'СЕТ СН'!$H$12+СВЦЭМ!$D$10+'СЕТ СН'!$H$6-'СЕТ СН'!$H$22</f>
        <v>1363.9177456299999</v>
      </c>
      <c r="X104" s="36">
        <f>SUMIFS(СВЦЭМ!$C$39:$C$782,СВЦЭМ!$A$39:$A$782,$A104,СВЦЭМ!$B$39:$B$782,X$83)+'СЕТ СН'!$H$12+СВЦЭМ!$D$10+'СЕТ СН'!$H$6-'СЕТ СН'!$H$22</f>
        <v>1392.2072909199999</v>
      </c>
      <c r="Y104" s="36">
        <f>SUMIFS(СВЦЭМ!$C$39:$C$782,СВЦЭМ!$A$39:$A$782,$A104,СВЦЭМ!$B$39:$B$782,Y$83)+'СЕТ СН'!$H$12+СВЦЭМ!$D$10+'СЕТ СН'!$H$6-'СЕТ СН'!$H$22</f>
        <v>1432.74733029</v>
      </c>
    </row>
    <row r="105" spans="1:25" ht="15.75" x14ac:dyDescent="0.2">
      <c r="A105" s="35">
        <f t="shared" si="2"/>
        <v>44673</v>
      </c>
      <c r="B105" s="36">
        <f>SUMIFS(СВЦЭМ!$C$39:$C$782,СВЦЭМ!$A$39:$A$782,$A105,СВЦЭМ!$B$39:$B$782,B$83)+'СЕТ СН'!$H$12+СВЦЭМ!$D$10+'СЕТ СН'!$H$6-'СЕТ СН'!$H$22</f>
        <v>1406.10468154</v>
      </c>
      <c r="C105" s="36">
        <f>SUMIFS(СВЦЭМ!$C$39:$C$782,СВЦЭМ!$A$39:$A$782,$A105,СВЦЭМ!$B$39:$B$782,C$83)+'СЕТ СН'!$H$12+СВЦЭМ!$D$10+'СЕТ СН'!$H$6-'СЕТ СН'!$H$22</f>
        <v>1430.38028586</v>
      </c>
      <c r="D105" s="36">
        <f>SUMIFS(СВЦЭМ!$C$39:$C$782,СВЦЭМ!$A$39:$A$782,$A105,СВЦЭМ!$B$39:$B$782,D$83)+'СЕТ СН'!$H$12+СВЦЭМ!$D$10+'СЕТ СН'!$H$6-'СЕТ СН'!$H$22</f>
        <v>1459.7067216799999</v>
      </c>
      <c r="E105" s="36">
        <f>SUMIFS(СВЦЭМ!$C$39:$C$782,СВЦЭМ!$A$39:$A$782,$A105,СВЦЭМ!$B$39:$B$782,E$83)+'СЕТ СН'!$H$12+СВЦЭМ!$D$10+'СЕТ СН'!$H$6-'СЕТ СН'!$H$22</f>
        <v>1472.35010637</v>
      </c>
      <c r="F105" s="36">
        <f>SUMIFS(СВЦЭМ!$C$39:$C$782,СВЦЭМ!$A$39:$A$782,$A105,СВЦЭМ!$B$39:$B$782,F$83)+'СЕТ СН'!$H$12+СВЦЭМ!$D$10+'СЕТ СН'!$H$6-'СЕТ СН'!$H$22</f>
        <v>1478.22598014</v>
      </c>
      <c r="G105" s="36">
        <f>SUMIFS(СВЦЭМ!$C$39:$C$782,СВЦЭМ!$A$39:$A$782,$A105,СВЦЭМ!$B$39:$B$782,G$83)+'СЕТ СН'!$H$12+СВЦЭМ!$D$10+'СЕТ СН'!$H$6-'СЕТ СН'!$H$22</f>
        <v>1484.7797878599999</v>
      </c>
      <c r="H105" s="36">
        <f>SUMIFS(СВЦЭМ!$C$39:$C$782,СВЦЭМ!$A$39:$A$782,$A105,СВЦЭМ!$B$39:$B$782,H$83)+'СЕТ СН'!$H$12+СВЦЭМ!$D$10+'СЕТ СН'!$H$6-'СЕТ СН'!$H$22</f>
        <v>1447.9858225400001</v>
      </c>
      <c r="I105" s="36">
        <f>SUMIFS(СВЦЭМ!$C$39:$C$782,СВЦЭМ!$A$39:$A$782,$A105,СВЦЭМ!$B$39:$B$782,I$83)+'СЕТ СН'!$H$12+СВЦЭМ!$D$10+'СЕТ СН'!$H$6-'СЕТ СН'!$H$22</f>
        <v>1397.67432222</v>
      </c>
      <c r="J105" s="36">
        <f>SUMIFS(СВЦЭМ!$C$39:$C$782,СВЦЭМ!$A$39:$A$782,$A105,СВЦЭМ!$B$39:$B$782,J$83)+'СЕТ СН'!$H$12+СВЦЭМ!$D$10+'СЕТ СН'!$H$6-'СЕТ СН'!$H$22</f>
        <v>1362.8516201699999</v>
      </c>
      <c r="K105" s="36">
        <f>SUMIFS(СВЦЭМ!$C$39:$C$782,СВЦЭМ!$A$39:$A$782,$A105,СВЦЭМ!$B$39:$B$782,K$83)+'СЕТ СН'!$H$12+СВЦЭМ!$D$10+'СЕТ СН'!$H$6-'СЕТ СН'!$H$22</f>
        <v>1351.3554055899999</v>
      </c>
      <c r="L105" s="36">
        <f>SUMIFS(СВЦЭМ!$C$39:$C$782,СВЦЭМ!$A$39:$A$782,$A105,СВЦЭМ!$B$39:$B$782,L$83)+'СЕТ СН'!$H$12+СВЦЭМ!$D$10+'СЕТ СН'!$H$6-'СЕТ СН'!$H$22</f>
        <v>1347.6019561200001</v>
      </c>
      <c r="M105" s="36">
        <f>SUMIFS(СВЦЭМ!$C$39:$C$782,СВЦЭМ!$A$39:$A$782,$A105,СВЦЭМ!$B$39:$B$782,M$83)+'СЕТ СН'!$H$12+СВЦЭМ!$D$10+'СЕТ СН'!$H$6-'СЕТ СН'!$H$22</f>
        <v>1357.8460702899999</v>
      </c>
      <c r="N105" s="36">
        <f>SUMIFS(СВЦЭМ!$C$39:$C$782,СВЦЭМ!$A$39:$A$782,$A105,СВЦЭМ!$B$39:$B$782,N$83)+'СЕТ СН'!$H$12+СВЦЭМ!$D$10+'СЕТ СН'!$H$6-'СЕТ СН'!$H$22</f>
        <v>1368.879103</v>
      </c>
      <c r="O105" s="36">
        <f>SUMIFS(СВЦЭМ!$C$39:$C$782,СВЦЭМ!$A$39:$A$782,$A105,СВЦЭМ!$B$39:$B$782,O$83)+'СЕТ СН'!$H$12+СВЦЭМ!$D$10+'СЕТ СН'!$H$6-'СЕТ СН'!$H$22</f>
        <v>1381.5445512700001</v>
      </c>
      <c r="P105" s="36">
        <f>SUMIFS(СВЦЭМ!$C$39:$C$782,СВЦЭМ!$A$39:$A$782,$A105,СВЦЭМ!$B$39:$B$782,P$83)+'СЕТ СН'!$H$12+СВЦЭМ!$D$10+'СЕТ СН'!$H$6-'СЕТ СН'!$H$22</f>
        <v>1379.9795823899999</v>
      </c>
      <c r="Q105" s="36">
        <f>SUMIFS(СВЦЭМ!$C$39:$C$782,СВЦЭМ!$A$39:$A$782,$A105,СВЦЭМ!$B$39:$B$782,Q$83)+'СЕТ СН'!$H$12+СВЦЭМ!$D$10+'СЕТ СН'!$H$6-'СЕТ СН'!$H$22</f>
        <v>1375.3684214299999</v>
      </c>
      <c r="R105" s="36">
        <f>SUMIFS(СВЦЭМ!$C$39:$C$782,СВЦЭМ!$A$39:$A$782,$A105,СВЦЭМ!$B$39:$B$782,R$83)+'СЕТ СН'!$H$12+СВЦЭМ!$D$10+'СЕТ СН'!$H$6-'СЕТ СН'!$H$22</f>
        <v>1391.0004637</v>
      </c>
      <c r="S105" s="36">
        <f>SUMIFS(СВЦЭМ!$C$39:$C$782,СВЦЭМ!$A$39:$A$782,$A105,СВЦЭМ!$B$39:$B$782,S$83)+'СЕТ СН'!$H$12+СВЦЭМ!$D$10+'СЕТ СН'!$H$6-'СЕТ СН'!$H$22</f>
        <v>1389.79666419</v>
      </c>
      <c r="T105" s="36">
        <f>SUMIFS(СВЦЭМ!$C$39:$C$782,СВЦЭМ!$A$39:$A$782,$A105,СВЦЭМ!$B$39:$B$782,T$83)+'СЕТ СН'!$H$12+СВЦЭМ!$D$10+'СЕТ СН'!$H$6-'СЕТ СН'!$H$22</f>
        <v>1389.74147109</v>
      </c>
      <c r="U105" s="36">
        <f>SUMIFS(СВЦЭМ!$C$39:$C$782,СВЦЭМ!$A$39:$A$782,$A105,СВЦЭМ!$B$39:$B$782,U$83)+'СЕТ СН'!$H$12+СВЦЭМ!$D$10+'СЕТ СН'!$H$6-'СЕТ СН'!$H$22</f>
        <v>1363.7869839699999</v>
      </c>
      <c r="V105" s="36">
        <f>SUMIFS(СВЦЭМ!$C$39:$C$782,СВЦЭМ!$A$39:$A$782,$A105,СВЦЭМ!$B$39:$B$782,V$83)+'СЕТ СН'!$H$12+СВЦЭМ!$D$10+'СЕТ СН'!$H$6-'СЕТ СН'!$H$22</f>
        <v>1360.8544897899999</v>
      </c>
      <c r="W105" s="36">
        <f>SUMIFS(СВЦЭМ!$C$39:$C$782,СВЦЭМ!$A$39:$A$782,$A105,СВЦЭМ!$B$39:$B$782,W$83)+'СЕТ СН'!$H$12+СВЦЭМ!$D$10+'СЕТ СН'!$H$6-'СЕТ СН'!$H$22</f>
        <v>1356.77004358</v>
      </c>
      <c r="X105" s="36">
        <f>SUMIFS(СВЦЭМ!$C$39:$C$782,СВЦЭМ!$A$39:$A$782,$A105,СВЦЭМ!$B$39:$B$782,X$83)+'СЕТ СН'!$H$12+СВЦЭМ!$D$10+'СЕТ СН'!$H$6-'СЕТ СН'!$H$22</f>
        <v>1365.8207207299999</v>
      </c>
      <c r="Y105" s="36">
        <f>SUMIFS(СВЦЭМ!$C$39:$C$782,СВЦЭМ!$A$39:$A$782,$A105,СВЦЭМ!$B$39:$B$782,Y$83)+'СЕТ СН'!$H$12+СВЦЭМ!$D$10+'СЕТ СН'!$H$6-'СЕТ СН'!$H$22</f>
        <v>1398.3797080100001</v>
      </c>
    </row>
    <row r="106" spans="1:25" ht="15.75" x14ac:dyDescent="0.2">
      <c r="A106" s="35">
        <f t="shared" si="2"/>
        <v>44674</v>
      </c>
      <c r="B106" s="36">
        <f>SUMIFS(СВЦЭМ!$C$39:$C$782,СВЦЭМ!$A$39:$A$782,$A106,СВЦЭМ!$B$39:$B$782,B$83)+'СЕТ СН'!$H$12+СВЦЭМ!$D$10+'СЕТ СН'!$H$6-'СЕТ СН'!$H$22</f>
        <v>1368.1677152499999</v>
      </c>
      <c r="C106" s="36">
        <f>SUMIFS(СВЦЭМ!$C$39:$C$782,СВЦЭМ!$A$39:$A$782,$A106,СВЦЭМ!$B$39:$B$782,C$83)+'СЕТ СН'!$H$12+СВЦЭМ!$D$10+'СЕТ СН'!$H$6-'СЕТ СН'!$H$22</f>
        <v>1386.90036005</v>
      </c>
      <c r="D106" s="36">
        <f>SUMIFS(СВЦЭМ!$C$39:$C$782,СВЦЭМ!$A$39:$A$782,$A106,СВЦЭМ!$B$39:$B$782,D$83)+'СЕТ СН'!$H$12+СВЦЭМ!$D$10+'СЕТ СН'!$H$6-'СЕТ СН'!$H$22</f>
        <v>1409.2883072499999</v>
      </c>
      <c r="E106" s="36">
        <f>SUMIFS(СВЦЭМ!$C$39:$C$782,СВЦЭМ!$A$39:$A$782,$A106,СВЦЭМ!$B$39:$B$782,E$83)+'СЕТ СН'!$H$12+СВЦЭМ!$D$10+'СЕТ СН'!$H$6-'СЕТ СН'!$H$22</f>
        <v>1420.17735578</v>
      </c>
      <c r="F106" s="36">
        <f>SUMIFS(СВЦЭМ!$C$39:$C$782,СВЦЭМ!$A$39:$A$782,$A106,СВЦЭМ!$B$39:$B$782,F$83)+'СЕТ СН'!$H$12+СВЦЭМ!$D$10+'СЕТ СН'!$H$6-'СЕТ СН'!$H$22</f>
        <v>1427.0015718299999</v>
      </c>
      <c r="G106" s="36">
        <f>SUMIFS(СВЦЭМ!$C$39:$C$782,СВЦЭМ!$A$39:$A$782,$A106,СВЦЭМ!$B$39:$B$782,G$83)+'СЕТ СН'!$H$12+СВЦЭМ!$D$10+'СЕТ СН'!$H$6-'СЕТ СН'!$H$22</f>
        <v>1454.07293996</v>
      </c>
      <c r="H106" s="36">
        <f>SUMIFS(СВЦЭМ!$C$39:$C$782,СВЦЭМ!$A$39:$A$782,$A106,СВЦЭМ!$B$39:$B$782,H$83)+'СЕТ СН'!$H$12+СВЦЭМ!$D$10+'СЕТ СН'!$H$6-'СЕТ СН'!$H$22</f>
        <v>1433.2561786199999</v>
      </c>
      <c r="I106" s="36">
        <f>SUMIFS(СВЦЭМ!$C$39:$C$782,СВЦЭМ!$A$39:$A$782,$A106,СВЦЭМ!$B$39:$B$782,I$83)+'СЕТ СН'!$H$12+СВЦЭМ!$D$10+'СЕТ СН'!$H$6-'СЕТ СН'!$H$22</f>
        <v>1432.5527321299999</v>
      </c>
      <c r="J106" s="36">
        <f>SUMIFS(СВЦЭМ!$C$39:$C$782,СВЦЭМ!$A$39:$A$782,$A106,СВЦЭМ!$B$39:$B$782,J$83)+'СЕТ СН'!$H$12+СВЦЭМ!$D$10+'СЕТ СН'!$H$6-'СЕТ СН'!$H$22</f>
        <v>1389.78826463</v>
      </c>
      <c r="K106" s="36">
        <f>SUMIFS(СВЦЭМ!$C$39:$C$782,СВЦЭМ!$A$39:$A$782,$A106,СВЦЭМ!$B$39:$B$782,K$83)+'СЕТ СН'!$H$12+СВЦЭМ!$D$10+'СЕТ СН'!$H$6-'СЕТ СН'!$H$22</f>
        <v>1351.18183675</v>
      </c>
      <c r="L106" s="36">
        <f>SUMIFS(СВЦЭМ!$C$39:$C$782,СВЦЭМ!$A$39:$A$782,$A106,СВЦЭМ!$B$39:$B$782,L$83)+'СЕТ СН'!$H$12+СВЦЭМ!$D$10+'СЕТ СН'!$H$6-'СЕТ СН'!$H$22</f>
        <v>1341.5177628599999</v>
      </c>
      <c r="M106" s="36">
        <f>SUMIFS(СВЦЭМ!$C$39:$C$782,СВЦЭМ!$A$39:$A$782,$A106,СВЦЭМ!$B$39:$B$782,M$83)+'СЕТ СН'!$H$12+СВЦЭМ!$D$10+'СЕТ СН'!$H$6-'СЕТ СН'!$H$22</f>
        <v>1335.2903726499999</v>
      </c>
      <c r="N106" s="36">
        <f>SUMIFS(СВЦЭМ!$C$39:$C$782,СВЦЭМ!$A$39:$A$782,$A106,СВЦЭМ!$B$39:$B$782,N$83)+'СЕТ СН'!$H$12+СВЦЭМ!$D$10+'СЕТ СН'!$H$6-'СЕТ СН'!$H$22</f>
        <v>1347.94567575</v>
      </c>
      <c r="O106" s="36">
        <f>SUMIFS(СВЦЭМ!$C$39:$C$782,СВЦЭМ!$A$39:$A$782,$A106,СВЦЭМ!$B$39:$B$782,O$83)+'СЕТ СН'!$H$12+СВЦЭМ!$D$10+'СЕТ СН'!$H$6-'СЕТ СН'!$H$22</f>
        <v>1357.1801076899999</v>
      </c>
      <c r="P106" s="36">
        <f>SUMIFS(СВЦЭМ!$C$39:$C$782,СВЦЭМ!$A$39:$A$782,$A106,СВЦЭМ!$B$39:$B$782,P$83)+'СЕТ СН'!$H$12+СВЦЭМ!$D$10+'СЕТ СН'!$H$6-'СЕТ СН'!$H$22</f>
        <v>1374.7135129000001</v>
      </c>
      <c r="Q106" s="36">
        <f>SUMIFS(СВЦЭМ!$C$39:$C$782,СВЦЭМ!$A$39:$A$782,$A106,СВЦЭМ!$B$39:$B$782,Q$83)+'СЕТ СН'!$H$12+СВЦЭМ!$D$10+'СЕТ СН'!$H$6-'СЕТ СН'!$H$22</f>
        <v>1386.5519838299999</v>
      </c>
      <c r="R106" s="36">
        <f>SUMIFS(СВЦЭМ!$C$39:$C$782,СВЦЭМ!$A$39:$A$782,$A106,СВЦЭМ!$B$39:$B$782,R$83)+'СЕТ СН'!$H$12+СВЦЭМ!$D$10+'СЕТ СН'!$H$6-'СЕТ СН'!$H$22</f>
        <v>1387.7704338999999</v>
      </c>
      <c r="S106" s="36">
        <f>SUMIFS(СВЦЭМ!$C$39:$C$782,СВЦЭМ!$A$39:$A$782,$A106,СВЦЭМ!$B$39:$B$782,S$83)+'СЕТ СН'!$H$12+СВЦЭМ!$D$10+'СЕТ СН'!$H$6-'СЕТ СН'!$H$22</f>
        <v>1391.89373458</v>
      </c>
      <c r="T106" s="36">
        <f>SUMIFS(СВЦЭМ!$C$39:$C$782,СВЦЭМ!$A$39:$A$782,$A106,СВЦЭМ!$B$39:$B$782,T$83)+'СЕТ СН'!$H$12+СВЦЭМ!$D$10+'СЕТ СН'!$H$6-'СЕТ СН'!$H$22</f>
        <v>1371.6590653999999</v>
      </c>
      <c r="U106" s="36">
        <f>SUMIFS(СВЦЭМ!$C$39:$C$782,СВЦЭМ!$A$39:$A$782,$A106,СВЦЭМ!$B$39:$B$782,U$83)+'СЕТ СН'!$H$12+СВЦЭМ!$D$10+'СЕТ СН'!$H$6-'СЕТ СН'!$H$22</f>
        <v>1355.24101913</v>
      </c>
      <c r="V106" s="36">
        <f>SUMIFS(СВЦЭМ!$C$39:$C$782,СВЦЭМ!$A$39:$A$782,$A106,СВЦЭМ!$B$39:$B$782,V$83)+'СЕТ СН'!$H$12+СВЦЭМ!$D$10+'СЕТ СН'!$H$6-'СЕТ СН'!$H$22</f>
        <v>1337.54076257</v>
      </c>
      <c r="W106" s="36">
        <f>SUMIFS(СВЦЭМ!$C$39:$C$782,СВЦЭМ!$A$39:$A$782,$A106,СВЦЭМ!$B$39:$B$782,W$83)+'СЕТ СН'!$H$12+СВЦЭМ!$D$10+'СЕТ СН'!$H$6-'СЕТ СН'!$H$22</f>
        <v>1322.9860599599999</v>
      </c>
      <c r="X106" s="36">
        <f>SUMIFS(СВЦЭМ!$C$39:$C$782,СВЦЭМ!$A$39:$A$782,$A106,СВЦЭМ!$B$39:$B$782,X$83)+'СЕТ СН'!$H$12+СВЦЭМ!$D$10+'СЕТ СН'!$H$6-'СЕТ СН'!$H$22</f>
        <v>1350.3991639399999</v>
      </c>
      <c r="Y106" s="36">
        <f>SUMIFS(СВЦЭМ!$C$39:$C$782,СВЦЭМ!$A$39:$A$782,$A106,СВЦЭМ!$B$39:$B$782,Y$83)+'СЕТ СН'!$H$12+СВЦЭМ!$D$10+'СЕТ СН'!$H$6-'СЕТ СН'!$H$22</f>
        <v>1377.33860946</v>
      </c>
    </row>
    <row r="107" spans="1:25" ht="15.75" x14ac:dyDescent="0.2">
      <c r="A107" s="35">
        <f t="shared" si="2"/>
        <v>44675</v>
      </c>
      <c r="B107" s="36">
        <f>SUMIFS(СВЦЭМ!$C$39:$C$782,СВЦЭМ!$A$39:$A$782,$A107,СВЦЭМ!$B$39:$B$782,B$83)+'СЕТ СН'!$H$12+СВЦЭМ!$D$10+'СЕТ СН'!$H$6-'СЕТ СН'!$H$22</f>
        <v>1427.1873888699999</v>
      </c>
      <c r="C107" s="36">
        <f>SUMIFS(СВЦЭМ!$C$39:$C$782,СВЦЭМ!$A$39:$A$782,$A107,СВЦЭМ!$B$39:$B$782,C$83)+'СЕТ СН'!$H$12+СВЦЭМ!$D$10+'СЕТ СН'!$H$6-'СЕТ СН'!$H$22</f>
        <v>1439.8557106200001</v>
      </c>
      <c r="D107" s="36">
        <f>SUMIFS(СВЦЭМ!$C$39:$C$782,СВЦЭМ!$A$39:$A$782,$A107,СВЦЭМ!$B$39:$B$782,D$83)+'СЕТ СН'!$H$12+СВЦЭМ!$D$10+'СЕТ СН'!$H$6-'СЕТ СН'!$H$22</f>
        <v>1460.9241895499999</v>
      </c>
      <c r="E107" s="36">
        <f>SUMIFS(СВЦЭМ!$C$39:$C$782,СВЦЭМ!$A$39:$A$782,$A107,СВЦЭМ!$B$39:$B$782,E$83)+'СЕТ СН'!$H$12+СВЦЭМ!$D$10+'СЕТ СН'!$H$6-'СЕТ СН'!$H$22</f>
        <v>1472.4285790500001</v>
      </c>
      <c r="F107" s="36">
        <f>SUMIFS(СВЦЭМ!$C$39:$C$782,СВЦЭМ!$A$39:$A$782,$A107,СВЦЭМ!$B$39:$B$782,F$83)+'СЕТ СН'!$H$12+СВЦЭМ!$D$10+'СЕТ СН'!$H$6-'СЕТ СН'!$H$22</f>
        <v>1477.83201265</v>
      </c>
      <c r="G107" s="36">
        <f>SUMIFS(СВЦЭМ!$C$39:$C$782,СВЦЭМ!$A$39:$A$782,$A107,СВЦЭМ!$B$39:$B$782,G$83)+'СЕТ СН'!$H$12+СВЦЭМ!$D$10+'СЕТ СН'!$H$6-'СЕТ СН'!$H$22</f>
        <v>1484.6615052299999</v>
      </c>
      <c r="H107" s="36">
        <f>SUMIFS(СВЦЭМ!$C$39:$C$782,СВЦЭМ!$A$39:$A$782,$A107,СВЦЭМ!$B$39:$B$782,H$83)+'СЕТ СН'!$H$12+СВЦЭМ!$D$10+'СЕТ СН'!$H$6-'СЕТ СН'!$H$22</f>
        <v>1511.1107857899999</v>
      </c>
      <c r="I107" s="36">
        <f>SUMIFS(СВЦЭМ!$C$39:$C$782,СВЦЭМ!$A$39:$A$782,$A107,СВЦЭМ!$B$39:$B$782,I$83)+'СЕТ СН'!$H$12+СВЦЭМ!$D$10+'СЕТ СН'!$H$6-'СЕТ СН'!$H$22</f>
        <v>1512.7997728999999</v>
      </c>
      <c r="J107" s="36">
        <f>SUMIFS(СВЦЭМ!$C$39:$C$782,СВЦЭМ!$A$39:$A$782,$A107,СВЦЭМ!$B$39:$B$782,J$83)+'СЕТ СН'!$H$12+СВЦЭМ!$D$10+'СЕТ СН'!$H$6-'СЕТ СН'!$H$22</f>
        <v>1460.2547111199999</v>
      </c>
      <c r="K107" s="36">
        <f>SUMIFS(СВЦЭМ!$C$39:$C$782,СВЦЭМ!$A$39:$A$782,$A107,СВЦЭМ!$B$39:$B$782,K$83)+'СЕТ СН'!$H$12+СВЦЭМ!$D$10+'СЕТ СН'!$H$6-'СЕТ СН'!$H$22</f>
        <v>1415.9052606600001</v>
      </c>
      <c r="L107" s="36">
        <f>SUMIFS(СВЦЭМ!$C$39:$C$782,СВЦЭМ!$A$39:$A$782,$A107,СВЦЭМ!$B$39:$B$782,L$83)+'СЕТ СН'!$H$12+СВЦЭМ!$D$10+'СЕТ СН'!$H$6-'СЕТ СН'!$H$22</f>
        <v>1392.66867572</v>
      </c>
      <c r="M107" s="36">
        <f>SUMIFS(СВЦЭМ!$C$39:$C$782,СВЦЭМ!$A$39:$A$782,$A107,СВЦЭМ!$B$39:$B$782,M$83)+'СЕТ СН'!$H$12+СВЦЭМ!$D$10+'СЕТ СН'!$H$6-'СЕТ СН'!$H$22</f>
        <v>1388.2695378199999</v>
      </c>
      <c r="N107" s="36">
        <f>SUMIFS(СВЦЭМ!$C$39:$C$782,СВЦЭМ!$A$39:$A$782,$A107,СВЦЭМ!$B$39:$B$782,N$83)+'СЕТ СН'!$H$12+СВЦЭМ!$D$10+'СЕТ СН'!$H$6-'СЕТ СН'!$H$22</f>
        <v>1391.5381719</v>
      </c>
      <c r="O107" s="36">
        <f>SUMIFS(СВЦЭМ!$C$39:$C$782,СВЦЭМ!$A$39:$A$782,$A107,СВЦЭМ!$B$39:$B$782,O$83)+'СЕТ СН'!$H$12+СВЦЭМ!$D$10+'СЕТ СН'!$H$6-'СЕТ СН'!$H$22</f>
        <v>1399.5234472</v>
      </c>
      <c r="P107" s="36">
        <f>SUMIFS(СВЦЭМ!$C$39:$C$782,СВЦЭМ!$A$39:$A$782,$A107,СВЦЭМ!$B$39:$B$782,P$83)+'СЕТ СН'!$H$12+СВЦЭМ!$D$10+'СЕТ СН'!$H$6-'СЕТ СН'!$H$22</f>
        <v>1409.31482613</v>
      </c>
      <c r="Q107" s="36">
        <f>SUMIFS(СВЦЭМ!$C$39:$C$782,СВЦЭМ!$A$39:$A$782,$A107,СВЦЭМ!$B$39:$B$782,Q$83)+'СЕТ СН'!$H$12+СВЦЭМ!$D$10+'СЕТ СН'!$H$6-'СЕТ СН'!$H$22</f>
        <v>1415.2034206399999</v>
      </c>
      <c r="R107" s="36">
        <f>SUMIFS(СВЦЭМ!$C$39:$C$782,СВЦЭМ!$A$39:$A$782,$A107,СВЦЭМ!$B$39:$B$782,R$83)+'СЕТ СН'!$H$12+СВЦЭМ!$D$10+'СЕТ СН'!$H$6-'СЕТ СН'!$H$22</f>
        <v>1417.8119592799999</v>
      </c>
      <c r="S107" s="36">
        <f>SUMIFS(СВЦЭМ!$C$39:$C$782,СВЦЭМ!$A$39:$A$782,$A107,СВЦЭМ!$B$39:$B$782,S$83)+'СЕТ СН'!$H$12+СВЦЭМ!$D$10+'СЕТ СН'!$H$6-'СЕТ СН'!$H$22</f>
        <v>1404.5565659399999</v>
      </c>
      <c r="T107" s="36">
        <f>SUMIFS(СВЦЭМ!$C$39:$C$782,СВЦЭМ!$A$39:$A$782,$A107,СВЦЭМ!$B$39:$B$782,T$83)+'СЕТ СН'!$H$12+СВЦЭМ!$D$10+'СЕТ СН'!$H$6-'СЕТ СН'!$H$22</f>
        <v>1389.99456424</v>
      </c>
      <c r="U107" s="36">
        <f>SUMIFS(СВЦЭМ!$C$39:$C$782,СВЦЭМ!$A$39:$A$782,$A107,СВЦЭМ!$B$39:$B$782,U$83)+'СЕТ СН'!$H$12+СВЦЭМ!$D$10+'СЕТ СН'!$H$6-'СЕТ СН'!$H$22</f>
        <v>1387.8908166799999</v>
      </c>
      <c r="V107" s="36">
        <f>SUMIFS(СВЦЭМ!$C$39:$C$782,СВЦЭМ!$A$39:$A$782,$A107,СВЦЭМ!$B$39:$B$782,V$83)+'СЕТ СН'!$H$12+СВЦЭМ!$D$10+'СЕТ СН'!$H$6-'СЕТ СН'!$H$22</f>
        <v>1360.0814607299999</v>
      </c>
      <c r="W107" s="36">
        <f>SUMIFS(СВЦЭМ!$C$39:$C$782,СВЦЭМ!$A$39:$A$782,$A107,СВЦЭМ!$B$39:$B$782,W$83)+'СЕТ СН'!$H$12+СВЦЭМ!$D$10+'СЕТ СН'!$H$6-'СЕТ СН'!$H$22</f>
        <v>1356.0496744499999</v>
      </c>
      <c r="X107" s="36">
        <f>SUMIFS(СВЦЭМ!$C$39:$C$782,СВЦЭМ!$A$39:$A$782,$A107,СВЦЭМ!$B$39:$B$782,X$83)+'СЕТ СН'!$H$12+СВЦЭМ!$D$10+'СЕТ СН'!$H$6-'СЕТ СН'!$H$22</f>
        <v>1388.8579361299999</v>
      </c>
      <c r="Y107" s="36">
        <f>SUMIFS(СВЦЭМ!$C$39:$C$782,СВЦЭМ!$A$39:$A$782,$A107,СВЦЭМ!$B$39:$B$782,Y$83)+'СЕТ СН'!$H$12+СВЦЭМ!$D$10+'СЕТ СН'!$H$6-'СЕТ СН'!$H$22</f>
        <v>1423.15034231</v>
      </c>
    </row>
    <row r="108" spans="1:25" ht="15.75" x14ac:dyDescent="0.2">
      <c r="A108" s="35">
        <f t="shared" si="2"/>
        <v>44676</v>
      </c>
      <c r="B108" s="36">
        <f>SUMIFS(СВЦЭМ!$C$39:$C$782,СВЦЭМ!$A$39:$A$782,$A108,СВЦЭМ!$B$39:$B$782,B$83)+'СЕТ СН'!$H$12+СВЦЭМ!$D$10+'СЕТ СН'!$H$6-'СЕТ СН'!$H$22</f>
        <v>1537.4144306000001</v>
      </c>
      <c r="C108" s="36">
        <f>SUMIFS(СВЦЭМ!$C$39:$C$782,СВЦЭМ!$A$39:$A$782,$A108,СВЦЭМ!$B$39:$B$782,C$83)+'СЕТ СН'!$H$12+СВЦЭМ!$D$10+'СЕТ СН'!$H$6-'СЕТ СН'!$H$22</f>
        <v>1542.4017924899999</v>
      </c>
      <c r="D108" s="36">
        <f>SUMIFS(СВЦЭМ!$C$39:$C$782,СВЦЭМ!$A$39:$A$782,$A108,СВЦЭМ!$B$39:$B$782,D$83)+'СЕТ СН'!$H$12+СВЦЭМ!$D$10+'СЕТ СН'!$H$6-'СЕТ СН'!$H$22</f>
        <v>1569.0081471199999</v>
      </c>
      <c r="E108" s="36">
        <f>SUMIFS(СВЦЭМ!$C$39:$C$782,СВЦЭМ!$A$39:$A$782,$A108,СВЦЭМ!$B$39:$B$782,E$83)+'СЕТ СН'!$H$12+СВЦЭМ!$D$10+'СЕТ СН'!$H$6-'СЕТ СН'!$H$22</f>
        <v>1605.6505522699999</v>
      </c>
      <c r="F108" s="36">
        <f>SUMIFS(СВЦЭМ!$C$39:$C$782,СВЦЭМ!$A$39:$A$782,$A108,СВЦЭМ!$B$39:$B$782,F$83)+'СЕТ СН'!$H$12+СВЦЭМ!$D$10+'СЕТ СН'!$H$6-'СЕТ СН'!$H$22</f>
        <v>1596.5749187599999</v>
      </c>
      <c r="G108" s="36">
        <f>SUMIFS(СВЦЭМ!$C$39:$C$782,СВЦЭМ!$A$39:$A$782,$A108,СВЦЭМ!$B$39:$B$782,G$83)+'СЕТ СН'!$H$12+СВЦЭМ!$D$10+'СЕТ СН'!$H$6-'СЕТ СН'!$H$22</f>
        <v>1584.67138684</v>
      </c>
      <c r="H108" s="36">
        <f>SUMIFS(СВЦЭМ!$C$39:$C$782,СВЦЭМ!$A$39:$A$782,$A108,СВЦЭМ!$B$39:$B$782,H$83)+'СЕТ СН'!$H$12+СВЦЭМ!$D$10+'СЕТ СН'!$H$6-'СЕТ СН'!$H$22</f>
        <v>1516.7568098300001</v>
      </c>
      <c r="I108" s="36">
        <f>SUMIFS(СВЦЭМ!$C$39:$C$782,СВЦЭМ!$A$39:$A$782,$A108,СВЦЭМ!$B$39:$B$782,I$83)+'СЕТ СН'!$H$12+СВЦЭМ!$D$10+'СЕТ СН'!$H$6-'СЕТ СН'!$H$22</f>
        <v>1483.82529275</v>
      </c>
      <c r="J108" s="36">
        <f>SUMIFS(СВЦЭМ!$C$39:$C$782,СВЦЭМ!$A$39:$A$782,$A108,СВЦЭМ!$B$39:$B$782,J$83)+'СЕТ СН'!$H$12+СВЦЭМ!$D$10+'СЕТ СН'!$H$6-'СЕТ СН'!$H$22</f>
        <v>1458.6943449</v>
      </c>
      <c r="K108" s="36">
        <f>SUMIFS(СВЦЭМ!$C$39:$C$782,СВЦЭМ!$A$39:$A$782,$A108,СВЦЭМ!$B$39:$B$782,K$83)+'СЕТ СН'!$H$12+СВЦЭМ!$D$10+'СЕТ СН'!$H$6-'СЕТ СН'!$H$22</f>
        <v>1444.73393188</v>
      </c>
      <c r="L108" s="36">
        <f>SUMIFS(СВЦЭМ!$C$39:$C$782,СВЦЭМ!$A$39:$A$782,$A108,СВЦЭМ!$B$39:$B$782,L$83)+'СЕТ СН'!$H$12+СВЦЭМ!$D$10+'СЕТ СН'!$H$6-'СЕТ СН'!$H$22</f>
        <v>1434.8828028299999</v>
      </c>
      <c r="M108" s="36">
        <f>SUMIFS(СВЦЭМ!$C$39:$C$782,СВЦЭМ!$A$39:$A$782,$A108,СВЦЭМ!$B$39:$B$782,M$83)+'СЕТ СН'!$H$12+СВЦЭМ!$D$10+'СЕТ СН'!$H$6-'СЕТ СН'!$H$22</f>
        <v>1438.1942908999999</v>
      </c>
      <c r="N108" s="36">
        <f>SUMIFS(СВЦЭМ!$C$39:$C$782,СВЦЭМ!$A$39:$A$782,$A108,СВЦЭМ!$B$39:$B$782,N$83)+'СЕТ СН'!$H$12+СВЦЭМ!$D$10+'СЕТ СН'!$H$6-'СЕТ СН'!$H$22</f>
        <v>1455.61164231</v>
      </c>
      <c r="O108" s="36">
        <f>SUMIFS(СВЦЭМ!$C$39:$C$782,СВЦЭМ!$A$39:$A$782,$A108,СВЦЭМ!$B$39:$B$782,O$83)+'СЕТ СН'!$H$12+СВЦЭМ!$D$10+'СЕТ СН'!$H$6-'СЕТ СН'!$H$22</f>
        <v>1461.9498147699999</v>
      </c>
      <c r="P108" s="36">
        <f>SUMIFS(СВЦЭМ!$C$39:$C$782,СВЦЭМ!$A$39:$A$782,$A108,СВЦЭМ!$B$39:$B$782,P$83)+'СЕТ СН'!$H$12+СВЦЭМ!$D$10+'СЕТ СН'!$H$6-'СЕТ СН'!$H$22</f>
        <v>1473.8243184299999</v>
      </c>
      <c r="Q108" s="36">
        <f>SUMIFS(СВЦЭМ!$C$39:$C$782,СВЦЭМ!$A$39:$A$782,$A108,СВЦЭМ!$B$39:$B$782,Q$83)+'СЕТ СН'!$H$12+СВЦЭМ!$D$10+'СЕТ СН'!$H$6-'СЕТ СН'!$H$22</f>
        <v>1483.7482888899999</v>
      </c>
      <c r="R108" s="36">
        <f>SUMIFS(СВЦЭМ!$C$39:$C$782,СВЦЭМ!$A$39:$A$782,$A108,СВЦЭМ!$B$39:$B$782,R$83)+'СЕТ СН'!$H$12+СВЦЭМ!$D$10+'СЕТ СН'!$H$6-'СЕТ СН'!$H$22</f>
        <v>1487.68495785</v>
      </c>
      <c r="S108" s="36">
        <f>SUMIFS(СВЦЭМ!$C$39:$C$782,СВЦЭМ!$A$39:$A$782,$A108,СВЦЭМ!$B$39:$B$782,S$83)+'СЕТ СН'!$H$12+СВЦЭМ!$D$10+'СЕТ СН'!$H$6-'СЕТ СН'!$H$22</f>
        <v>1512.82697093</v>
      </c>
      <c r="T108" s="36">
        <f>SUMIFS(СВЦЭМ!$C$39:$C$782,СВЦЭМ!$A$39:$A$782,$A108,СВЦЭМ!$B$39:$B$782,T$83)+'СЕТ СН'!$H$12+СВЦЭМ!$D$10+'СЕТ СН'!$H$6-'СЕТ СН'!$H$22</f>
        <v>1481.1565621899999</v>
      </c>
      <c r="U108" s="36">
        <f>SUMIFS(СВЦЭМ!$C$39:$C$782,СВЦЭМ!$A$39:$A$782,$A108,СВЦЭМ!$B$39:$B$782,U$83)+'СЕТ СН'!$H$12+СВЦЭМ!$D$10+'СЕТ СН'!$H$6-'СЕТ СН'!$H$22</f>
        <v>1426.2067879199999</v>
      </c>
      <c r="V108" s="36">
        <f>SUMIFS(СВЦЭМ!$C$39:$C$782,СВЦЭМ!$A$39:$A$782,$A108,СВЦЭМ!$B$39:$B$782,V$83)+'СЕТ СН'!$H$12+СВЦЭМ!$D$10+'СЕТ СН'!$H$6-'СЕТ СН'!$H$22</f>
        <v>1421.06654671</v>
      </c>
      <c r="W108" s="36">
        <f>SUMIFS(СВЦЭМ!$C$39:$C$782,СВЦЭМ!$A$39:$A$782,$A108,СВЦЭМ!$B$39:$B$782,W$83)+'СЕТ СН'!$H$12+СВЦЭМ!$D$10+'СЕТ СН'!$H$6-'СЕТ СН'!$H$22</f>
        <v>1438.9268291199999</v>
      </c>
      <c r="X108" s="36">
        <f>SUMIFS(СВЦЭМ!$C$39:$C$782,СВЦЭМ!$A$39:$A$782,$A108,СВЦЭМ!$B$39:$B$782,X$83)+'СЕТ СН'!$H$12+СВЦЭМ!$D$10+'СЕТ СН'!$H$6-'СЕТ СН'!$H$22</f>
        <v>1447.286353</v>
      </c>
      <c r="Y108" s="36">
        <f>SUMIFS(СВЦЭМ!$C$39:$C$782,СВЦЭМ!$A$39:$A$782,$A108,СВЦЭМ!$B$39:$B$782,Y$83)+'СЕТ СН'!$H$12+СВЦЭМ!$D$10+'СЕТ СН'!$H$6-'СЕТ СН'!$H$22</f>
        <v>1508.39077567</v>
      </c>
    </row>
    <row r="109" spans="1:25" ht="15.75" x14ac:dyDescent="0.2">
      <c r="A109" s="35">
        <f t="shared" si="2"/>
        <v>44677</v>
      </c>
      <c r="B109" s="36">
        <f>SUMIFS(СВЦЭМ!$C$39:$C$782,СВЦЭМ!$A$39:$A$782,$A109,СВЦЭМ!$B$39:$B$782,B$83)+'СЕТ СН'!$H$12+СВЦЭМ!$D$10+'СЕТ СН'!$H$6-'СЕТ СН'!$H$22</f>
        <v>1488.29067007</v>
      </c>
      <c r="C109" s="36">
        <f>SUMIFS(СВЦЭМ!$C$39:$C$782,СВЦЭМ!$A$39:$A$782,$A109,СВЦЭМ!$B$39:$B$782,C$83)+'СЕТ СН'!$H$12+СВЦЭМ!$D$10+'СЕТ СН'!$H$6-'СЕТ СН'!$H$22</f>
        <v>1511.0319287899999</v>
      </c>
      <c r="D109" s="36">
        <f>SUMIFS(СВЦЭМ!$C$39:$C$782,СВЦЭМ!$A$39:$A$782,$A109,СВЦЭМ!$B$39:$B$782,D$83)+'СЕТ СН'!$H$12+СВЦЭМ!$D$10+'СЕТ СН'!$H$6-'СЕТ СН'!$H$22</f>
        <v>1536.7252660899999</v>
      </c>
      <c r="E109" s="36">
        <f>SUMIFS(СВЦЭМ!$C$39:$C$782,СВЦЭМ!$A$39:$A$782,$A109,СВЦЭМ!$B$39:$B$782,E$83)+'СЕТ СН'!$H$12+СВЦЭМ!$D$10+'СЕТ СН'!$H$6-'СЕТ СН'!$H$22</f>
        <v>1601.24219143</v>
      </c>
      <c r="F109" s="36">
        <f>SUMIFS(СВЦЭМ!$C$39:$C$782,СВЦЭМ!$A$39:$A$782,$A109,СВЦЭМ!$B$39:$B$782,F$83)+'СЕТ СН'!$H$12+СВЦЭМ!$D$10+'СЕТ СН'!$H$6-'СЕТ СН'!$H$22</f>
        <v>1600.7738583600001</v>
      </c>
      <c r="G109" s="36">
        <f>SUMIFS(СВЦЭМ!$C$39:$C$782,СВЦЭМ!$A$39:$A$782,$A109,СВЦЭМ!$B$39:$B$782,G$83)+'СЕТ СН'!$H$12+СВЦЭМ!$D$10+'СЕТ СН'!$H$6-'СЕТ СН'!$H$22</f>
        <v>1619.6596537</v>
      </c>
      <c r="H109" s="36">
        <f>SUMIFS(СВЦЭМ!$C$39:$C$782,СВЦЭМ!$A$39:$A$782,$A109,СВЦЭМ!$B$39:$B$782,H$83)+'СЕТ СН'!$H$12+СВЦЭМ!$D$10+'СЕТ СН'!$H$6-'СЕТ СН'!$H$22</f>
        <v>1568.0584824499999</v>
      </c>
      <c r="I109" s="36">
        <f>SUMIFS(СВЦЭМ!$C$39:$C$782,СВЦЭМ!$A$39:$A$782,$A109,СВЦЭМ!$B$39:$B$782,I$83)+'СЕТ СН'!$H$12+СВЦЭМ!$D$10+'СЕТ СН'!$H$6-'СЕТ СН'!$H$22</f>
        <v>1521.60218642</v>
      </c>
      <c r="J109" s="36">
        <f>SUMIFS(СВЦЭМ!$C$39:$C$782,СВЦЭМ!$A$39:$A$782,$A109,СВЦЭМ!$B$39:$B$782,J$83)+'СЕТ СН'!$H$12+СВЦЭМ!$D$10+'СЕТ СН'!$H$6-'СЕТ СН'!$H$22</f>
        <v>1459.8223738500001</v>
      </c>
      <c r="K109" s="36">
        <f>SUMIFS(СВЦЭМ!$C$39:$C$782,СВЦЭМ!$A$39:$A$782,$A109,СВЦЭМ!$B$39:$B$782,K$83)+'СЕТ СН'!$H$12+СВЦЭМ!$D$10+'СЕТ СН'!$H$6-'СЕТ СН'!$H$22</f>
        <v>1400.1811333799999</v>
      </c>
      <c r="L109" s="36">
        <f>SUMIFS(СВЦЭМ!$C$39:$C$782,СВЦЭМ!$A$39:$A$782,$A109,СВЦЭМ!$B$39:$B$782,L$83)+'СЕТ СН'!$H$12+СВЦЭМ!$D$10+'СЕТ СН'!$H$6-'СЕТ СН'!$H$22</f>
        <v>1403.37069447</v>
      </c>
      <c r="M109" s="36">
        <f>SUMIFS(СВЦЭМ!$C$39:$C$782,СВЦЭМ!$A$39:$A$782,$A109,СВЦЭМ!$B$39:$B$782,M$83)+'СЕТ СН'!$H$12+СВЦЭМ!$D$10+'СЕТ СН'!$H$6-'СЕТ СН'!$H$22</f>
        <v>1398.7972003499999</v>
      </c>
      <c r="N109" s="36">
        <f>SUMIFS(СВЦЭМ!$C$39:$C$782,СВЦЭМ!$A$39:$A$782,$A109,СВЦЭМ!$B$39:$B$782,N$83)+'СЕТ СН'!$H$12+СВЦЭМ!$D$10+'СЕТ СН'!$H$6-'СЕТ СН'!$H$22</f>
        <v>1399.42090785</v>
      </c>
      <c r="O109" s="36">
        <f>SUMIFS(СВЦЭМ!$C$39:$C$782,СВЦЭМ!$A$39:$A$782,$A109,СВЦЭМ!$B$39:$B$782,O$83)+'СЕТ СН'!$H$12+СВЦЭМ!$D$10+'СЕТ СН'!$H$6-'СЕТ СН'!$H$22</f>
        <v>1418.8280453099999</v>
      </c>
      <c r="P109" s="36">
        <f>SUMIFS(СВЦЭМ!$C$39:$C$782,СВЦЭМ!$A$39:$A$782,$A109,СВЦЭМ!$B$39:$B$782,P$83)+'СЕТ СН'!$H$12+СВЦЭМ!$D$10+'СЕТ СН'!$H$6-'СЕТ СН'!$H$22</f>
        <v>1422.7566098</v>
      </c>
      <c r="Q109" s="36">
        <f>SUMIFS(СВЦЭМ!$C$39:$C$782,СВЦЭМ!$A$39:$A$782,$A109,СВЦЭМ!$B$39:$B$782,Q$83)+'СЕТ СН'!$H$12+СВЦЭМ!$D$10+'СЕТ СН'!$H$6-'СЕТ СН'!$H$22</f>
        <v>1425.01250276</v>
      </c>
      <c r="R109" s="36">
        <f>SUMIFS(СВЦЭМ!$C$39:$C$782,СВЦЭМ!$A$39:$A$782,$A109,СВЦЭМ!$B$39:$B$782,R$83)+'СЕТ СН'!$H$12+СВЦЭМ!$D$10+'СЕТ СН'!$H$6-'СЕТ СН'!$H$22</f>
        <v>1409.00604544</v>
      </c>
      <c r="S109" s="36">
        <f>SUMIFS(СВЦЭМ!$C$39:$C$782,СВЦЭМ!$A$39:$A$782,$A109,СВЦЭМ!$B$39:$B$782,S$83)+'СЕТ СН'!$H$12+СВЦЭМ!$D$10+'СЕТ СН'!$H$6-'СЕТ СН'!$H$22</f>
        <v>1422.5424990199999</v>
      </c>
      <c r="T109" s="36">
        <f>SUMIFS(СВЦЭМ!$C$39:$C$782,СВЦЭМ!$A$39:$A$782,$A109,СВЦЭМ!$B$39:$B$782,T$83)+'СЕТ СН'!$H$12+СВЦЭМ!$D$10+'СЕТ СН'!$H$6-'СЕТ СН'!$H$22</f>
        <v>1388.6111366299999</v>
      </c>
      <c r="U109" s="36">
        <f>SUMIFS(СВЦЭМ!$C$39:$C$782,СВЦЭМ!$A$39:$A$782,$A109,СВЦЭМ!$B$39:$B$782,U$83)+'СЕТ СН'!$H$12+СВЦЭМ!$D$10+'СЕТ СН'!$H$6-'СЕТ СН'!$H$22</f>
        <v>1357.49760627</v>
      </c>
      <c r="V109" s="36">
        <f>SUMIFS(СВЦЭМ!$C$39:$C$782,СВЦЭМ!$A$39:$A$782,$A109,СВЦЭМ!$B$39:$B$782,V$83)+'СЕТ СН'!$H$12+СВЦЭМ!$D$10+'СЕТ СН'!$H$6-'СЕТ СН'!$H$22</f>
        <v>1333.38189455</v>
      </c>
      <c r="W109" s="36">
        <f>SUMIFS(СВЦЭМ!$C$39:$C$782,СВЦЭМ!$A$39:$A$782,$A109,СВЦЭМ!$B$39:$B$782,W$83)+'СЕТ СН'!$H$12+СВЦЭМ!$D$10+'СЕТ СН'!$H$6-'СЕТ СН'!$H$22</f>
        <v>1340.5926147999999</v>
      </c>
      <c r="X109" s="36">
        <f>SUMIFS(СВЦЭМ!$C$39:$C$782,СВЦЭМ!$A$39:$A$782,$A109,СВЦЭМ!$B$39:$B$782,X$83)+'СЕТ СН'!$H$12+СВЦЭМ!$D$10+'СЕТ СН'!$H$6-'СЕТ СН'!$H$22</f>
        <v>1385.83164033</v>
      </c>
      <c r="Y109" s="36">
        <f>SUMIFS(СВЦЭМ!$C$39:$C$782,СВЦЭМ!$A$39:$A$782,$A109,СВЦЭМ!$B$39:$B$782,Y$83)+'СЕТ СН'!$H$12+СВЦЭМ!$D$10+'СЕТ СН'!$H$6-'СЕТ СН'!$H$22</f>
        <v>1426.7139141</v>
      </c>
    </row>
    <row r="110" spans="1:25" ht="15.75" x14ac:dyDescent="0.2">
      <c r="A110" s="35">
        <f t="shared" si="2"/>
        <v>44678</v>
      </c>
      <c r="B110" s="36">
        <f>SUMIFS(СВЦЭМ!$C$39:$C$782,СВЦЭМ!$A$39:$A$782,$A110,СВЦЭМ!$B$39:$B$782,B$83)+'СЕТ СН'!$H$12+СВЦЭМ!$D$10+'СЕТ СН'!$H$6-'СЕТ СН'!$H$22</f>
        <v>1506.80458269</v>
      </c>
      <c r="C110" s="36">
        <f>SUMIFS(СВЦЭМ!$C$39:$C$782,СВЦЭМ!$A$39:$A$782,$A110,СВЦЭМ!$B$39:$B$782,C$83)+'СЕТ СН'!$H$12+СВЦЭМ!$D$10+'СЕТ СН'!$H$6-'СЕТ СН'!$H$22</f>
        <v>1523.0356439100001</v>
      </c>
      <c r="D110" s="36">
        <f>SUMIFS(СВЦЭМ!$C$39:$C$782,СВЦЭМ!$A$39:$A$782,$A110,СВЦЭМ!$B$39:$B$782,D$83)+'СЕТ СН'!$H$12+СВЦЭМ!$D$10+'СЕТ СН'!$H$6-'СЕТ СН'!$H$22</f>
        <v>1541.0220157799999</v>
      </c>
      <c r="E110" s="36">
        <f>SUMIFS(СВЦЭМ!$C$39:$C$782,СВЦЭМ!$A$39:$A$782,$A110,СВЦЭМ!$B$39:$B$782,E$83)+'СЕТ СН'!$H$12+СВЦЭМ!$D$10+'СЕТ СН'!$H$6-'СЕТ СН'!$H$22</f>
        <v>1597.9432654099999</v>
      </c>
      <c r="F110" s="36">
        <f>SUMIFS(СВЦЭМ!$C$39:$C$782,СВЦЭМ!$A$39:$A$782,$A110,СВЦЭМ!$B$39:$B$782,F$83)+'СЕТ СН'!$H$12+СВЦЭМ!$D$10+'СЕТ СН'!$H$6-'СЕТ СН'!$H$22</f>
        <v>1598.78214927</v>
      </c>
      <c r="G110" s="36">
        <f>SUMIFS(СВЦЭМ!$C$39:$C$782,СВЦЭМ!$A$39:$A$782,$A110,СВЦЭМ!$B$39:$B$782,G$83)+'СЕТ СН'!$H$12+СВЦЭМ!$D$10+'СЕТ СН'!$H$6-'СЕТ СН'!$H$22</f>
        <v>1591.4350351799999</v>
      </c>
      <c r="H110" s="36">
        <f>SUMIFS(СВЦЭМ!$C$39:$C$782,СВЦЭМ!$A$39:$A$782,$A110,СВЦЭМ!$B$39:$B$782,H$83)+'СЕТ СН'!$H$12+СВЦЭМ!$D$10+'СЕТ СН'!$H$6-'СЕТ СН'!$H$22</f>
        <v>1542.5017074499999</v>
      </c>
      <c r="I110" s="36">
        <f>SUMIFS(СВЦЭМ!$C$39:$C$782,СВЦЭМ!$A$39:$A$782,$A110,СВЦЭМ!$B$39:$B$782,I$83)+'СЕТ СН'!$H$12+СВЦЭМ!$D$10+'СЕТ СН'!$H$6-'СЕТ СН'!$H$22</f>
        <v>1506.65486115</v>
      </c>
      <c r="J110" s="36">
        <f>SUMIFS(СВЦЭМ!$C$39:$C$782,СВЦЭМ!$A$39:$A$782,$A110,СВЦЭМ!$B$39:$B$782,J$83)+'СЕТ СН'!$H$12+СВЦЭМ!$D$10+'СЕТ СН'!$H$6-'СЕТ СН'!$H$22</f>
        <v>1475.1859838799999</v>
      </c>
      <c r="K110" s="36">
        <f>SUMIFS(СВЦЭМ!$C$39:$C$782,СВЦЭМ!$A$39:$A$782,$A110,СВЦЭМ!$B$39:$B$782,K$83)+'СЕТ СН'!$H$12+СВЦЭМ!$D$10+'СЕТ СН'!$H$6-'СЕТ СН'!$H$22</f>
        <v>1463.22171976</v>
      </c>
      <c r="L110" s="36">
        <f>SUMIFS(СВЦЭМ!$C$39:$C$782,СВЦЭМ!$A$39:$A$782,$A110,СВЦЭМ!$B$39:$B$782,L$83)+'СЕТ СН'!$H$12+СВЦЭМ!$D$10+'СЕТ СН'!$H$6-'СЕТ СН'!$H$22</f>
        <v>1455.2968971400001</v>
      </c>
      <c r="M110" s="36">
        <f>SUMIFS(СВЦЭМ!$C$39:$C$782,СВЦЭМ!$A$39:$A$782,$A110,СВЦЭМ!$B$39:$B$782,M$83)+'СЕТ СН'!$H$12+СВЦЭМ!$D$10+'СЕТ СН'!$H$6-'СЕТ СН'!$H$22</f>
        <v>1450.4964946699999</v>
      </c>
      <c r="N110" s="36">
        <f>SUMIFS(СВЦЭМ!$C$39:$C$782,СВЦЭМ!$A$39:$A$782,$A110,СВЦЭМ!$B$39:$B$782,N$83)+'СЕТ СН'!$H$12+СВЦЭМ!$D$10+'СЕТ СН'!$H$6-'СЕТ СН'!$H$22</f>
        <v>1461.6740472399999</v>
      </c>
      <c r="O110" s="36">
        <f>SUMIFS(СВЦЭМ!$C$39:$C$782,СВЦЭМ!$A$39:$A$782,$A110,СВЦЭМ!$B$39:$B$782,O$83)+'СЕТ СН'!$H$12+СВЦЭМ!$D$10+'СЕТ СН'!$H$6-'СЕТ СН'!$H$22</f>
        <v>1485.9896553799999</v>
      </c>
      <c r="P110" s="36">
        <f>SUMIFS(СВЦЭМ!$C$39:$C$782,СВЦЭМ!$A$39:$A$782,$A110,СВЦЭМ!$B$39:$B$782,P$83)+'СЕТ СН'!$H$12+СВЦЭМ!$D$10+'СЕТ СН'!$H$6-'СЕТ СН'!$H$22</f>
        <v>1485.6359654400001</v>
      </c>
      <c r="Q110" s="36">
        <f>SUMIFS(СВЦЭМ!$C$39:$C$782,СВЦЭМ!$A$39:$A$782,$A110,СВЦЭМ!$B$39:$B$782,Q$83)+'СЕТ СН'!$H$12+СВЦЭМ!$D$10+'СЕТ СН'!$H$6-'СЕТ СН'!$H$22</f>
        <v>1482.0078902999999</v>
      </c>
      <c r="R110" s="36">
        <f>SUMIFS(СВЦЭМ!$C$39:$C$782,СВЦЭМ!$A$39:$A$782,$A110,СВЦЭМ!$B$39:$B$782,R$83)+'СЕТ СН'!$H$12+СВЦЭМ!$D$10+'СЕТ СН'!$H$6-'СЕТ СН'!$H$22</f>
        <v>1483.14912226</v>
      </c>
      <c r="S110" s="36">
        <f>SUMIFS(СВЦЭМ!$C$39:$C$782,СВЦЭМ!$A$39:$A$782,$A110,СВЦЭМ!$B$39:$B$782,S$83)+'СЕТ СН'!$H$12+СВЦЭМ!$D$10+'СЕТ СН'!$H$6-'СЕТ СН'!$H$22</f>
        <v>1479.45583362</v>
      </c>
      <c r="T110" s="36">
        <f>SUMIFS(СВЦЭМ!$C$39:$C$782,СВЦЭМ!$A$39:$A$782,$A110,СВЦЭМ!$B$39:$B$782,T$83)+'СЕТ СН'!$H$12+СВЦЭМ!$D$10+'СЕТ СН'!$H$6-'СЕТ СН'!$H$22</f>
        <v>1472.8934027</v>
      </c>
      <c r="U110" s="36">
        <f>SUMIFS(СВЦЭМ!$C$39:$C$782,СВЦЭМ!$A$39:$A$782,$A110,СВЦЭМ!$B$39:$B$782,U$83)+'СЕТ СН'!$H$12+СВЦЭМ!$D$10+'СЕТ СН'!$H$6-'СЕТ СН'!$H$22</f>
        <v>1464.08122626</v>
      </c>
      <c r="V110" s="36">
        <f>SUMIFS(СВЦЭМ!$C$39:$C$782,СВЦЭМ!$A$39:$A$782,$A110,СВЦЭМ!$B$39:$B$782,V$83)+'СЕТ СН'!$H$12+СВЦЭМ!$D$10+'СЕТ СН'!$H$6-'СЕТ СН'!$H$22</f>
        <v>1436.7947407300001</v>
      </c>
      <c r="W110" s="36">
        <f>SUMIFS(СВЦЭМ!$C$39:$C$782,СВЦЭМ!$A$39:$A$782,$A110,СВЦЭМ!$B$39:$B$782,W$83)+'СЕТ СН'!$H$12+СВЦЭМ!$D$10+'СЕТ СН'!$H$6-'СЕТ СН'!$H$22</f>
        <v>1415.6846916100001</v>
      </c>
      <c r="X110" s="36">
        <f>SUMIFS(СВЦЭМ!$C$39:$C$782,СВЦЭМ!$A$39:$A$782,$A110,СВЦЭМ!$B$39:$B$782,X$83)+'СЕТ СН'!$H$12+СВЦЭМ!$D$10+'СЕТ СН'!$H$6-'СЕТ СН'!$H$22</f>
        <v>1456.3952323599999</v>
      </c>
      <c r="Y110" s="36">
        <f>SUMIFS(СВЦЭМ!$C$39:$C$782,СВЦЭМ!$A$39:$A$782,$A110,СВЦЭМ!$B$39:$B$782,Y$83)+'СЕТ СН'!$H$12+СВЦЭМ!$D$10+'СЕТ СН'!$H$6-'СЕТ СН'!$H$22</f>
        <v>1496.84592716</v>
      </c>
    </row>
    <row r="111" spans="1:25" ht="15.75" x14ac:dyDescent="0.2">
      <c r="A111" s="35">
        <f t="shared" si="2"/>
        <v>44679</v>
      </c>
      <c r="B111" s="36">
        <f>SUMIFS(СВЦЭМ!$C$39:$C$782,СВЦЭМ!$A$39:$A$782,$A111,СВЦЭМ!$B$39:$B$782,B$83)+'СЕТ СН'!$H$12+СВЦЭМ!$D$10+'СЕТ СН'!$H$6-'СЕТ СН'!$H$22</f>
        <v>1603.83534173</v>
      </c>
      <c r="C111" s="36">
        <f>SUMIFS(СВЦЭМ!$C$39:$C$782,СВЦЭМ!$A$39:$A$782,$A111,СВЦЭМ!$B$39:$B$782,C$83)+'СЕТ СН'!$H$12+СВЦЭМ!$D$10+'СЕТ СН'!$H$6-'СЕТ СН'!$H$22</f>
        <v>1582.6376631999999</v>
      </c>
      <c r="D111" s="36">
        <f>SUMIFS(СВЦЭМ!$C$39:$C$782,СВЦЭМ!$A$39:$A$782,$A111,СВЦЭМ!$B$39:$B$782,D$83)+'СЕТ СН'!$H$12+СВЦЭМ!$D$10+'СЕТ СН'!$H$6-'СЕТ СН'!$H$22</f>
        <v>1611.2249161299999</v>
      </c>
      <c r="E111" s="36">
        <f>SUMIFS(СВЦЭМ!$C$39:$C$782,СВЦЭМ!$A$39:$A$782,$A111,СВЦЭМ!$B$39:$B$782,E$83)+'СЕТ СН'!$H$12+СВЦЭМ!$D$10+'СЕТ СН'!$H$6-'СЕТ СН'!$H$22</f>
        <v>1603.9579120599999</v>
      </c>
      <c r="F111" s="36">
        <f>SUMIFS(СВЦЭМ!$C$39:$C$782,СВЦЭМ!$A$39:$A$782,$A111,СВЦЭМ!$B$39:$B$782,F$83)+'СЕТ СН'!$H$12+СВЦЭМ!$D$10+'СЕТ СН'!$H$6-'СЕТ СН'!$H$22</f>
        <v>1621.9342299299999</v>
      </c>
      <c r="G111" s="36">
        <f>SUMIFS(СВЦЭМ!$C$39:$C$782,СВЦЭМ!$A$39:$A$782,$A111,СВЦЭМ!$B$39:$B$782,G$83)+'СЕТ СН'!$H$12+СВЦЭМ!$D$10+'СЕТ СН'!$H$6-'СЕТ СН'!$H$22</f>
        <v>1606.82312316</v>
      </c>
      <c r="H111" s="36">
        <f>SUMIFS(СВЦЭМ!$C$39:$C$782,СВЦЭМ!$A$39:$A$782,$A111,СВЦЭМ!$B$39:$B$782,H$83)+'СЕТ СН'!$H$12+СВЦЭМ!$D$10+'СЕТ СН'!$H$6-'СЕТ СН'!$H$22</f>
        <v>1539.39275567</v>
      </c>
      <c r="I111" s="36">
        <f>SUMIFS(СВЦЭМ!$C$39:$C$782,СВЦЭМ!$A$39:$A$782,$A111,СВЦЭМ!$B$39:$B$782,I$83)+'СЕТ СН'!$H$12+СВЦЭМ!$D$10+'СЕТ СН'!$H$6-'СЕТ СН'!$H$22</f>
        <v>1469.08441401</v>
      </c>
      <c r="J111" s="36">
        <f>SUMIFS(СВЦЭМ!$C$39:$C$782,СВЦЭМ!$A$39:$A$782,$A111,СВЦЭМ!$B$39:$B$782,J$83)+'СЕТ СН'!$H$12+СВЦЭМ!$D$10+'СЕТ СН'!$H$6-'СЕТ СН'!$H$22</f>
        <v>1468.3788229300001</v>
      </c>
      <c r="K111" s="36">
        <f>SUMIFS(СВЦЭМ!$C$39:$C$782,СВЦЭМ!$A$39:$A$782,$A111,СВЦЭМ!$B$39:$B$782,K$83)+'СЕТ СН'!$H$12+СВЦЭМ!$D$10+'СЕТ СН'!$H$6-'СЕТ СН'!$H$22</f>
        <v>1481.2686472</v>
      </c>
      <c r="L111" s="36">
        <f>SUMIFS(СВЦЭМ!$C$39:$C$782,СВЦЭМ!$A$39:$A$782,$A111,СВЦЭМ!$B$39:$B$782,L$83)+'СЕТ СН'!$H$12+СВЦЭМ!$D$10+'СЕТ СН'!$H$6-'СЕТ СН'!$H$22</f>
        <v>1487.2463379799999</v>
      </c>
      <c r="M111" s="36">
        <f>SUMIFS(СВЦЭМ!$C$39:$C$782,СВЦЭМ!$A$39:$A$782,$A111,СВЦЭМ!$B$39:$B$782,M$83)+'СЕТ СН'!$H$12+СВЦЭМ!$D$10+'СЕТ СН'!$H$6-'СЕТ СН'!$H$22</f>
        <v>1519.46280314</v>
      </c>
      <c r="N111" s="36">
        <f>SUMIFS(СВЦЭМ!$C$39:$C$782,СВЦЭМ!$A$39:$A$782,$A111,СВЦЭМ!$B$39:$B$782,N$83)+'СЕТ СН'!$H$12+СВЦЭМ!$D$10+'СЕТ СН'!$H$6-'СЕТ СН'!$H$22</f>
        <v>1468.38554097</v>
      </c>
      <c r="O111" s="36">
        <f>SUMIFS(СВЦЭМ!$C$39:$C$782,СВЦЭМ!$A$39:$A$782,$A111,СВЦЭМ!$B$39:$B$782,O$83)+'СЕТ СН'!$H$12+СВЦЭМ!$D$10+'СЕТ СН'!$H$6-'СЕТ СН'!$H$22</f>
        <v>1439.6475163099999</v>
      </c>
      <c r="P111" s="36">
        <f>SUMIFS(СВЦЭМ!$C$39:$C$782,СВЦЭМ!$A$39:$A$782,$A111,СВЦЭМ!$B$39:$B$782,P$83)+'СЕТ СН'!$H$12+СВЦЭМ!$D$10+'СЕТ СН'!$H$6-'СЕТ СН'!$H$22</f>
        <v>1439.89355856</v>
      </c>
      <c r="Q111" s="36">
        <f>SUMIFS(СВЦЭМ!$C$39:$C$782,СВЦЭМ!$A$39:$A$782,$A111,СВЦЭМ!$B$39:$B$782,Q$83)+'СЕТ СН'!$H$12+СВЦЭМ!$D$10+'СЕТ СН'!$H$6-'СЕТ СН'!$H$22</f>
        <v>1460.4582436599999</v>
      </c>
      <c r="R111" s="36">
        <f>SUMIFS(СВЦЭМ!$C$39:$C$782,СВЦЭМ!$A$39:$A$782,$A111,СВЦЭМ!$B$39:$B$782,R$83)+'СЕТ СН'!$H$12+СВЦЭМ!$D$10+'СЕТ СН'!$H$6-'СЕТ СН'!$H$22</f>
        <v>1531.5353109499999</v>
      </c>
      <c r="S111" s="36">
        <f>SUMIFS(СВЦЭМ!$C$39:$C$782,СВЦЭМ!$A$39:$A$782,$A111,СВЦЭМ!$B$39:$B$782,S$83)+'СЕТ СН'!$H$12+СВЦЭМ!$D$10+'СЕТ СН'!$H$6-'СЕТ СН'!$H$22</f>
        <v>1588.93332005</v>
      </c>
      <c r="T111" s="36">
        <f>SUMIFS(СВЦЭМ!$C$39:$C$782,СВЦЭМ!$A$39:$A$782,$A111,СВЦЭМ!$B$39:$B$782,T$83)+'СЕТ СН'!$H$12+СВЦЭМ!$D$10+'СЕТ СН'!$H$6-'СЕТ СН'!$H$22</f>
        <v>1568.8803154899999</v>
      </c>
      <c r="U111" s="36">
        <f>SUMIFS(СВЦЭМ!$C$39:$C$782,СВЦЭМ!$A$39:$A$782,$A111,СВЦЭМ!$B$39:$B$782,U$83)+'СЕТ СН'!$H$12+СВЦЭМ!$D$10+'СЕТ СН'!$H$6-'СЕТ СН'!$H$22</f>
        <v>1513.72821245</v>
      </c>
      <c r="V111" s="36">
        <f>SUMIFS(СВЦЭМ!$C$39:$C$782,СВЦЭМ!$A$39:$A$782,$A111,СВЦЭМ!$B$39:$B$782,V$83)+'СЕТ СН'!$H$12+СВЦЭМ!$D$10+'СЕТ СН'!$H$6-'СЕТ СН'!$H$22</f>
        <v>1526.2016617899999</v>
      </c>
      <c r="W111" s="36">
        <f>SUMIFS(СВЦЭМ!$C$39:$C$782,СВЦЭМ!$A$39:$A$782,$A111,СВЦЭМ!$B$39:$B$782,W$83)+'СЕТ СН'!$H$12+СВЦЭМ!$D$10+'СЕТ СН'!$H$6-'СЕТ СН'!$H$22</f>
        <v>1519.4961702599999</v>
      </c>
      <c r="X111" s="36">
        <f>SUMIFS(СВЦЭМ!$C$39:$C$782,СВЦЭМ!$A$39:$A$782,$A111,СВЦЭМ!$B$39:$B$782,X$83)+'СЕТ СН'!$H$12+СВЦЭМ!$D$10+'СЕТ СН'!$H$6-'СЕТ СН'!$H$22</f>
        <v>1567.1850095899999</v>
      </c>
      <c r="Y111" s="36">
        <f>SUMIFS(СВЦЭМ!$C$39:$C$782,СВЦЭМ!$A$39:$A$782,$A111,СВЦЭМ!$B$39:$B$782,Y$83)+'СЕТ СН'!$H$12+СВЦЭМ!$D$10+'СЕТ СН'!$H$6-'СЕТ СН'!$H$22</f>
        <v>1614.3817982200001</v>
      </c>
    </row>
    <row r="112" spans="1:25" ht="15.75" x14ac:dyDescent="0.2">
      <c r="A112" s="35">
        <f t="shared" si="2"/>
        <v>44680</v>
      </c>
      <c r="B112" s="36">
        <f>SUMIFS(СВЦЭМ!$C$39:$C$782,СВЦЭМ!$A$39:$A$782,$A112,СВЦЭМ!$B$39:$B$782,B$83)+'СЕТ СН'!$H$12+СВЦЭМ!$D$10+'СЕТ СН'!$H$6-'СЕТ СН'!$H$22</f>
        <v>1577.2538568699999</v>
      </c>
      <c r="C112" s="36">
        <f>SUMIFS(СВЦЭМ!$C$39:$C$782,СВЦЭМ!$A$39:$A$782,$A112,СВЦЭМ!$B$39:$B$782,C$83)+'СЕТ СН'!$H$12+СВЦЭМ!$D$10+'СЕТ СН'!$H$6-'СЕТ СН'!$H$22</f>
        <v>1600.2698430200001</v>
      </c>
      <c r="D112" s="36">
        <f>SUMIFS(СВЦЭМ!$C$39:$C$782,СВЦЭМ!$A$39:$A$782,$A112,СВЦЭМ!$B$39:$B$782,D$83)+'СЕТ СН'!$H$12+СВЦЭМ!$D$10+'СЕТ СН'!$H$6-'СЕТ СН'!$H$22</f>
        <v>1611.46591524</v>
      </c>
      <c r="E112" s="36">
        <f>SUMIFS(СВЦЭМ!$C$39:$C$782,СВЦЭМ!$A$39:$A$782,$A112,СВЦЭМ!$B$39:$B$782,E$83)+'СЕТ СН'!$H$12+СВЦЭМ!$D$10+'СЕТ СН'!$H$6-'СЕТ СН'!$H$22</f>
        <v>1613.6820745299999</v>
      </c>
      <c r="F112" s="36">
        <f>SUMIFS(СВЦЭМ!$C$39:$C$782,СВЦЭМ!$A$39:$A$782,$A112,СВЦЭМ!$B$39:$B$782,F$83)+'СЕТ СН'!$H$12+СВЦЭМ!$D$10+'СЕТ СН'!$H$6-'СЕТ СН'!$H$22</f>
        <v>1607.3643586000001</v>
      </c>
      <c r="G112" s="36">
        <f>SUMIFS(СВЦЭМ!$C$39:$C$782,СВЦЭМ!$A$39:$A$782,$A112,СВЦЭМ!$B$39:$B$782,G$83)+'СЕТ СН'!$H$12+СВЦЭМ!$D$10+'СЕТ СН'!$H$6-'СЕТ СН'!$H$22</f>
        <v>1580.6232857299999</v>
      </c>
      <c r="H112" s="36">
        <f>SUMIFS(СВЦЭМ!$C$39:$C$782,СВЦЭМ!$A$39:$A$782,$A112,СВЦЭМ!$B$39:$B$782,H$83)+'СЕТ СН'!$H$12+СВЦЭМ!$D$10+'СЕТ СН'!$H$6-'СЕТ СН'!$H$22</f>
        <v>1531.6093194299999</v>
      </c>
      <c r="I112" s="36">
        <f>SUMIFS(СВЦЭМ!$C$39:$C$782,СВЦЭМ!$A$39:$A$782,$A112,СВЦЭМ!$B$39:$B$782,I$83)+'СЕТ СН'!$H$12+СВЦЭМ!$D$10+'СЕТ СН'!$H$6-'СЕТ СН'!$H$22</f>
        <v>1486.6537818300001</v>
      </c>
      <c r="J112" s="36">
        <f>SUMIFS(СВЦЭМ!$C$39:$C$782,СВЦЭМ!$A$39:$A$782,$A112,СВЦЭМ!$B$39:$B$782,J$83)+'СЕТ СН'!$H$12+СВЦЭМ!$D$10+'СЕТ СН'!$H$6-'СЕТ СН'!$H$22</f>
        <v>1454.55782226</v>
      </c>
      <c r="K112" s="36">
        <f>SUMIFS(СВЦЭМ!$C$39:$C$782,СВЦЭМ!$A$39:$A$782,$A112,СВЦЭМ!$B$39:$B$782,K$83)+'СЕТ СН'!$H$12+СВЦЭМ!$D$10+'СЕТ СН'!$H$6-'СЕТ СН'!$H$22</f>
        <v>1453.8781944099999</v>
      </c>
      <c r="L112" s="36">
        <f>SUMIFS(СВЦЭМ!$C$39:$C$782,СВЦЭМ!$A$39:$A$782,$A112,СВЦЭМ!$B$39:$B$782,L$83)+'СЕТ СН'!$H$12+СВЦЭМ!$D$10+'СЕТ СН'!$H$6-'СЕТ СН'!$H$22</f>
        <v>1463.34884917</v>
      </c>
      <c r="M112" s="36">
        <f>SUMIFS(СВЦЭМ!$C$39:$C$782,СВЦЭМ!$A$39:$A$782,$A112,СВЦЭМ!$B$39:$B$782,M$83)+'СЕТ СН'!$H$12+СВЦЭМ!$D$10+'СЕТ СН'!$H$6-'СЕТ СН'!$H$22</f>
        <v>1492.8028359699999</v>
      </c>
      <c r="N112" s="36">
        <f>SUMIFS(СВЦЭМ!$C$39:$C$782,СВЦЭМ!$A$39:$A$782,$A112,СВЦЭМ!$B$39:$B$782,N$83)+'СЕТ СН'!$H$12+СВЦЭМ!$D$10+'СЕТ СН'!$H$6-'СЕТ СН'!$H$22</f>
        <v>1517.5413884</v>
      </c>
      <c r="O112" s="36">
        <f>SUMIFS(СВЦЭМ!$C$39:$C$782,СВЦЭМ!$A$39:$A$782,$A112,СВЦЭМ!$B$39:$B$782,O$83)+'СЕТ СН'!$H$12+СВЦЭМ!$D$10+'СЕТ СН'!$H$6-'СЕТ СН'!$H$22</f>
        <v>1486.8400530199999</v>
      </c>
      <c r="P112" s="36">
        <f>SUMIFS(СВЦЭМ!$C$39:$C$782,СВЦЭМ!$A$39:$A$782,$A112,СВЦЭМ!$B$39:$B$782,P$83)+'СЕТ СН'!$H$12+СВЦЭМ!$D$10+'СЕТ СН'!$H$6-'СЕТ СН'!$H$22</f>
        <v>1504.48630781</v>
      </c>
      <c r="Q112" s="36">
        <f>SUMIFS(СВЦЭМ!$C$39:$C$782,СВЦЭМ!$A$39:$A$782,$A112,СВЦЭМ!$B$39:$B$782,Q$83)+'СЕТ СН'!$H$12+СВЦЭМ!$D$10+'СЕТ СН'!$H$6-'СЕТ СН'!$H$22</f>
        <v>1525.63706271</v>
      </c>
      <c r="R112" s="36">
        <f>SUMIFS(СВЦЭМ!$C$39:$C$782,СВЦЭМ!$A$39:$A$782,$A112,СВЦЭМ!$B$39:$B$782,R$83)+'СЕТ СН'!$H$12+СВЦЭМ!$D$10+'СЕТ СН'!$H$6-'СЕТ СН'!$H$22</f>
        <v>1507.30813074</v>
      </c>
      <c r="S112" s="36">
        <f>SUMIFS(СВЦЭМ!$C$39:$C$782,СВЦЭМ!$A$39:$A$782,$A112,СВЦЭМ!$B$39:$B$782,S$83)+'СЕТ СН'!$H$12+СВЦЭМ!$D$10+'СЕТ СН'!$H$6-'СЕТ СН'!$H$22</f>
        <v>1522.48877576</v>
      </c>
      <c r="T112" s="36">
        <f>SUMIFS(СВЦЭМ!$C$39:$C$782,СВЦЭМ!$A$39:$A$782,$A112,СВЦЭМ!$B$39:$B$782,T$83)+'СЕТ СН'!$H$12+СВЦЭМ!$D$10+'СЕТ СН'!$H$6-'СЕТ СН'!$H$22</f>
        <v>1478.72171607</v>
      </c>
      <c r="U112" s="36">
        <f>SUMIFS(СВЦЭМ!$C$39:$C$782,СВЦЭМ!$A$39:$A$782,$A112,СВЦЭМ!$B$39:$B$782,U$83)+'СЕТ СН'!$H$12+СВЦЭМ!$D$10+'СЕТ СН'!$H$6-'СЕТ СН'!$H$22</f>
        <v>1466.42927665</v>
      </c>
      <c r="V112" s="36">
        <f>SUMIFS(СВЦЭМ!$C$39:$C$782,СВЦЭМ!$A$39:$A$782,$A112,СВЦЭМ!$B$39:$B$782,V$83)+'СЕТ СН'!$H$12+СВЦЭМ!$D$10+'СЕТ СН'!$H$6-'СЕТ СН'!$H$22</f>
        <v>1443.1154454699999</v>
      </c>
      <c r="W112" s="36">
        <f>SUMIFS(СВЦЭМ!$C$39:$C$782,СВЦЭМ!$A$39:$A$782,$A112,СВЦЭМ!$B$39:$B$782,W$83)+'СЕТ СН'!$H$12+СВЦЭМ!$D$10+'СЕТ СН'!$H$6-'СЕТ СН'!$H$22</f>
        <v>1473.85866463</v>
      </c>
      <c r="X112" s="36">
        <f>SUMIFS(СВЦЭМ!$C$39:$C$782,СВЦЭМ!$A$39:$A$782,$A112,СВЦЭМ!$B$39:$B$782,X$83)+'СЕТ СН'!$H$12+СВЦЭМ!$D$10+'СЕТ СН'!$H$6-'СЕТ СН'!$H$22</f>
        <v>1496.17786738</v>
      </c>
      <c r="Y112" s="36">
        <f>SUMIFS(СВЦЭМ!$C$39:$C$782,СВЦЭМ!$A$39:$A$782,$A112,СВЦЭМ!$B$39:$B$782,Y$83)+'СЕТ СН'!$H$12+СВЦЭМ!$D$10+'СЕТ СН'!$H$6-'СЕТ СН'!$H$22</f>
        <v>1544.4099325699999</v>
      </c>
    </row>
    <row r="113" spans="1:27" ht="15.75" x14ac:dyDescent="0.2">
      <c r="A113" s="35">
        <f t="shared" si="2"/>
        <v>44681</v>
      </c>
      <c r="B113" s="36">
        <f>SUMIFS(СВЦЭМ!$C$39:$C$782,СВЦЭМ!$A$39:$A$782,$A113,СВЦЭМ!$B$39:$B$782,B$83)+'СЕТ СН'!$H$12+СВЦЭМ!$D$10+'СЕТ СН'!$H$6-'СЕТ СН'!$H$22</f>
        <v>1583.88685736</v>
      </c>
      <c r="C113" s="36">
        <f>SUMIFS(СВЦЭМ!$C$39:$C$782,СВЦЭМ!$A$39:$A$782,$A113,СВЦЭМ!$B$39:$B$782,C$83)+'СЕТ СН'!$H$12+СВЦЭМ!$D$10+'СЕТ СН'!$H$6-'СЕТ СН'!$H$22</f>
        <v>1530.8023885800001</v>
      </c>
      <c r="D113" s="36">
        <f>SUMIFS(СВЦЭМ!$C$39:$C$782,СВЦЭМ!$A$39:$A$782,$A113,СВЦЭМ!$B$39:$B$782,D$83)+'СЕТ СН'!$H$12+СВЦЭМ!$D$10+'СЕТ СН'!$H$6-'СЕТ СН'!$H$22</f>
        <v>1573.5406205100001</v>
      </c>
      <c r="E113" s="36">
        <f>SUMIFS(СВЦЭМ!$C$39:$C$782,СВЦЭМ!$A$39:$A$782,$A113,СВЦЭМ!$B$39:$B$782,E$83)+'СЕТ СН'!$H$12+СВЦЭМ!$D$10+'СЕТ СН'!$H$6-'СЕТ СН'!$H$22</f>
        <v>1597.6116818200001</v>
      </c>
      <c r="F113" s="36">
        <f>SUMIFS(СВЦЭМ!$C$39:$C$782,СВЦЭМ!$A$39:$A$782,$A113,СВЦЭМ!$B$39:$B$782,F$83)+'СЕТ СН'!$H$12+СВЦЭМ!$D$10+'СЕТ СН'!$H$6-'СЕТ СН'!$H$22</f>
        <v>1611.6934408100001</v>
      </c>
      <c r="G113" s="36">
        <f>SUMIFS(СВЦЭМ!$C$39:$C$782,СВЦЭМ!$A$39:$A$782,$A113,СВЦЭМ!$B$39:$B$782,G$83)+'СЕТ СН'!$H$12+СВЦЭМ!$D$10+'СЕТ СН'!$H$6-'СЕТ СН'!$H$22</f>
        <v>1622.36765904</v>
      </c>
      <c r="H113" s="36">
        <f>SUMIFS(СВЦЭМ!$C$39:$C$782,СВЦЭМ!$A$39:$A$782,$A113,СВЦЭМ!$B$39:$B$782,H$83)+'СЕТ СН'!$H$12+СВЦЭМ!$D$10+'СЕТ СН'!$H$6-'СЕТ СН'!$H$22</f>
        <v>1594.48223194</v>
      </c>
      <c r="I113" s="36">
        <f>SUMIFS(СВЦЭМ!$C$39:$C$782,СВЦЭМ!$A$39:$A$782,$A113,СВЦЭМ!$B$39:$B$782,I$83)+'СЕТ СН'!$H$12+СВЦЭМ!$D$10+'СЕТ СН'!$H$6-'СЕТ СН'!$H$22</f>
        <v>1568.1569032499999</v>
      </c>
      <c r="J113" s="36">
        <f>SUMIFS(СВЦЭМ!$C$39:$C$782,СВЦЭМ!$A$39:$A$782,$A113,СВЦЭМ!$B$39:$B$782,J$83)+'СЕТ СН'!$H$12+СВЦЭМ!$D$10+'СЕТ СН'!$H$6-'СЕТ СН'!$H$22</f>
        <v>1522.35367066</v>
      </c>
      <c r="K113" s="36">
        <f>SUMIFS(СВЦЭМ!$C$39:$C$782,СВЦЭМ!$A$39:$A$782,$A113,СВЦЭМ!$B$39:$B$782,K$83)+'СЕТ СН'!$H$12+СВЦЭМ!$D$10+'СЕТ СН'!$H$6-'СЕТ СН'!$H$22</f>
        <v>1484.52938728</v>
      </c>
      <c r="L113" s="36">
        <f>SUMIFS(СВЦЭМ!$C$39:$C$782,СВЦЭМ!$A$39:$A$782,$A113,СВЦЭМ!$B$39:$B$782,L$83)+'СЕТ СН'!$H$12+СВЦЭМ!$D$10+'СЕТ СН'!$H$6-'СЕТ СН'!$H$22</f>
        <v>1460.6276461</v>
      </c>
      <c r="M113" s="36">
        <f>SUMIFS(СВЦЭМ!$C$39:$C$782,СВЦЭМ!$A$39:$A$782,$A113,СВЦЭМ!$B$39:$B$782,M$83)+'СЕТ СН'!$H$12+СВЦЭМ!$D$10+'СЕТ СН'!$H$6-'СЕТ СН'!$H$22</f>
        <v>1477.5017049799999</v>
      </c>
      <c r="N113" s="36">
        <f>SUMIFS(СВЦЭМ!$C$39:$C$782,СВЦЭМ!$A$39:$A$782,$A113,СВЦЭМ!$B$39:$B$782,N$83)+'СЕТ СН'!$H$12+СВЦЭМ!$D$10+'СЕТ СН'!$H$6-'СЕТ СН'!$H$22</f>
        <v>1482.3719973299999</v>
      </c>
      <c r="O113" s="36">
        <f>SUMIFS(СВЦЭМ!$C$39:$C$782,СВЦЭМ!$A$39:$A$782,$A113,СВЦЭМ!$B$39:$B$782,O$83)+'СЕТ СН'!$H$12+СВЦЭМ!$D$10+'СЕТ СН'!$H$6-'СЕТ СН'!$H$22</f>
        <v>1486.1240463500001</v>
      </c>
      <c r="P113" s="36">
        <f>SUMIFS(СВЦЭМ!$C$39:$C$782,СВЦЭМ!$A$39:$A$782,$A113,СВЦЭМ!$B$39:$B$782,P$83)+'СЕТ СН'!$H$12+СВЦЭМ!$D$10+'СЕТ СН'!$H$6-'СЕТ СН'!$H$22</f>
        <v>1481.4686601999999</v>
      </c>
      <c r="Q113" s="36">
        <f>SUMIFS(СВЦЭМ!$C$39:$C$782,СВЦЭМ!$A$39:$A$782,$A113,СВЦЭМ!$B$39:$B$782,Q$83)+'СЕТ СН'!$H$12+СВЦЭМ!$D$10+'СЕТ СН'!$H$6-'СЕТ СН'!$H$22</f>
        <v>1495.88071059</v>
      </c>
      <c r="R113" s="36">
        <f>SUMIFS(СВЦЭМ!$C$39:$C$782,СВЦЭМ!$A$39:$A$782,$A113,СВЦЭМ!$B$39:$B$782,R$83)+'СЕТ СН'!$H$12+СВЦЭМ!$D$10+'СЕТ СН'!$H$6-'СЕТ СН'!$H$22</f>
        <v>1503.8258845099999</v>
      </c>
      <c r="S113" s="36">
        <f>SUMIFS(СВЦЭМ!$C$39:$C$782,СВЦЭМ!$A$39:$A$782,$A113,СВЦЭМ!$B$39:$B$782,S$83)+'СЕТ СН'!$H$12+СВЦЭМ!$D$10+'СЕТ СН'!$H$6-'СЕТ СН'!$H$22</f>
        <v>1486.76178942</v>
      </c>
      <c r="T113" s="36">
        <f>SUMIFS(СВЦЭМ!$C$39:$C$782,СВЦЭМ!$A$39:$A$782,$A113,СВЦЭМ!$B$39:$B$782,T$83)+'СЕТ СН'!$H$12+СВЦЭМ!$D$10+'СЕТ СН'!$H$6-'СЕТ СН'!$H$22</f>
        <v>1467.2626616099999</v>
      </c>
      <c r="U113" s="36">
        <f>SUMIFS(СВЦЭМ!$C$39:$C$782,СВЦЭМ!$A$39:$A$782,$A113,СВЦЭМ!$B$39:$B$782,U$83)+'СЕТ СН'!$H$12+СВЦЭМ!$D$10+'СЕТ СН'!$H$6-'СЕТ СН'!$H$22</f>
        <v>1475.5609780499999</v>
      </c>
      <c r="V113" s="36">
        <f>SUMIFS(СВЦЭМ!$C$39:$C$782,СВЦЭМ!$A$39:$A$782,$A113,СВЦЭМ!$B$39:$B$782,V$83)+'СЕТ СН'!$H$12+СВЦЭМ!$D$10+'СЕТ СН'!$H$6-'СЕТ СН'!$H$22</f>
        <v>1481.48458721</v>
      </c>
      <c r="W113" s="36">
        <f>SUMIFS(СВЦЭМ!$C$39:$C$782,СВЦЭМ!$A$39:$A$782,$A113,СВЦЭМ!$B$39:$B$782,W$83)+'СЕТ СН'!$H$12+СВЦЭМ!$D$10+'СЕТ СН'!$H$6-'СЕТ СН'!$H$22</f>
        <v>1458.23540351</v>
      </c>
      <c r="X113" s="36">
        <f>SUMIFS(СВЦЭМ!$C$39:$C$782,СВЦЭМ!$A$39:$A$782,$A113,СВЦЭМ!$B$39:$B$782,X$83)+'СЕТ СН'!$H$12+СВЦЭМ!$D$10+'СЕТ СН'!$H$6-'СЕТ СН'!$H$22</f>
        <v>1495.0828262299999</v>
      </c>
      <c r="Y113" s="36">
        <f>SUMIFS(СВЦЭМ!$C$39:$C$782,СВЦЭМ!$A$39:$A$782,$A113,СВЦЭМ!$B$39:$B$782,Y$83)+'СЕТ СН'!$H$12+СВЦЭМ!$D$10+'СЕТ СН'!$H$6-'СЕТ СН'!$H$22</f>
        <v>1501.5158640899999</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01.04.2022</v>
      </c>
      <c r="B120" s="36">
        <f>SUMIFS(СВЦЭМ!$C$39:$C$782,СВЦЭМ!$A$39:$A$782,$A120,СВЦЭМ!$B$39:$B$782,B$119)+'СЕТ СН'!$I$12+СВЦЭМ!$D$10+'СЕТ СН'!$I$6-'СЕТ СН'!$I$22</f>
        <v>1782.7112198099999</v>
      </c>
      <c r="C120" s="36">
        <f>SUMIFS(СВЦЭМ!$C$39:$C$782,СВЦЭМ!$A$39:$A$782,$A120,СВЦЭМ!$B$39:$B$782,C$119)+'СЕТ СН'!$I$12+СВЦЭМ!$D$10+'СЕТ СН'!$I$6-'СЕТ СН'!$I$22</f>
        <v>1786.25268433</v>
      </c>
      <c r="D120" s="36">
        <f>SUMIFS(СВЦЭМ!$C$39:$C$782,СВЦЭМ!$A$39:$A$782,$A120,СВЦЭМ!$B$39:$B$782,D$119)+'СЕТ СН'!$I$12+СВЦЭМ!$D$10+'СЕТ СН'!$I$6-'СЕТ СН'!$I$22</f>
        <v>1817.6494206499999</v>
      </c>
      <c r="E120" s="36">
        <f>SUMIFS(СВЦЭМ!$C$39:$C$782,СВЦЭМ!$A$39:$A$782,$A120,СВЦЭМ!$B$39:$B$782,E$119)+'СЕТ СН'!$I$12+СВЦЭМ!$D$10+'СЕТ СН'!$I$6-'СЕТ СН'!$I$22</f>
        <v>1832.2144485599999</v>
      </c>
      <c r="F120" s="36">
        <f>SUMIFS(СВЦЭМ!$C$39:$C$782,СВЦЭМ!$A$39:$A$782,$A120,СВЦЭМ!$B$39:$B$782,F$119)+'СЕТ СН'!$I$12+СВЦЭМ!$D$10+'СЕТ СН'!$I$6-'СЕТ СН'!$I$22</f>
        <v>1824.21939559</v>
      </c>
      <c r="G120" s="36">
        <f>SUMIFS(СВЦЭМ!$C$39:$C$782,СВЦЭМ!$A$39:$A$782,$A120,СВЦЭМ!$B$39:$B$782,G$119)+'СЕТ СН'!$I$12+СВЦЭМ!$D$10+'СЕТ СН'!$I$6-'СЕТ СН'!$I$22</f>
        <v>1800.03318487</v>
      </c>
      <c r="H120" s="36">
        <f>SUMIFS(СВЦЭМ!$C$39:$C$782,СВЦЭМ!$A$39:$A$782,$A120,СВЦЭМ!$B$39:$B$782,H$119)+'СЕТ СН'!$I$12+СВЦЭМ!$D$10+'СЕТ СН'!$I$6-'СЕТ СН'!$I$22</f>
        <v>1741.2550430199999</v>
      </c>
      <c r="I120" s="36">
        <f>SUMIFS(СВЦЭМ!$C$39:$C$782,СВЦЭМ!$A$39:$A$782,$A120,СВЦЭМ!$B$39:$B$782,I$119)+'СЕТ СН'!$I$12+СВЦЭМ!$D$10+'СЕТ СН'!$I$6-'СЕТ СН'!$I$22</f>
        <v>1723.2384028199999</v>
      </c>
      <c r="J120" s="36">
        <f>SUMIFS(СВЦЭМ!$C$39:$C$782,СВЦЭМ!$A$39:$A$782,$A120,СВЦЭМ!$B$39:$B$782,J$119)+'СЕТ СН'!$I$12+СВЦЭМ!$D$10+'СЕТ СН'!$I$6-'СЕТ СН'!$I$22</f>
        <v>1703.9143143199999</v>
      </c>
      <c r="K120" s="36">
        <f>SUMIFS(СВЦЭМ!$C$39:$C$782,СВЦЭМ!$A$39:$A$782,$A120,СВЦЭМ!$B$39:$B$782,K$119)+'СЕТ СН'!$I$12+СВЦЭМ!$D$10+'СЕТ СН'!$I$6-'СЕТ СН'!$I$22</f>
        <v>1733.9284679299999</v>
      </c>
      <c r="L120" s="36">
        <f>SUMIFS(СВЦЭМ!$C$39:$C$782,СВЦЭМ!$A$39:$A$782,$A120,СВЦЭМ!$B$39:$B$782,L$119)+'СЕТ СН'!$I$12+СВЦЭМ!$D$10+'СЕТ СН'!$I$6-'СЕТ СН'!$I$22</f>
        <v>1772.1200145299999</v>
      </c>
      <c r="M120" s="36">
        <f>SUMIFS(СВЦЭМ!$C$39:$C$782,СВЦЭМ!$A$39:$A$782,$A120,СВЦЭМ!$B$39:$B$782,M$119)+'СЕТ СН'!$I$12+СВЦЭМ!$D$10+'СЕТ СН'!$I$6-'СЕТ СН'!$I$22</f>
        <v>1790.56945387</v>
      </c>
      <c r="N120" s="36">
        <f>SUMIFS(СВЦЭМ!$C$39:$C$782,СВЦЭМ!$A$39:$A$782,$A120,СВЦЭМ!$B$39:$B$782,N$119)+'СЕТ СН'!$I$12+СВЦЭМ!$D$10+'СЕТ СН'!$I$6-'СЕТ СН'!$I$22</f>
        <v>1753.0737187799998</v>
      </c>
      <c r="O120" s="36">
        <f>SUMIFS(СВЦЭМ!$C$39:$C$782,СВЦЭМ!$A$39:$A$782,$A120,СВЦЭМ!$B$39:$B$782,O$119)+'СЕТ СН'!$I$12+СВЦЭМ!$D$10+'СЕТ СН'!$I$6-'СЕТ СН'!$I$22</f>
        <v>1774.46366257</v>
      </c>
      <c r="P120" s="36">
        <f>SUMIFS(СВЦЭМ!$C$39:$C$782,СВЦЭМ!$A$39:$A$782,$A120,СВЦЭМ!$B$39:$B$782,P$119)+'СЕТ СН'!$I$12+СВЦЭМ!$D$10+'СЕТ СН'!$I$6-'СЕТ СН'!$I$22</f>
        <v>1806.14805417</v>
      </c>
      <c r="Q120" s="36">
        <f>SUMIFS(СВЦЭМ!$C$39:$C$782,СВЦЭМ!$A$39:$A$782,$A120,СВЦЭМ!$B$39:$B$782,Q$119)+'СЕТ СН'!$I$12+СВЦЭМ!$D$10+'СЕТ СН'!$I$6-'СЕТ СН'!$I$22</f>
        <v>1811.01741384</v>
      </c>
      <c r="R120" s="36">
        <f>SUMIFS(СВЦЭМ!$C$39:$C$782,СВЦЭМ!$A$39:$A$782,$A120,СВЦЭМ!$B$39:$B$782,R$119)+'СЕТ СН'!$I$12+СВЦЭМ!$D$10+'СЕТ СН'!$I$6-'СЕТ СН'!$I$22</f>
        <v>1837.9033886899999</v>
      </c>
      <c r="S120" s="36">
        <f>SUMIFS(СВЦЭМ!$C$39:$C$782,СВЦЭМ!$A$39:$A$782,$A120,СВЦЭМ!$B$39:$B$782,S$119)+'СЕТ СН'!$I$12+СВЦЭМ!$D$10+'СЕТ СН'!$I$6-'СЕТ СН'!$I$22</f>
        <v>1848.00097489</v>
      </c>
      <c r="T120" s="36">
        <f>SUMIFS(СВЦЭМ!$C$39:$C$782,СВЦЭМ!$A$39:$A$782,$A120,СВЦЭМ!$B$39:$B$782,T$119)+'СЕТ СН'!$I$12+СВЦЭМ!$D$10+'СЕТ СН'!$I$6-'СЕТ СН'!$I$22</f>
        <v>1815.21363423</v>
      </c>
      <c r="U120" s="36">
        <f>SUMIFS(СВЦЭМ!$C$39:$C$782,СВЦЭМ!$A$39:$A$782,$A120,СВЦЭМ!$B$39:$B$782,U$119)+'СЕТ СН'!$I$12+СВЦЭМ!$D$10+'СЕТ СН'!$I$6-'СЕТ СН'!$I$22</f>
        <v>1788.04163799</v>
      </c>
      <c r="V120" s="36">
        <f>SUMIFS(СВЦЭМ!$C$39:$C$782,СВЦЭМ!$A$39:$A$782,$A120,СВЦЭМ!$B$39:$B$782,V$119)+'СЕТ СН'!$I$12+СВЦЭМ!$D$10+'СЕТ СН'!$I$6-'СЕТ СН'!$I$22</f>
        <v>1790.4779397499999</v>
      </c>
      <c r="W120" s="36">
        <f>SUMIFS(СВЦЭМ!$C$39:$C$782,СВЦЭМ!$A$39:$A$782,$A120,СВЦЭМ!$B$39:$B$782,W$119)+'СЕТ СН'!$I$12+СВЦЭМ!$D$10+'СЕТ СН'!$I$6-'СЕТ СН'!$I$22</f>
        <v>1788.7936472199999</v>
      </c>
      <c r="X120" s="36">
        <f>SUMIFS(СВЦЭМ!$C$39:$C$782,СВЦЭМ!$A$39:$A$782,$A120,СВЦЭМ!$B$39:$B$782,X$119)+'СЕТ СН'!$I$12+СВЦЭМ!$D$10+'СЕТ СН'!$I$6-'СЕТ СН'!$I$22</f>
        <v>1803.6745798899999</v>
      </c>
      <c r="Y120" s="36">
        <f>SUMIFS(СВЦЭМ!$C$39:$C$782,СВЦЭМ!$A$39:$A$782,$A120,СВЦЭМ!$B$39:$B$782,Y$119)+'СЕТ СН'!$I$12+СВЦЭМ!$D$10+'СЕТ СН'!$I$6-'СЕТ СН'!$I$22</f>
        <v>1805.7259033399998</v>
      </c>
    </row>
    <row r="121" spans="1:27" ht="15.75" x14ac:dyDescent="0.2">
      <c r="A121" s="35">
        <f>A120+1</f>
        <v>44653</v>
      </c>
      <c r="B121" s="36">
        <f>SUMIFS(СВЦЭМ!$C$39:$C$782,СВЦЭМ!$A$39:$A$782,$A121,СВЦЭМ!$B$39:$B$782,B$119)+'СЕТ СН'!$I$12+СВЦЭМ!$D$10+'СЕТ СН'!$I$6-'СЕТ СН'!$I$22</f>
        <v>1890.79037877</v>
      </c>
      <c r="C121" s="36">
        <f>SUMIFS(СВЦЭМ!$C$39:$C$782,СВЦЭМ!$A$39:$A$782,$A121,СВЦЭМ!$B$39:$B$782,C$119)+'СЕТ СН'!$I$12+СВЦЭМ!$D$10+'СЕТ СН'!$I$6-'СЕТ СН'!$I$22</f>
        <v>1866.8342092199998</v>
      </c>
      <c r="D121" s="36">
        <f>SUMIFS(СВЦЭМ!$C$39:$C$782,СВЦЭМ!$A$39:$A$782,$A121,СВЦЭМ!$B$39:$B$782,D$119)+'СЕТ СН'!$I$12+СВЦЭМ!$D$10+'СЕТ СН'!$I$6-'СЕТ СН'!$I$22</f>
        <v>1899.44433727</v>
      </c>
      <c r="E121" s="36">
        <f>SUMIFS(СВЦЭМ!$C$39:$C$782,СВЦЭМ!$A$39:$A$782,$A121,СВЦЭМ!$B$39:$B$782,E$119)+'СЕТ СН'!$I$12+СВЦЭМ!$D$10+'СЕТ СН'!$I$6-'СЕТ СН'!$I$22</f>
        <v>1916.23976569</v>
      </c>
      <c r="F121" s="36">
        <f>SUMIFS(СВЦЭМ!$C$39:$C$782,СВЦЭМ!$A$39:$A$782,$A121,СВЦЭМ!$B$39:$B$782,F$119)+'СЕТ СН'!$I$12+СВЦЭМ!$D$10+'СЕТ СН'!$I$6-'СЕТ СН'!$I$22</f>
        <v>1909.25293734</v>
      </c>
      <c r="G121" s="36">
        <f>SUMIFS(СВЦЭМ!$C$39:$C$782,СВЦЭМ!$A$39:$A$782,$A121,СВЦЭМ!$B$39:$B$782,G$119)+'СЕТ СН'!$I$12+СВЦЭМ!$D$10+'СЕТ СН'!$I$6-'СЕТ СН'!$I$22</f>
        <v>1925.0701876199998</v>
      </c>
      <c r="H121" s="36">
        <f>SUMIFS(СВЦЭМ!$C$39:$C$782,СВЦЭМ!$A$39:$A$782,$A121,СВЦЭМ!$B$39:$B$782,H$119)+'СЕТ СН'!$I$12+СВЦЭМ!$D$10+'СЕТ СН'!$I$6-'СЕТ СН'!$I$22</f>
        <v>1901.9555952799999</v>
      </c>
      <c r="I121" s="36">
        <f>SUMIFS(СВЦЭМ!$C$39:$C$782,СВЦЭМ!$A$39:$A$782,$A121,СВЦЭМ!$B$39:$B$782,I$119)+'СЕТ СН'!$I$12+СВЦЭМ!$D$10+'СЕТ СН'!$I$6-'СЕТ СН'!$I$22</f>
        <v>1846.48565409</v>
      </c>
      <c r="J121" s="36">
        <f>SUMIFS(СВЦЭМ!$C$39:$C$782,СВЦЭМ!$A$39:$A$782,$A121,СВЦЭМ!$B$39:$B$782,J$119)+'СЕТ СН'!$I$12+СВЦЭМ!$D$10+'СЕТ СН'!$I$6-'СЕТ СН'!$I$22</f>
        <v>1792.1507806499999</v>
      </c>
      <c r="K121" s="36">
        <f>SUMIFS(СВЦЭМ!$C$39:$C$782,СВЦЭМ!$A$39:$A$782,$A121,СВЦЭМ!$B$39:$B$782,K$119)+'СЕТ СН'!$I$12+СВЦЭМ!$D$10+'СЕТ СН'!$I$6-'СЕТ СН'!$I$22</f>
        <v>1772.3789156599998</v>
      </c>
      <c r="L121" s="36">
        <f>SUMIFS(СВЦЭМ!$C$39:$C$782,СВЦЭМ!$A$39:$A$782,$A121,СВЦЭМ!$B$39:$B$782,L$119)+'СЕТ СН'!$I$12+СВЦЭМ!$D$10+'СЕТ СН'!$I$6-'СЕТ СН'!$I$22</f>
        <v>1791.10760293</v>
      </c>
      <c r="M121" s="36">
        <f>SUMIFS(СВЦЭМ!$C$39:$C$782,СВЦЭМ!$A$39:$A$782,$A121,СВЦЭМ!$B$39:$B$782,M$119)+'СЕТ СН'!$I$12+СВЦЭМ!$D$10+'СЕТ СН'!$I$6-'СЕТ СН'!$I$22</f>
        <v>1793.1731299599999</v>
      </c>
      <c r="N121" s="36">
        <f>SUMIFS(СВЦЭМ!$C$39:$C$782,СВЦЭМ!$A$39:$A$782,$A121,СВЦЭМ!$B$39:$B$782,N$119)+'СЕТ СН'!$I$12+СВЦЭМ!$D$10+'СЕТ СН'!$I$6-'СЕТ СН'!$I$22</f>
        <v>1785.3894560699998</v>
      </c>
      <c r="O121" s="36">
        <f>SUMIFS(СВЦЭМ!$C$39:$C$782,СВЦЭМ!$A$39:$A$782,$A121,СВЦЭМ!$B$39:$B$782,O$119)+'СЕТ СН'!$I$12+СВЦЭМ!$D$10+'СЕТ СН'!$I$6-'СЕТ СН'!$I$22</f>
        <v>1815.4656630899999</v>
      </c>
      <c r="P121" s="36">
        <f>SUMIFS(СВЦЭМ!$C$39:$C$782,СВЦЭМ!$A$39:$A$782,$A121,СВЦЭМ!$B$39:$B$782,P$119)+'СЕТ СН'!$I$12+СВЦЭМ!$D$10+'СЕТ СН'!$I$6-'СЕТ СН'!$I$22</f>
        <v>1851.2789223899999</v>
      </c>
      <c r="Q121" s="36">
        <f>SUMIFS(СВЦЭМ!$C$39:$C$782,СВЦЭМ!$A$39:$A$782,$A121,СВЦЭМ!$B$39:$B$782,Q$119)+'СЕТ СН'!$I$12+СВЦЭМ!$D$10+'СЕТ СН'!$I$6-'СЕТ СН'!$I$22</f>
        <v>1829.6806273299999</v>
      </c>
      <c r="R121" s="36">
        <f>SUMIFS(СВЦЭМ!$C$39:$C$782,СВЦЭМ!$A$39:$A$782,$A121,СВЦЭМ!$B$39:$B$782,R$119)+'СЕТ СН'!$I$12+СВЦЭМ!$D$10+'СЕТ СН'!$I$6-'СЕТ СН'!$I$22</f>
        <v>1838.5696919899999</v>
      </c>
      <c r="S121" s="36">
        <f>SUMIFS(СВЦЭМ!$C$39:$C$782,СВЦЭМ!$A$39:$A$782,$A121,СВЦЭМ!$B$39:$B$782,S$119)+'СЕТ СН'!$I$12+СВЦЭМ!$D$10+'СЕТ СН'!$I$6-'СЕТ СН'!$I$22</f>
        <v>1837.9273741499999</v>
      </c>
      <c r="T121" s="36">
        <f>SUMIFS(СВЦЭМ!$C$39:$C$782,СВЦЭМ!$A$39:$A$782,$A121,СВЦЭМ!$B$39:$B$782,T$119)+'СЕТ СН'!$I$12+СВЦЭМ!$D$10+'СЕТ СН'!$I$6-'СЕТ СН'!$I$22</f>
        <v>1817.3915554099999</v>
      </c>
      <c r="U121" s="36">
        <f>SUMIFS(СВЦЭМ!$C$39:$C$782,СВЦЭМ!$A$39:$A$782,$A121,СВЦЭМ!$B$39:$B$782,U$119)+'СЕТ СН'!$I$12+СВЦЭМ!$D$10+'СЕТ СН'!$I$6-'СЕТ СН'!$I$22</f>
        <v>1773.2662148099998</v>
      </c>
      <c r="V121" s="36">
        <f>SUMIFS(СВЦЭМ!$C$39:$C$782,СВЦЭМ!$A$39:$A$782,$A121,СВЦЭМ!$B$39:$B$782,V$119)+'СЕТ СН'!$I$12+СВЦЭМ!$D$10+'СЕТ СН'!$I$6-'СЕТ СН'!$I$22</f>
        <v>1777.3389143699999</v>
      </c>
      <c r="W121" s="36">
        <f>SUMIFS(СВЦЭМ!$C$39:$C$782,СВЦЭМ!$A$39:$A$782,$A121,СВЦЭМ!$B$39:$B$782,W$119)+'СЕТ СН'!$I$12+СВЦЭМ!$D$10+'СЕТ СН'!$I$6-'СЕТ СН'!$I$22</f>
        <v>1755.5981300899998</v>
      </c>
      <c r="X121" s="36">
        <f>SUMIFS(СВЦЭМ!$C$39:$C$782,СВЦЭМ!$A$39:$A$782,$A121,СВЦЭМ!$B$39:$B$782,X$119)+'СЕТ СН'!$I$12+СВЦЭМ!$D$10+'СЕТ СН'!$I$6-'СЕТ СН'!$I$22</f>
        <v>1783.35112018</v>
      </c>
      <c r="Y121" s="36">
        <f>SUMIFS(СВЦЭМ!$C$39:$C$782,СВЦЭМ!$A$39:$A$782,$A121,СВЦЭМ!$B$39:$B$782,Y$119)+'СЕТ СН'!$I$12+СВЦЭМ!$D$10+'СЕТ СН'!$I$6-'СЕТ СН'!$I$22</f>
        <v>1813.9086446599999</v>
      </c>
    </row>
    <row r="122" spans="1:27" ht="15.75" x14ac:dyDescent="0.2">
      <c r="A122" s="35">
        <f t="shared" ref="A122:A149" si="3">A121+1</f>
        <v>44654</v>
      </c>
      <c r="B122" s="36">
        <f>SUMIFS(СВЦЭМ!$C$39:$C$782,СВЦЭМ!$A$39:$A$782,$A122,СВЦЭМ!$B$39:$B$782,B$119)+'СЕТ СН'!$I$12+СВЦЭМ!$D$10+'СЕТ СН'!$I$6-'СЕТ СН'!$I$22</f>
        <v>1806.09587074</v>
      </c>
      <c r="C122" s="36">
        <f>SUMIFS(СВЦЭМ!$C$39:$C$782,СВЦЭМ!$A$39:$A$782,$A122,СВЦЭМ!$B$39:$B$782,C$119)+'СЕТ СН'!$I$12+СВЦЭМ!$D$10+'СЕТ СН'!$I$6-'СЕТ СН'!$I$22</f>
        <v>1790.9656063</v>
      </c>
      <c r="D122" s="36">
        <f>SUMIFS(СВЦЭМ!$C$39:$C$782,СВЦЭМ!$A$39:$A$782,$A122,СВЦЭМ!$B$39:$B$782,D$119)+'СЕТ СН'!$I$12+СВЦЭМ!$D$10+'СЕТ СН'!$I$6-'СЕТ СН'!$I$22</f>
        <v>1821.1726110499999</v>
      </c>
      <c r="E122" s="36">
        <f>SUMIFS(СВЦЭМ!$C$39:$C$782,СВЦЭМ!$A$39:$A$782,$A122,СВЦЭМ!$B$39:$B$782,E$119)+'СЕТ СН'!$I$12+СВЦЭМ!$D$10+'СЕТ СН'!$I$6-'СЕТ СН'!$I$22</f>
        <v>1851.17647764</v>
      </c>
      <c r="F122" s="36">
        <f>SUMIFS(СВЦЭМ!$C$39:$C$782,СВЦЭМ!$A$39:$A$782,$A122,СВЦЭМ!$B$39:$B$782,F$119)+'СЕТ СН'!$I$12+СВЦЭМ!$D$10+'СЕТ СН'!$I$6-'СЕТ СН'!$I$22</f>
        <v>1828.82961127</v>
      </c>
      <c r="G122" s="36">
        <f>SUMIFS(СВЦЭМ!$C$39:$C$782,СВЦЭМ!$A$39:$A$782,$A122,СВЦЭМ!$B$39:$B$782,G$119)+'СЕТ СН'!$I$12+СВЦЭМ!$D$10+'СЕТ СН'!$I$6-'СЕТ СН'!$I$22</f>
        <v>1819.6550453499999</v>
      </c>
      <c r="H122" s="36">
        <f>SUMIFS(СВЦЭМ!$C$39:$C$782,СВЦЭМ!$A$39:$A$782,$A122,СВЦЭМ!$B$39:$B$782,H$119)+'СЕТ СН'!$I$12+СВЦЭМ!$D$10+'СЕТ СН'!$I$6-'СЕТ СН'!$I$22</f>
        <v>1801.5355823499999</v>
      </c>
      <c r="I122" s="36">
        <f>SUMIFS(СВЦЭМ!$C$39:$C$782,СВЦЭМ!$A$39:$A$782,$A122,СВЦЭМ!$B$39:$B$782,I$119)+'СЕТ СН'!$I$12+СВЦЭМ!$D$10+'СЕТ СН'!$I$6-'СЕТ СН'!$I$22</f>
        <v>1760.53827256</v>
      </c>
      <c r="J122" s="36">
        <f>SUMIFS(СВЦЭМ!$C$39:$C$782,СВЦЭМ!$A$39:$A$782,$A122,СВЦЭМ!$B$39:$B$782,J$119)+'СЕТ СН'!$I$12+СВЦЭМ!$D$10+'СЕТ СН'!$I$6-'СЕТ СН'!$I$22</f>
        <v>1710.7786410599999</v>
      </c>
      <c r="K122" s="36">
        <f>SUMIFS(СВЦЭМ!$C$39:$C$782,СВЦЭМ!$A$39:$A$782,$A122,СВЦЭМ!$B$39:$B$782,K$119)+'СЕТ СН'!$I$12+СВЦЭМ!$D$10+'СЕТ СН'!$I$6-'СЕТ СН'!$I$22</f>
        <v>1684.8939338399998</v>
      </c>
      <c r="L122" s="36">
        <f>SUMIFS(СВЦЭМ!$C$39:$C$782,СВЦЭМ!$A$39:$A$782,$A122,СВЦЭМ!$B$39:$B$782,L$119)+'СЕТ СН'!$I$12+СВЦЭМ!$D$10+'СЕТ СН'!$I$6-'СЕТ СН'!$I$22</f>
        <v>1713.86577111</v>
      </c>
      <c r="M122" s="36">
        <f>SUMIFS(СВЦЭМ!$C$39:$C$782,СВЦЭМ!$A$39:$A$782,$A122,СВЦЭМ!$B$39:$B$782,M$119)+'СЕТ СН'!$I$12+СВЦЭМ!$D$10+'СЕТ СН'!$I$6-'СЕТ СН'!$I$22</f>
        <v>1728.0490968299998</v>
      </c>
      <c r="N122" s="36">
        <f>SUMIFS(СВЦЭМ!$C$39:$C$782,СВЦЭМ!$A$39:$A$782,$A122,СВЦЭМ!$B$39:$B$782,N$119)+'СЕТ СН'!$I$12+СВЦЭМ!$D$10+'СЕТ СН'!$I$6-'СЕТ СН'!$I$22</f>
        <v>1730.4795047799998</v>
      </c>
      <c r="O122" s="36">
        <f>SUMIFS(СВЦЭМ!$C$39:$C$782,СВЦЭМ!$A$39:$A$782,$A122,СВЦЭМ!$B$39:$B$782,O$119)+'СЕТ СН'!$I$12+СВЦЭМ!$D$10+'СЕТ СН'!$I$6-'СЕТ СН'!$I$22</f>
        <v>1768.7778191899999</v>
      </c>
      <c r="P122" s="36">
        <f>SUMIFS(СВЦЭМ!$C$39:$C$782,СВЦЭМ!$A$39:$A$782,$A122,СВЦЭМ!$B$39:$B$782,P$119)+'СЕТ СН'!$I$12+СВЦЭМ!$D$10+'СЕТ СН'!$I$6-'СЕТ СН'!$I$22</f>
        <v>1783.2739974799999</v>
      </c>
      <c r="Q122" s="36">
        <f>SUMIFS(СВЦЭМ!$C$39:$C$782,СВЦЭМ!$A$39:$A$782,$A122,СВЦЭМ!$B$39:$B$782,Q$119)+'СЕТ СН'!$I$12+СВЦЭМ!$D$10+'СЕТ СН'!$I$6-'СЕТ СН'!$I$22</f>
        <v>1791.5669615199999</v>
      </c>
      <c r="R122" s="36">
        <f>SUMIFS(СВЦЭМ!$C$39:$C$782,СВЦЭМ!$A$39:$A$782,$A122,СВЦЭМ!$B$39:$B$782,R$119)+'СЕТ СН'!$I$12+СВЦЭМ!$D$10+'СЕТ СН'!$I$6-'СЕТ СН'!$I$22</f>
        <v>1772.5832697999999</v>
      </c>
      <c r="S122" s="36">
        <f>SUMIFS(СВЦЭМ!$C$39:$C$782,СВЦЭМ!$A$39:$A$782,$A122,СВЦЭМ!$B$39:$B$782,S$119)+'СЕТ СН'!$I$12+СВЦЭМ!$D$10+'СЕТ СН'!$I$6-'СЕТ СН'!$I$22</f>
        <v>1760.1844516599999</v>
      </c>
      <c r="T122" s="36">
        <f>SUMIFS(СВЦЭМ!$C$39:$C$782,СВЦЭМ!$A$39:$A$782,$A122,СВЦЭМ!$B$39:$B$782,T$119)+'СЕТ СН'!$I$12+СВЦЭМ!$D$10+'СЕТ СН'!$I$6-'СЕТ СН'!$I$22</f>
        <v>1723.2540841099999</v>
      </c>
      <c r="U122" s="36">
        <f>SUMIFS(СВЦЭМ!$C$39:$C$782,СВЦЭМ!$A$39:$A$782,$A122,СВЦЭМ!$B$39:$B$782,U$119)+'СЕТ СН'!$I$12+СВЦЭМ!$D$10+'СЕТ СН'!$I$6-'СЕТ СН'!$I$22</f>
        <v>1680.26556751</v>
      </c>
      <c r="V122" s="36">
        <f>SUMIFS(СВЦЭМ!$C$39:$C$782,СВЦЭМ!$A$39:$A$782,$A122,СВЦЭМ!$B$39:$B$782,V$119)+'СЕТ СН'!$I$12+СВЦЭМ!$D$10+'СЕТ СН'!$I$6-'СЕТ СН'!$I$22</f>
        <v>1697.55707207</v>
      </c>
      <c r="W122" s="36">
        <f>SUMIFS(СВЦЭМ!$C$39:$C$782,СВЦЭМ!$A$39:$A$782,$A122,СВЦЭМ!$B$39:$B$782,W$119)+'СЕТ СН'!$I$12+СВЦЭМ!$D$10+'СЕТ СН'!$I$6-'СЕТ СН'!$I$22</f>
        <v>1710.47837284</v>
      </c>
      <c r="X122" s="36">
        <f>SUMIFS(СВЦЭМ!$C$39:$C$782,СВЦЭМ!$A$39:$A$782,$A122,СВЦЭМ!$B$39:$B$782,X$119)+'СЕТ СН'!$I$12+СВЦЭМ!$D$10+'СЕТ СН'!$I$6-'СЕТ СН'!$I$22</f>
        <v>1730.09953344</v>
      </c>
      <c r="Y122" s="36">
        <f>SUMIFS(СВЦЭМ!$C$39:$C$782,СВЦЭМ!$A$39:$A$782,$A122,СВЦЭМ!$B$39:$B$782,Y$119)+'СЕТ СН'!$I$12+СВЦЭМ!$D$10+'СЕТ СН'!$I$6-'СЕТ СН'!$I$22</f>
        <v>1759.96356545</v>
      </c>
    </row>
    <row r="123" spans="1:27" ht="15.75" x14ac:dyDescent="0.2">
      <c r="A123" s="35">
        <f t="shared" si="3"/>
        <v>44655</v>
      </c>
      <c r="B123" s="36">
        <f>SUMIFS(СВЦЭМ!$C$39:$C$782,СВЦЭМ!$A$39:$A$782,$A123,СВЦЭМ!$B$39:$B$782,B$119)+'СЕТ СН'!$I$12+СВЦЭМ!$D$10+'СЕТ СН'!$I$6-'СЕТ СН'!$I$22</f>
        <v>1757.6062715399999</v>
      </c>
      <c r="C123" s="36">
        <f>SUMIFS(СВЦЭМ!$C$39:$C$782,СВЦЭМ!$A$39:$A$782,$A123,СВЦЭМ!$B$39:$B$782,C$119)+'СЕТ СН'!$I$12+СВЦЭМ!$D$10+'СЕТ СН'!$I$6-'СЕТ СН'!$I$22</f>
        <v>1766.0843482799999</v>
      </c>
      <c r="D123" s="36">
        <f>SUMIFS(СВЦЭМ!$C$39:$C$782,СВЦЭМ!$A$39:$A$782,$A123,СВЦЭМ!$B$39:$B$782,D$119)+'СЕТ СН'!$I$12+СВЦЭМ!$D$10+'СЕТ СН'!$I$6-'СЕТ СН'!$I$22</f>
        <v>1806.39876114</v>
      </c>
      <c r="E123" s="36">
        <f>SUMIFS(СВЦЭМ!$C$39:$C$782,СВЦЭМ!$A$39:$A$782,$A123,СВЦЭМ!$B$39:$B$782,E$119)+'СЕТ СН'!$I$12+СВЦЭМ!$D$10+'СЕТ СН'!$I$6-'СЕТ СН'!$I$22</f>
        <v>1814.3219825199999</v>
      </c>
      <c r="F123" s="36">
        <f>SUMIFS(СВЦЭМ!$C$39:$C$782,СВЦЭМ!$A$39:$A$782,$A123,СВЦЭМ!$B$39:$B$782,F$119)+'СЕТ СН'!$I$12+СВЦЭМ!$D$10+'СЕТ СН'!$I$6-'СЕТ СН'!$I$22</f>
        <v>1809.9009800399999</v>
      </c>
      <c r="G123" s="36">
        <f>SUMIFS(СВЦЭМ!$C$39:$C$782,СВЦЭМ!$A$39:$A$782,$A123,СВЦЭМ!$B$39:$B$782,G$119)+'СЕТ СН'!$I$12+СВЦЭМ!$D$10+'СЕТ СН'!$I$6-'СЕТ СН'!$I$22</f>
        <v>1801.0705500499998</v>
      </c>
      <c r="H123" s="36">
        <f>SUMIFS(СВЦЭМ!$C$39:$C$782,СВЦЭМ!$A$39:$A$782,$A123,СВЦЭМ!$B$39:$B$782,H$119)+'СЕТ СН'!$I$12+СВЦЭМ!$D$10+'СЕТ СН'!$I$6-'СЕТ СН'!$I$22</f>
        <v>1753.1085361199998</v>
      </c>
      <c r="I123" s="36">
        <f>SUMIFS(СВЦЭМ!$C$39:$C$782,СВЦЭМ!$A$39:$A$782,$A123,СВЦЭМ!$B$39:$B$782,I$119)+'СЕТ СН'!$I$12+СВЦЭМ!$D$10+'СЕТ СН'!$I$6-'СЕТ СН'!$I$22</f>
        <v>1722.6965659</v>
      </c>
      <c r="J123" s="36">
        <f>SUMIFS(СВЦЭМ!$C$39:$C$782,СВЦЭМ!$A$39:$A$782,$A123,СВЦЭМ!$B$39:$B$782,J$119)+'СЕТ СН'!$I$12+СВЦЭМ!$D$10+'СЕТ СН'!$I$6-'СЕТ СН'!$I$22</f>
        <v>1698.7430389399999</v>
      </c>
      <c r="K123" s="36">
        <f>SUMIFS(СВЦЭМ!$C$39:$C$782,СВЦЭМ!$A$39:$A$782,$A123,СВЦЭМ!$B$39:$B$782,K$119)+'СЕТ СН'!$I$12+СВЦЭМ!$D$10+'СЕТ СН'!$I$6-'СЕТ СН'!$I$22</f>
        <v>1708.57853189</v>
      </c>
      <c r="L123" s="36">
        <f>SUMIFS(СВЦЭМ!$C$39:$C$782,СВЦЭМ!$A$39:$A$782,$A123,СВЦЭМ!$B$39:$B$782,L$119)+'СЕТ СН'!$I$12+СВЦЭМ!$D$10+'СЕТ СН'!$I$6-'СЕТ СН'!$I$22</f>
        <v>1737.9487904499999</v>
      </c>
      <c r="M123" s="36">
        <f>SUMIFS(СВЦЭМ!$C$39:$C$782,СВЦЭМ!$A$39:$A$782,$A123,СВЦЭМ!$B$39:$B$782,M$119)+'СЕТ СН'!$I$12+СВЦЭМ!$D$10+'СЕТ СН'!$I$6-'СЕТ СН'!$I$22</f>
        <v>1715.7719437999999</v>
      </c>
      <c r="N123" s="36">
        <f>SUMIFS(СВЦЭМ!$C$39:$C$782,СВЦЭМ!$A$39:$A$782,$A123,СВЦЭМ!$B$39:$B$782,N$119)+'СЕТ СН'!$I$12+СВЦЭМ!$D$10+'СЕТ СН'!$I$6-'СЕТ СН'!$I$22</f>
        <v>1706.50729998</v>
      </c>
      <c r="O123" s="36">
        <f>SUMIFS(СВЦЭМ!$C$39:$C$782,СВЦЭМ!$A$39:$A$782,$A123,СВЦЭМ!$B$39:$B$782,O$119)+'СЕТ СН'!$I$12+СВЦЭМ!$D$10+'СЕТ СН'!$I$6-'СЕТ СН'!$I$22</f>
        <v>1723.93172368</v>
      </c>
      <c r="P123" s="36">
        <f>SUMIFS(СВЦЭМ!$C$39:$C$782,СВЦЭМ!$A$39:$A$782,$A123,СВЦЭМ!$B$39:$B$782,P$119)+'СЕТ СН'!$I$12+СВЦЭМ!$D$10+'СЕТ СН'!$I$6-'СЕТ СН'!$I$22</f>
        <v>1747.7490841199999</v>
      </c>
      <c r="Q123" s="36">
        <f>SUMIFS(СВЦЭМ!$C$39:$C$782,СВЦЭМ!$A$39:$A$782,$A123,СВЦЭМ!$B$39:$B$782,Q$119)+'СЕТ СН'!$I$12+СВЦЭМ!$D$10+'СЕТ СН'!$I$6-'СЕТ СН'!$I$22</f>
        <v>1773.1627066799999</v>
      </c>
      <c r="R123" s="36">
        <f>SUMIFS(СВЦЭМ!$C$39:$C$782,СВЦЭМ!$A$39:$A$782,$A123,СВЦЭМ!$B$39:$B$782,R$119)+'СЕТ СН'!$I$12+СВЦЭМ!$D$10+'СЕТ СН'!$I$6-'СЕТ СН'!$I$22</f>
        <v>1756.0775744299999</v>
      </c>
      <c r="S123" s="36">
        <f>SUMIFS(СВЦЭМ!$C$39:$C$782,СВЦЭМ!$A$39:$A$782,$A123,СВЦЭМ!$B$39:$B$782,S$119)+'СЕТ СН'!$I$12+СВЦЭМ!$D$10+'СЕТ СН'!$I$6-'СЕТ СН'!$I$22</f>
        <v>1734.4880165999998</v>
      </c>
      <c r="T123" s="36">
        <f>SUMIFS(СВЦЭМ!$C$39:$C$782,СВЦЭМ!$A$39:$A$782,$A123,СВЦЭМ!$B$39:$B$782,T$119)+'СЕТ СН'!$I$12+СВЦЭМ!$D$10+'СЕТ СН'!$I$6-'СЕТ СН'!$I$22</f>
        <v>1694.7831911399999</v>
      </c>
      <c r="U123" s="36">
        <f>SUMIFS(СВЦЭМ!$C$39:$C$782,СВЦЭМ!$A$39:$A$782,$A123,СВЦЭМ!$B$39:$B$782,U$119)+'СЕТ СН'!$I$12+СВЦЭМ!$D$10+'СЕТ СН'!$I$6-'СЕТ СН'!$I$22</f>
        <v>1676.6889363299999</v>
      </c>
      <c r="V123" s="36">
        <f>SUMIFS(СВЦЭМ!$C$39:$C$782,СВЦЭМ!$A$39:$A$782,$A123,СВЦЭМ!$B$39:$B$782,V$119)+'СЕТ СН'!$I$12+СВЦЭМ!$D$10+'СЕТ СН'!$I$6-'СЕТ СН'!$I$22</f>
        <v>1691.4653842</v>
      </c>
      <c r="W123" s="36">
        <f>SUMIFS(СВЦЭМ!$C$39:$C$782,СВЦЭМ!$A$39:$A$782,$A123,СВЦЭМ!$B$39:$B$782,W$119)+'СЕТ СН'!$I$12+СВЦЭМ!$D$10+'СЕТ СН'!$I$6-'СЕТ СН'!$I$22</f>
        <v>1682.8566705999999</v>
      </c>
      <c r="X123" s="36">
        <f>SUMIFS(СВЦЭМ!$C$39:$C$782,СВЦЭМ!$A$39:$A$782,$A123,СВЦЭМ!$B$39:$B$782,X$119)+'СЕТ СН'!$I$12+СВЦЭМ!$D$10+'СЕТ СН'!$I$6-'СЕТ СН'!$I$22</f>
        <v>1707.84669229</v>
      </c>
      <c r="Y123" s="36">
        <f>SUMIFS(СВЦЭМ!$C$39:$C$782,СВЦЭМ!$A$39:$A$782,$A123,СВЦЭМ!$B$39:$B$782,Y$119)+'СЕТ СН'!$I$12+СВЦЭМ!$D$10+'СЕТ СН'!$I$6-'СЕТ СН'!$I$22</f>
        <v>1721.43611904</v>
      </c>
    </row>
    <row r="124" spans="1:27" ht="15.75" x14ac:dyDescent="0.2">
      <c r="A124" s="35">
        <f t="shared" si="3"/>
        <v>44656</v>
      </c>
      <c r="B124" s="36">
        <f>SUMIFS(СВЦЭМ!$C$39:$C$782,СВЦЭМ!$A$39:$A$782,$A124,СВЦЭМ!$B$39:$B$782,B$119)+'СЕТ СН'!$I$12+СВЦЭМ!$D$10+'СЕТ СН'!$I$6-'СЕТ СН'!$I$22</f>
        <v>1888.50968132</v>
      </c>
      <c r="C124" s="36">
        <f>SUMIFS(СВЦЭМ!$C$39:$C$782,СВЦЭМ!$A$39:$A$782,$A124,СВЦЭМ!$B$39:$B$782,C$119)+'СЕТ СН'!$I$12+СВЦЭМ!$D$10+'СЕТ СН'!$I$6-'СЕТ СН'!$I$22</f>
        <v>1886.40060303</v>
      </c>
      <c r="D124" s="36">
        <f>SUMIFS(СВЦЭМ!$C$39:$C$782,СВЦЭМ!$A$39:$A$782,$A124,СВЦЭМ!$B$39:$B$782,D$119)+'СЕТ СН'!$I$12+СВЦЭМ!$D$10+'СЕТ СН'!$I$6-'СЕТ СН'!$I$22</f>
        <v>1868.65698516</v>
      </c>
      <c r="E124" s="36">
        <f>SUMIFS(СВЦЭМ!$C$39:$C$782,СВЦЭМ!$A$39:$A$782,$A124,СВЦЭМ!$B$39:$B$782,E$119)+'СЕТ СН'!$I$12+СВЦЭМ!$D$10+'СЕТ СН'!$I$6-'СЕТ СН'!$I$22</f>
        <v>1854.0908587599999</v>
      </c>
      <c r="F124" s="36">
        <f>SUMIFS(СВЦЭМ!$C$39:$C$782,СВЦЭМ!$A$39:$A$782,$A124,СВЦЭМ!$B$39:$B$782,F$119)+'СЕТ СН'!$I$12+СВЦЭМ!$D$10+'СЕТ СН'!$I$6-'СЕТ СН'!$I$22</f>
        <v>1815.3407019599999</v>
      </c>
      <c r="G124" s="36">
        <f>SUMIFS(СВЦЭМ!$C$39:$C$782,СВЦЭМ!$A$39:$A$782,$A124,СВЦЭМ!$B$39:$B$782,G$119)+'СЕТ СН'!$I$12+СВЦЭМ!$D$10+'СЕТ СН'!$I$6-'СЕТ СН'!$I$22</f>
        <v>1830.43561587</v>
      </c>
      <c r="H124" s="36">
        <f>SUMIFS(СВЦЭМ!$C$39:$C$782,СВЦЭМ!$A$39:$A$782,$A124,СВЦЭМ!$B$39:$B$782,H$119)+'СЕТ СН'!$I$12+СВЦЭМ!$D$10+'СЕТ СН'!$I$6-'СЕТ СН'!$I$22</f>
        <v>1796.90615323</v>
      </c>
      <c r="I124" s="36">
        <f>SUMIFS(СВЦЭМ!$C$39:$C$782,СВЦЭМ!$A$39:$A$782,$A124,СВЦЭМ!$B$39:$B$782,I$119)+'СЕТ СН'!$I$12+СВЦЭМ!$D$10+'СЕТ СН'!$I$6-'СЕТ СН'!$I$22</f>
        <v>1656.87471925</v>
      </c>
      <c r="J124" s="36">
        <f>SUMIFS(СВЦЭМ!$C$39:$C$782,СВЦЭМ!$A$39:$A$782,$A124,СВЦЭМ!$B$39:$B$782,J$119)+'СЕТ СН'!$I$12+СВЦЭМ!$D$10+'СЕТ СН'!$I$6-'СЕТ СН'!$I$22</f>
        <v>1574.20621381</v>
      </c>
      <c r="K124" s="36">
        <f>SUMIFS(СВЦЭМ!$C$39:$C$782,СВЦЭМ!$A$39:$A$782,$A124,СВЦЭМ!$B$39:$B$782,K$119)+'СЕТ СН'!$I$12+СВЦЭМ!$D$10+'СЕТ СН'!$I$6-'СЕТ СН'!$I$22</f>
        <v>1577.6770361599999</v>
      </c>
      <c r="L124" s="36">
        <f>SUMIFS(СВЦЭМ!$C$39:$C$782,СВЦЭМ!$A$39:$A$782,$A124,СВЦЭМ!$B$39:$B$782,L$119)+'СЕТ СН'!$I$12+СВЦЭМ!$D$10+'СЕТ СН'!$I$6-'СЕТ СН'!$I$22</f>
        <v>1611.3735123900001</v>
      </c>
      <c r="M124" s="36">
        <f>SUMIFS(СВЦЭМ!$C$39:$C$782,СВЦЭМ!$A$39:$A$782,$A124,СВЦЭМ!$B$39:$B$782,M$119)+'СЕТ СН'!$I$12+СВЦЭМ!$D$10+'СЕТ СН'!$I$6-'СЕТ СН'!$I$22</f>
        <v>1691.51460174</v>
      </c>
      <c r="N124" s="36">
        <f>SUMIFS(СВЦЭМ!$C$39:$C$782,СВЦЭМ!$A$39:$A$782,$A124,СВЦЭМ!$B$39:$B$782,N$119)+'СЕТ СН'!$I$12+СВЦЭМ!$D$10+'СЕТ СН'!$I$6-'СЕТ СН'!$I$22</f>
        <v>1774.1028075299998</v>
      </c>
      <c r="O124" s="36">
        <f>SUMIFS(СВЦЭМ!$C$39:$C$782,СВЦЭМ!$A$39:$A$782,$A124,СВЦЭМ!$B$39:$B$782,O$119)+'СЕТ СН'!$I$12+СВЦЭМ!$D$10+'СЕТ СН'!$I$6-'СЕТ СН'!$I$22</f>
        <v>1846.4748352499998</v>
      </c>
      <c r="P124" s="36">
        <f>SUMIFS(СВЦЭМ!$C$39:$C$782,СВЦЭМ!$A$39:$A$782,$A124,СВЦЭМ!$B$39:$B$782,P$119)+'СЕТ СН'!$I$12+СВЦЭМ!$D$10+'СЕТ СН'!$I$6-'СЕТ СН'!$I$22</f>
        <v>1853.6342329899999</v>
      </c>
      <c r="Q124" s="36">
        <f>SUMIFS(СВЦЭМ!$C$39:$C$782,СВЦЭМ!$A$39:$A$782,$A124,СВЦЭМ!$B$39:$B$782,Q$119)+'СЕТ СН'!$I$12+СВЦЭМ!$D$10+'СЕТ СН'!$I$6-'СЕТ СН'!$I$22</f>
        <v>1818.2795922299999</v>
      </c>
      <c r="R124" s="36">
        <f>SUMIFS(СВЦЭМ!$C$39:$C$782,СВЦЭМ!$A$39:$A$782,$A124,СВЦЭМ!$B$39:$B$782,R$119)+'СЕТ СН'!$I$12+СВЦЭМ!$D$10+'СЕТ СН'!$I$6-'СЕТ СН'!$I$22</f>
        <v>1695.0867644299999</v>
      </c>
      <c r="S124" s="36">
        <f>SUMIFS(СВЦЭМ!$C$39:$C$782,СВЦЭМ!$A$39:$A$782,$A124,СВЦЭМ!$B$39:$B$782,S$119)+'СЕТ СН'!$I$12+СВЦЭМ!$D$10+'СЕТ СН'!$I$6-'СЕТ СН'!$I$22</f>
        <v>1614.91172704</v>
      </c>
      <c r="T124" s="36">
        <f>SUMIFS(СВЦЭМ!$C$39:$C$782,СВЦЭМ!$A$39:$A$782,$A124,СВЦЭМ!$B$39:$B$782,T$119)+'СЕТ СН'!$I$12+СВЦЭМ!$D$10+'СЕТ СН'!$I$6-'СЕТ СН'!$I$22</f>
        <v>1529.8613304999999</v>
      </c>
      <c r="U124" s="36">
        <f>SUMIFS(СВЦЭМ!$C$39:$C$782,СВЦЭМ!$A$39:$A$782,$A124,СВЦЭМ!$B$39:$B$782,U$119)+'СЕТ СН'!$I$12+СВЦЭМ!$D$10+'СЕТ СН'!$I$6-'СЕТ СН'!$I$22</f>
        <v>1507.5571593700001</v>
      </c>
      <c r="V124" s="36">
        <f>SUMIFS(СВЦЭМ!$C$39:$C$782,СВЦЭМ!$A$39:$A$782,$A124,СВЦЭМ!$B$39:$B$782,V$119)+'СЕТ СН'!$I$12+СВЦЭМ!$D$10+'СЕТ СН'!$I$6-'СЕТ СН'!$I$22</f>
        <v>1502.2402841600001</v>
      </c>
      <c r="W124" s="36">
        <f>SUMIFS(СВЦЭМ!$C$39:$C$782,СВЦЭМ!$A$39:$A$782,$A124,СВЦЭМ!$B$39:$B$782,W$119)+'СЕТ СН'!$I$12+СВЦЭМ!$D$10+'СЕТ СН'!$I$6-'СЕТ СН'!$I$22</f>
        <v>1493.58613074</v>
      </c>
      <c r="X124" s="36">
        <f>SUMIFS(СВЦЭМ!$C$39:$C$782,СВЦЭМ!$A$39:$A$782,$A124,СВЦЭМ!$B$39:$B$782,X$119)+'СЕТ СН'!$I$12+СВЦЭМ!$D$10+'СЕТ СН'!$I$6-'СЕТ СН'!$I$22</f>
        <v>1516.3008982800002</v>
      </c>
      <c r="Y124" s="36">
        <f>SUMIFS(СВЦЭМ!$C$39:$C$782,СВЦЭМ!$A$39:$A$782,$A124,СВЦЭМ!$B$39:$B$782,Y$119)+'СЕТ СН'!$I$12+СВЦЭМ!$D$10+'СЕТ СН'!$I$6-'СЕТ СН'!$I$22</f>
        <v>1547.1764562200001</v>
      </c>
    </row>
    <row r="125" spans="1:27" ht="15.75" x14ac:dyDescent="0.2">
      <c r="A125" s="35">
        <f t="shared" si="3"/>
        <v>44657</v>
      </c>
      <c r="B125" s="36">
        <f>SUMIFS(СВЦЭМ!$C$39:$C$782,СВЦЭМ!$A$39:$A$782,$A125,СВЦЭМ!$B$39:$B$782,B$119)+'СЕТ СН'!$I$12+СВЦЭМ!$D$10+'СЕТ СН'!$I$6-'СЕТ СН'!$I$22</f>
        <v>1863.32375551</v>
      </c>
      <c r="C125" s="36">
        <f>SUMIFS(СВЦЭМ!$C$39:$C$782,СВЦЭМ!$A$39:$A$782,$A125,СВЦЭМ!$B$39:$B$782,C$119)+'СЕТ СН'!$I$12+СВЦЭМ!$D$10+'СЕТ СН'!$I$6-'СЕТ СН'!$I$22</f>
        <v>1857.3598956199999</v>
      </c>
      <c r="D125" s="36">
        <f>SUMIFS(СВЦЭМ!$C$39:$C$782,СВЦЭМ!$A$39:$A$782,$A125,СВЦЭМ!$B$39:$B$782,D$119)+'СЕТ СН'!$I$12+СВЦЭМ!$D$10+'СЕТ СН'!$I$6-'СЕТ СН'!$I$22</f>
        <v>1869.8119299799998</v>
      </c>
      <c r="E125" s="36">
        <f>SUMIFS(СВЦЭМ!$C$39:$C$782,СВЦЭМ!$A$39:$A$782,$A125,СВЦЭМ!$B$39:$B$782,E$119)+'СЕТ СН'!$I$12+СВЦЭМ!$D$10+'СЕТ СН'!$I$6-'СЕТ СН'!$I$22</f>
        <v>1866.22920916</v>
      </c>
      <c r="F125" s="36">
        <f>SUMIFS(СВЦЭМ!$C$39:$C$782,СВЦЭМ!$A$39:$A$782,$A125,СВЦЭМ!$B$39:$B$782,F$119)+'СЕТ СН'!$I$12+СВЦЭМ!$D$10+'СЕТ СН'!$I$6-'СЕТ СН'!$I$22</f>
        <v>1844.0144588799999</v>
      </c>
      <c r="G125" s="36">
        <f>SUMIFS(СВЦЭМ!$C$39:$C$782,СВЦЭМ!$A$39:$A$782,$A125,СВЦЭМ!$B$39:$B$782,G$119)+'СЕТ СН'!$I$12+СВЦЭМ!$D$10+'СЕТ СН'!$I$6-'СЕТ СН'!$I$22</f>
        <v>1837.3669868099998</v>
      </c>
      <c r="H125" s="36">
        <f>SUMIFS(СВЦЭМ!$C$39:$C$782,СВЦЭМ!$A$39:$A$782,$A125,СВЦЭМ!$B$39:$B$782,H$119)+'СЕТ СН'!$I$12+СВЦЭМ!$D$10+'СЕТ СН'!$I$6-'СЕТ СН'!$I$22</f>
        <v>1778.83944002</v>
      </c>
      <c r="I125" s="36">
        <f>SUMIFS(СВЦЭМ!$C$39:$C$782,СВЦЭМ!$A$39:$A$782,$A125,СВЦЭМ!$B$39:$B$782,I$119)+'СЕТ СН'!$I$12+СВЦЭМ!$D$10+'СЕТ СН'!$I$6-'СЕТ СН'!$I$22</f>
        <v>1740.1241531599999</v>
      </c>
      <c r="J125" s="36">
        <f>SUMIFS(СВЦЭМ!$C$39:$C$782,СВЦЭМ!$A$39:$A$782,$A125,СВЦЭМ!$B$39:$B$782,J$119)+'СЕТ СН'!$I$12+СВЦЭМ!$D$10+'СЕТ СН'!$I$6-'СЕТ СН'!$I$22</f>
        <v>1761.91261891</v>
      </c>
      <c r="K125" s="36">
        <f>SUMIFS(СВЦЭМ!$C$39:$C$782,СВЦЭМ!$A$39:$A$782,$A125,СВЦЭМ!$B$39:$B$782,K$119)+'СЕТ СН'!$I$12+СВЦЭМ!$D$10+'СЕТ СН'!$I$6-'СЕТ СН'!$I$22</f>
        <v>1778.6952370399999</v>
      </c>
      <c r="L125" s="36">
        <f>SUMIFS(СВЦЭМ!$C$39:$C$782,СВЦЭМ!$A$39:$A$782,$A125,СВЦЭМ!$B$39:$B$782,L$119)+'СЕТ СН'!$I$12+СВЦЭМ!$D$10+'СЕТ СН'!$I$6-'СЕТ СН'!$I$22</f>
        <v>1806.15916541</v>
      </c>
      <c r="M125" s="36">
        <f>SUMIFS(СВЦЭМ!$C$39:$C$782,СВЦЭМ!$A$39:$A$782,$A125,СВЦЭМ!$B$39:$B$782,M$119)+'СЕТ СН'!$I$12+СВЦЭМ!$D$10+'СЕТ СН'!$I$6-'СЕТ СН'!$I$22</f>
        <v>1797.26620684</v>
      </c>
      <c r="N125" s="36">
        <f>SUMIFS(СВЦЭМ!$C$39:$C$782,СВЦЭМ!$A$39:$A$782,$A125,СВЦЭМ!$B$39:$B$782,N$119)+'СЕТ СН'!$I$12+СВЦЭМ!$D$10+'СЕТ СН'!$I$6-'СЕТ СН'!$I$22</f>
        <v>1773.9782657199999</v>
      </c>
      <c r="O125" s="36">
        <f>SUMIFS(СВЦЭМ!$C$39:$C$782,СВЦЭМ!$A$39:$A$782,$A125,СВЦЭМ!$B$39:$B$782,O$119)+'СЕТ СН'!$I$12+СВЦЭМ!$D$10+'СЕТ СН'!$I$6-'СЕТ СН'!$I$22</f>
        <v>1848.3700012299998</v>
      </c>
      <c r="P125" s="36">
        <f>SUMIFS(СВЦЭМ!$C$39:$C$782,СВЦЭМ!$A$39:$A$782,$A125,СВЦЭМ!$B$39:$B$782,P$119)+'СЕТ СН'!$I$12+СВЦЭМ!$D$10+'СЕТ СН'!$I$6-'СЕТ СН'!$I$22</f>
        <v>1849.4975563399998</v>
      </c>
      <c r="Q125" s="36">
        <f>SUMIFS(СВЦЭМ!$C$39:$C$782,СВЦЭМ!$A$39:$A$782,$A125,СВЦЭМ!$B$39:$B$782,Q$119)+'СЕТ СН'!$I$12+СВЦЭМ!$D$10+'СЕТ СН'!$I$6-'СЕТ СН'!$I$22</f>
        <v>1831.8936950499999</v>
      </c>
      <c r="R125" s="36">
        <f>SUMIFS(СВЦЭМ!$C$39:$C$782,СВЦЭМ!$A$39:$A$782,$A125,СВЦЭМ!$B$39:$B$782,R$119)+'СЕТ СН'!$I$12+СВЦЭМ!$D$10+'СЕТ СН'!$I$6-'СЕТ СН'!$I$22</f>
        <v>1801.5665188099999</v>
      </c>
      <c r="S125" s="36">
        <f>SUMIFS(СВЦЭМ!$C$39:$C$782,СВЦЭМ!$A$39:$A$782,$A125,СВЦЭМ!$B$39:$B$782,S$119)+'СЕТ СН'!$I$12+СВЦЭМ!$D$10+'СЕТ СН'!$I$6-'СЕТ СН'!$I$22</f>
        <v>1798.28658694</v>
      </c>
      <c r="T125" s="36">
        <f>SUMIFS(СВЦЭМ!$C$39:$C$782,СВЦЭМ!$A$39:$A$782,$A125,СВЦЭМ!$B$39:$B$782,T$119)+'СЕТ СН'!$I$12+СВЦЭМ!$D$10+'СЕТ СН'!$I$6-'СЕТ СН'!$I$22</f>
        <v>1831.3682404599999</v>
      </c>
      <c r="U125" s="36">
        <f>SUMIFS(СВЦЭМ!$C$39:$C$782,СВЦЭМ!$A$39:$A$782,$A125,СВЦЭМ!$B$39:$B$782,U$119)+'СЕТ СН'!$I$12+СВЦЭМ!$D$10+'СЕТ СН'!$I$6-'СЕТ СН'!$I$22</f>
        <v>1772.3570474999999</v>
      </c>
      <c r="V125" s="36">
        <f>SUMIFS(СВЦЭМ!$C$39:$C$782,СВЦЭМ!$A$39:$A$782,$A125,СВЦЭМ!$B$39:$B$782,V$119)+'СЕТ СН'!$I$12+СВЦЭМ!$D$10+'СЕТ СН'!$I$6-'СЕТ СН'!$I$22</f>
        <v>1743.94220073</v>
      </c>
      <c r="W125" s="36">
        <f>SUMIFS(СВЦЭМ!$C$39:$C$782,СВЦЭМ!$A$39:$A$782,$A125,СВЦЭМ!$B$39:$B$782,W$119)+'СЕТ СН'!$I$12+СВЦЭМ!$D$10+'СЕТ СН'!$I$6-'СЕТ СН'!$I$22</f>
        <v>1712.6686365599999</v>
      </c>
      <c r="X125" s="36">
        <f>SUMIFS(СВЦЭМ!$C$39:$C$782,СВЦЭМ!$A$39:$A$782,$A125,СВЦЭМ!$B$39:$B$782,X$119)+'СЕТ СН'!$I$12+СВЦЭМ!$D$10+'СЕТ СН'!$I$6-'СЕТ СН'!$I$22</f>
        <v>1755.8939652499998</v>
      </c>
      <c r="Y125" s="36">
        <f>SUMIFS(СВЦЭМ!$C$39:$C$782,СВЦЭМ!$A$39:$A$782,$A125,СВЦЭМ!$B$39:$B$782,Y$119)+'СЕТ СН'!$I$12+СВЦЭМ!$D$10+'СЕТ СН'!$I$6-'СЕТ СН'!$I$22</f>
        <v>1817.8341628399999</v>
      </c>
    </row>
    <row r="126" spans="1:27" ht="15.75" x14ac:dyDescent="0.2">
      <c r="A126" s="35">
        <f t="shared" si="3"/>
        <v>44658</v>
      </c>
      <c r="B126" s="36">
        <f>SUMIFS(СВЦЭМ!$C$39:$C$782,СВЦЭМ!$A$39:$A$782,$A126,СВЦЭМ!$B$39:$B$782,B$119)+'СЕТ СН'!$I$12+СВЦЭМ!$D$10+'СЕТ СН'!$I$6-'СЕТ СН'!$I$22</f>
        <v>1844.3756640399999</v>
      </c>
      <c r="C126" s="36">
        <f>SUMIFS(СВЦЭМ!$C$39:$C$782,СВЦЭМ!$A$39:$A$782,$A126,СВЦЭМ!$B$39:$B$782,C$119)+'СЕТ СН'!$I$12+СВЦЭМ!$D$10+'СЕТ СН'!$I$6-'СЕТ СН'!$I$22</f>
        <v>1845.02462335</v>
      </c>
      <c r="D126" s="36">
        <f>SUMIFS(СВЦЭМ!$C$39:$C$782,СВЦЭМ!$A$39:$A$782,$A126,СВЦЭМ!$B$39:$B$782,D$119)+'СЕТ СН'!$I$12+СВЦЭМ!$D$10+'СЕТ СН'!$I$6-'СЕТ СН'!$I$22</f>
        <v>1784.4810826999999</v>
      </c>
      <c r="E126" s="36">
        <f>SUMIFS(СВЦЭМ!$C$39:$C$782,СВЦЭМ!$A$39:$A$782,$A126,СВЦЭМ!$B$39:$B$782,E$119)+'СЕТ СН'!$I$12+СВЦЭМ!$D$10+'СЕТ СН'!$I$6-'СЕТ СН'!$I$22</f>
        <v>1751.97895146</v>
      </c>
      <c r="F126" s="36">
        <f>SUMIFS(СВЦЭМ!$C$39:$C$782,СВЦЭМ!$A$39:$A$782,$A126,СВЦЭМ!$B$39:$B$782,F$119)+'СЕТ СН'!$I$12+СВЦЭМ!$D$10+'СЕТ СН'!$I$6-'СЕТ СН'!$I$22</f>
        <v>1759.5751468999999</v>
      </c>
      <c r="G126" s="36">
        <f>SUMIFS(СВЦЭМ!$C$39:$C$782,СВЦЭМ!$A$39:$A$782,$A126,СВЦЭМ!$B$39:$B$782,G$119)+'СЕТ СН'!$I$12+СВЦЭМ!$D$10+'СЕТ СН'!$I$6-'СЕТ СН'!$I$22</f>
        <v>1773.4292493099999</v>
      </c>
      <c r="H126" s="36">
        <f>SUMIFS(СВЦЭМ!$C$39:$C$782,СВЦЭМ!$A$39:$A$782,$A126,СВЦЭМ!$B$39:$B$782,H$119)+'СЕТ СН'!$I$12+СВЦЭМ!$D$10+'СЕТ СН'!$I$6-'СЕТ СН'!$I$22</f>
        <v>1767.0955248399998</v>
      </c>
      <c r="I126" s="36">
        <f>SUMIFS(СВЦЭМ!$C$39:$C$782,СВЦЭМ!$A$39:$A$782,$A126,СВЦЭМ!$B$39:$B$782,I$119)+'СЕТ СН'!$I$12+СВЦЭМ!$D$10+'СЕТ СН'!$I$6-'СЕТ СН'!$I$22</f>
        <v>1749.5362889999999</v>
      </c>
      <c r="J126" s="36">
        <f>SUMIFS(СВЦЭМ!$C$39:$C$782,СВЦЭМ!$A$39:$A$782,$A126,СВЦЭМ!$B$39:$B$782,J$119)+'СЕТ СН'!$I$12+СВЦЭМ!$D$10+'СЕТ СН'!$I$6-'СЕТ СН'!$I$22</f>
        <v>1752.9203469399999</v>
      </c>
      <c r="K126" s="36">
        <f>SUMIFS(СВЦЭМ!$C$39:$C$782,СВЦЭМ!$A$39:$A$782,$A126,СВЦЭМ!$B$39:$B$782,K$119)+'СЕТ СН'!$I$12+СВЦЭМ!$D$10+'СЕТ СН'!$I$6-'СЕТ СН'!$I$22</f>
        <v>1756.0056590899999</v>
      </c>
      <c r="L126" s="36">
        <f>SUMIFS(СВЦЭМ!$C$39:$C$782,СВЦЭМ!$A$39:$A$782,$A126,СВЦЭМ!$B$39:$B$782,L$119)+'СЕТ СН'!$I$12+СВЦЭМ!$D$10+'СЕТ СН'!$I$6-'СЕТ СН'!$I$22</f>
        <v>1732.2873083899999</v>
      </c>
      <c r="M126" s="36">
        <f>SUMIFS(СВЦЭМ!$C$39:$C$782,СВЦЭМ!$A$39:$A$782,$A126,СВЦЭМ!$B$39:$B$782,M$119)+'СЕТ СН'!$I$12+СВЦЭМ!$D$10+'СЕТ СН'!$I$6-'СЕТ СН'!$I$22</f>
        <v>1748.11556352</v>
      </c>
      <c r="N126" s="36">
        <f>SUMIFS(СВЦЭМ!$C$39:$C$782,СВЦЭМ!$A$39:$A$782,$A126,СВЦЭМ!$B$39:$B$782,N$119)+'СЕТ СН'!$I$12+СВЦЭМ!$D$10+'СЕТ СН'!$I$6-'СЕТ СН'!$I$22</f>
        <v>1699.9896301399999</v>
      </c>
      <c r="O126" s="36">
        <f>SUMIFS(СВЦЭМ!$C$39:$C$782,СВЦЭМ!$A$39:$A$782,$A126,СВЦЭМ!$B$39:$B$782,O$119)+'СЕТ СН'!$I$12+СВЦЭМ!$D$10+'СЕТ СН'!$I$6-'СЕТ СН'!$I$22</f>
        <v>1674.0377654499998</v>
      </c>
      <c r="P126" s="36">
        <f>SUMIFS(СВЦЭМ!$C$39:$C$782,СВЦЭМ!$A$39:$A$782,$A126,СВЦЭМ!$B$39:$B$782,P$119)+'СЕТ СН'!$I$12+СВЦЭМ!$D$10+'СЕТ СН'!$I$6-'СЕТ СН'!$I$22</f>
        <v>1647.04276878</v>
      </c>
      <c r="Q126" s="36">
        <f>SUMIFS(СВЦЭМ!$C$39:$C$782,СВЦЭМ!$A$39:$A$782,$A126,СВЦЭМ!$B$39:$B$782,Q$119)+'СЕТ СН'!$I$12+СВЦЭМ!$D$10+'СЕТ СН'!$I$6-'СЕТ СН'!$I$22</f>
        <v>1662.5030014899999</v>
      </c>
      <c r="R126" s="36">
        <f>SUMIFS(СВЦЭМ!$C$39:$C$782,СВЦЭМ!$A$39:$A$782,$A126,СВЦЭМ!$B$39:$B$782,R$119)+'СЕТ СН'!$I$12+СВЦЭМ!$D$10+'СЕТ СН'!$I$6-'СЕТ СН'!$I$22</f>
        <v>1720.4623033</v>
      </c>
      <c r="S126" s="36">
        <f>SUMIFS(СВЦЭМ!$C$39:$C$782,СВЦЭМ!$A$39:$A$782,$A126,СВЦЭМ!$B$39:$B$782,S$119)+'СЕТ СН'!$I$12+СВЦЭМ!$D$10+'СЕТ СН'!$I$6-'СЕТ СН'!$I$22</f>
        <v>1715.9114675399999</v>
      </c>
      <c r="T126" s="36">
        <f>SUMIFS(СВЦЭМ!$C$39:$C$782,СВЦЭМ!$A$39:$A$782,$A126,СВЦЭМ!$B$39:$B$782,T$119)+'СЕТ СН'!$I$12+СВЦЭМ!$D$10+'СЕТ СН'!$I$6-'СЕТ СН'!$I$22</f>
        <v>1704.1721724499998</v>
      </c>
      <c r="U126" s="36">
        <f>SUMIFS(СВЦЭМ!$C$39:$C$782,СВЦЭМ!$A$39:$A$782,$A126,СВЦЭМ!$B$39:$B$782,U$119)+'СЕТ СН'!$I$12+СВЦЭМ!$D$10+'СЕТ СН'!$I$6-'СЕТ СН'!$I$22</f>
        <v>1701.48141106</v>
      </c>
      <c r="V126" s="36">
        <f>SUMIFS(СВЦЭМ!$C$39:$C$782,СВЦЭМ!$A$39:$A$782,$A126,СВЦЭМ!$B$39:$B$782,V$119)+'СЕТ СН'!$I$12+СВЦЭМ!$D$10+'СЕТ СН'!$I$6-'СЕТ СН'!$I$22</f>
        <v>1696.03691686</v>
      </c>
      <c r="W126" s="36">
        <f>SUMIFS(СВЦЭМ!$C$39:$C$782,СВЦЭМ!$A$39:$A$782,$A126,СВЦЭМ!$B$39:$B$782,W$119)+'СЕТ СН'!$I$12+СВЦЭМ!$D$10+'СЕТ СН'!$I$6-'СЕТ СН'!$I$22</f>
        <v>1685.6425620499999</v>
      </c>
      <c r="X126" s="36">
        <f>SUMIFS(СВЦЭМ!$C$39:$C$782,СВЦЭМ!$A$39:$A$782,$A126,СВЦЭМ!$B$39:$B$782,X$119)+'СЕТ СН'!$I$12+СВЦЭМ!$D$10+'СЕТ СН'!$I$6-'СЕТ СН'!$I$22</f>
        <v>1758.1989159799998</v>
      </c>
      <c r="Y126" s="36">
        <f>SUMIFS(СВЦЭМ!$C$39:$C$782,СВЦЭМ!$A$39:$A$782,$A126,СВЦЭМ!$B$39:$B$782,Y$119)+'СЕТ СН'!$I$12+СВЦЭМ!$D$10+'СЕТ СН'!$I$6-'СЕТ СН'!$I$22</f>
        <v>1787.61534549</v>
      </c>
    </row>
    <row r="127" spans="1:27" ht="15.75" x14ac:dyDescent="0.2">
      <c r="A127" s="35">
        <f t="shared" si="3"/>
        <v>44659</v>
      </c>
      <c r="B127" s="36">
        <f>SUMIFS(СВЦЭМ!$C$39:$C$782,СВЦЭМ!$A$39:$A$782,$A127,СВЦЭМ!$B$39:$B$782,B$119)+'СЕТ СН'!$I$12+СВЦЭМ!$D$10+'СЕТ СН'!$I$6-'СЕТ СН'!$I$22</f>
        <v>1679.2481397199999</v>
      </c>
      <c r="C127" s="36">
        <f>SUMIFS(СВЦЭМ!$C$39:$C$782,СВЦЭМ!$A$39:$A$782,$A127,СВЦЭМ!$B$39:$B$782,C$119)+'СЕТ СН'!$I$12+СВЦЭМ!$D$10+'СЕТ СН'!$I$6-'СЕТ СН'!$I$22</f>
        <v>1674.1120344199999</v>
      </c>
      <c r="D127" s="36">
        <f>SUMIFS(СВЦЭМ!$C$39:$C$782,СВЦЭМ!$A$39:$A$782,$A127,СВЦЭМ!$B$39:$B$782,D$119)+'СЕТ СН'!$I$12+СВЦЭМ!$D$10+'СЕТ СН'!$I$6-'СЕТ СН'!$I$22</f>
        <v>1694.70474588</v>
      </c>
      <c r="E127" s="36">
        <f>SUMIFS(СВЦЭМ!$C$39:$C$782,СВЦЭМ!$A$39:$A$782,$A127,СВЦЭМ!$B$39:$B$782,E$119)+'СЕТ СН'!$I$12+СВЦЭМ!$D$10+'СЕТ СН'!$I$6-'СЕТ СН'!$I$22</f>
        <v>1733.6683389899999</v>
      </c>
      <c r="F127" s="36">
        <f>SUMIFS(СВЦЭМ!$C$39:$C$782,СВЦЭМ!$A$39:$A$782,$A127,СВЦЭМ!$B$39:$B$782,F$119)+'СЕТ СН'!$I$12+СВЦЭМ!$D$10+'СЕТ СН'!$I$6-'СЕТ СН'!$I$22</f>
        <v>1729.05024185</v>
      </c>
      <c r="G127" s="36">
        <f>SUMIFS(СВЦЭМ!$C$39:$C$782,СВЦЭМ!$A$39:$A$782,$A127,СВЦЭМ!$B$39:$B$782,G$119)+'СЕТ СН'!$I$12+СВЦЭМ!$D$10+'СЕТ СН'!$I$6-'СЕТ СН'!$I$22</f>
        <v>1713.4103599699999</v>
      </c>
      <c r="H127" s="36">
        <f>SUMIFS(СВЦЭМ!$C$39:$C$782,СВЦЭМ!$A$39:$A$782,$A127,СВЦЭМ!$B$39:$B$782,H$119)+'СЕТ СН'!$I$12+СВЦЭМ!$D$10+'СЕТ СН'!$I$6-'СЕТ СН'!$I$22</f>
        <v>1660.57656677</v>
      </c>
      <c r="I127" s="36">
        <f>SUMIFS(СВЦЭМ!$C$39:$C$782,СВЦЭМ!$A$39:$A$782,$A127,СВЦЭМ!$B$39:$B$782,I$119)+'СЕТ СН'!$I$12+СВЦЭМ!$D$10+'СЕТ СН'!$I$6-'СЕТ СН'!$I$22</f>
        <v>1629.6228290699999</v>
      </c>
      <c r="J127" s="36">
        <f>SUMIFS(СВЦЭМ!$C$39:$C$782,СВЦЭМ!$A$39:$A$782,$A127,СВЦЭМ!$B$39:$B$782,J$119)+'СЕТ СН'!$I$12+СВЦЭМ!$D$10+'СЕТ СН'!$I$6-'СЕТ СН'!$I$22</f>
        <v>1634.3689502</v>
      </c>
      <c r="K127" s="36">
        <f>SUMIFS(СВЦЭМ!$C$39:$C$782,СВЦЭМ!$A$39:$A$782,$A127,СВЦЭМ!$B$39:$B$782,K$119)+'СЕТ СН'!$I$12+СВЦЭМ!$D$10+'СЕТ СН'!$I$6-'СЕТ СН'!$I$22</f>
        <v>1635.2351716999999</v>
      </c>
      <c r="L127" s="36">
        <f>SUMIFS(СВЦЭМ!$C$39:$C$782,СВЦЭМ!$A$39:$A$782,$A127,СВЦЭМ!$B$39:$B$782,L$119)+'СЕТ СН'!$I$12+СВЦЭМ!$D$10+'СЕТ СН'!$I$6-'СЕТ СН'!$I$22</f>
        <v>1638.32359845</v>
      </c>
      <c r="M127" s="36">
        <f>SUMIFS(СВЦЭМ!$C$39:$C$782,СВЦЭМ!$A$39:$A$782,$A127,СВЦЭМ!$B$39:$B$782,M$119)+'СЕТ СН'!$I$12+СВЦЭМ!$D$10+'СЕТ СН'!$I$6-'СЕТ СН'!$I$22</f>
        <v>1631.8586144199999</v>
      </c>
      <c r="N127" s="36">
        <f>SUMIFS(СВЦЭМ!$C$39:$C$782,СВЦЭМ!$A$39:$A$782,$A127,СВЦЭМ!$B$39:$B$782,N$119)+'СЕТ СН'!$I$12+СВЦЭМ!$D$10+'СЕТ СН'!$I$6-'СЕТ СН'!$I$22</f>
        <v>1635.0553061199998</v>
      </c>
      <c r="O127" s="36">
        <f>SUMIFS(СВЦЭМ!$C$39:$C$782,СВЦЭМ!$A$39:$A$782,$A127,СВЦЭМ!$B$39:$B$782,O$119)+'СЕТ СН'!$I$12+СВЦЭМ!$D$10+'СЕТ СН'!$I$6-'СЕТ СН'!$I$22</f>
        <v>1679.7428100299999</v>
      </c>
      <c r="P127" s="36">
        <f>SUMIFS(СВЦЭМ!$C$39:$C$782,СВЦЭМ!$A$39:$A$782,$A127,СВЦЭМ!$B$39:$B$782,P$119)+'СЕТ СН'!$I$12+СВЦЭМ!$D$10+'СЕТ СН'!$I$6-'СЕТ СН'!$I$22</f>
        <v>1700.3912741299998</v>
      </c>
      <c r="Q127" s="36">
        <f>SUMIFS(СВЦЭМ!$C$39:$C$782,СВЦЭМ!$A$39:$A$782,$A127,СВЦЭМ!$B$39:$B$782,Q$119)+'СЕТ СН'!$I$12+СВЦЭМ!$D$10+'СЕТ СН'!$I$6-'СЕТ СН'!$I$22</f>
        <v>1706.5018513</v>
      </c>
      <c r="R127" s="36">
        <f>SUMIFS(СВЦЭМ!$C$39:$C$782,СВЦЭМ!$A$39:$A$782,$A127,СВЦЭМ!$B$39:$B$782,R$119)+'СЕТ СН'!$I$12+СВЦЭМ!$D$10+'СЕТ СН'!$I$6-'СЕТ СН'!$I$22</f>
        <v>1704.82482226</v>
      </c>
      <c r="S127" s="36">
        <f>SUMIFS(СВЦЭМ!$C$39:$C$782,СВЦЭМ!$A$39:$A$782,$A127,СВЦЭМ!$B$39:$B$782,S$119)+'СЕТ СН'!$I$12+СВЦЭМ!$D$10+'СЕТ СН'!$I$6-'СЕТ СН'!$I$22</f>
        <v>1710.0105350899998</v>
      </c>
      <c r="T127" s="36">
        <f>SUMIFS(СВЦЭМ!$C$39:$C$782,СВЦЭМ!$A$39:$A$782,$A127,СВЦЭМ!$B$39:$B$782,T$119)+'СЕТ СН'!$I$12+СВЦЭМ!$D$10+'СЕТ СН'!$I$6-'СЕТ СН'!$I$22</f>
        <v>1683.2633815699999</v>
      </c>
      <c r="U127" s="36">
        <f>SUMIFS(СВЦЭМ!$C$39:$C$782,СВЦЭМ!$A$39:$A$782,$A127,СВЦЭМ!$B$39:$B$782,U$119)+'СЕТ СН'!$I$12+СВЦЭМ!$D$10+'СЕТ СН'!$I$6-'СЕТ СН'!$I$22</f>
        <v>1647.2131489599999</v>
      </c>
      <c r="V127" s="36">
        <f>SUMIFS(СВЦЭМ!$C$39:$C$782,СВЦЭМ!$A$39:$A$782,$A127,СВЦЭМ!$B$39:$B$782,V$119)+'СЕТ СН'!$I$12+СВЦЭМ!$D$10+'СЕТ СН'!$I$6-'СЕТ СН'!$I$22</f>
        <v>1654.6766861999999</v>
      </c>
      <c r="W127" s="36">
        <f>SUMIFS(СВЦЭМ!$C$39:$C$782,СВЦЭМ!$A$39:$A$782,$A127,СВЦЭМ!$B$39:$B$782,W$119)+'СЕТ СН'!$I$12+СВЦЭМ!$D$10+'СЕТ СН'!$I$6-'СЕТ СН'!$I$22</f>
        <v>1643.64904445</v>
      </c>
      <c r="X127" s="36">
        <f>SUMIFS(СВЦЭМ!$C$39:$C$782,СВЦЭМ!$A$39:$A$782,$A127,СВЦЭМ!$B$39:$B$782,X$119)+'СЕТ СН'!$I$12+СВЦЭМ!$D$10+'СЕТ СН'!$I$6-'СЕТ СН'!$I$22</f>
        <v>1674.9871273599999</v>
      </c>
      <c r="Y127" s="36">
        <f>SUMIFS(СВЦЭМ!$C$39:$C$782,СВЦЭМ!$A$39:$A$782,$A127,СВЦЭМ!$B$39:$B$782,Y$119)+'СЕТ СН'!$I$12+СВЦЭМ!$D$10+'СЕТ СН'!$I$6-'СЕТ СН'!$I$22</f>
        <v>1704.2032037499998</v>
      </c>
    </row>
    <row r="128" spans="1:27" ht="15.75" x14ac:dyDescent="0.2">
      <c r="A128" s="35">
        <f t="shared" si="3"/>
        <v>44660</v>
      </c>
      <c r="B128" s="36">
        <f>SUMIFS(СВЦЭМ!$C$39:$C$782,СВЦЭМ!$A$39:$A$782,$A128,СВЦЭМ!$B$39:$B$782,B$119)+'СЕТ СН'!$I$12+СВЦЭМ!$D$10+'СЕТ СН'!$I$6-'СЕТ СН'!$I$22</f>
        <v>1765.72678191</v>
      </c>
      <c r="C128" s="36">
        <f>SUMIFS(СВЦЭМ!$C$39:$C$782,СВЦЭМ!$A$39:$A$782,$A128,СВЦЭМ!$B$39:$B$782,C$119)+'СЕТ СН'!$I$12+СВЦЭМ!$D$10+'СЕТ СН'!$I$6-'СЕТ СН'!$I$22</f>
        <v>1746.6630822699999</v>
      </c>
      <c r="D128" s="36">
        <f>SUMIFS(СВЦЭМ!$C$39:$C$782,СВЦЭМ!$A$39:$A$782,$A128,СВЦЭМ!$B$39:$B$782,D$119)+'СЕТ СН'!$I$12+СВЦЭМ!$D$10+'СЕТ СН'!$I$6-'СЕТ СН'!$I$22</f>
        <v>1778.20595641</v>
      </c>
      <c r="E128" s="36">
        <f>SUMIFS(СВЦЭМ!$C$39:$C$782,СВЦЭМ!$A$39:$A$782,$A128,СВЦЭМ!$B$39:$B$782,E$119)+'СЕТ СН'!$I$12+СВЦЭМ!$D$10+'СЕТ СН'!$I$6-'СЕТ СН'!$I$22</f>
        <v>1807.4980640599999</v>
      </c>
      <c r="F128" s="36">
        <f>SUMIFS(СВЦЭМ!$C$39:$C$782,СВЦЭМ!$A$39:$A$782,$A128,СВЦЭМ!$B$39:$B$782,F$119)+'СЕТ СН'!$I$12+СВЦЭМ!$D$10+'СЕТ СН'!$I$6-'СЕТ СН'!$I$22</f>
        <v>1798.7256751</v>
      </c>
      <c r="G128" s="36">
        <f>SUMIFS(СВЦЭМ!$C$39:$C$782,СВЦЭМ!$A$39:$A$782,$A128,СВЦЭМ!$B$39:$B$782,G$119)+'СЕТ СН'!$I$12+СВЦЭМ!$D$10+'СЕТ СН'!$I$6-'СЕТ СН'!$I$22</f>
        <v>1803.3776048999998</v>
      </c>
      <c r="H128" s="36">
        <f>SUMIFS(СВЦЭМ!$C$39:$C$782,СВЦЭМ!$A$39:$A$782,$A128,СВЦЭМ!$B$39:$B$782,H$119)+'СЕТ СН'!$I$12+СВЦЭМ!$D$10+'СЕТ СН'!$I$6-'СЕТ СН'!$I$22</f>
        <v>1759.3952377799999</v>
      </c>
      <c r="I128" s="36">
        <f>SUMIFS(СВЦЭМ!$C$39:$C$782,СВЦЭМ!$A$39:$A$782,$A128,СВЦЭМ!$B$39:$B$782,I$119)+'СЕТ СН'!$I$12+СВЦЭМ!$D$10+'СЕТ СН'!$I$6-'СЕТ СН'!$I$22</f>
        <v>1673.35667027</v>
      </c>
      <c r="J128" s="36">
        <f>SUMIFS(СВЦЭМ!$C$39:$C$782,СВЦЭМ!$A$39:$A$782,$A128,СВЦЭМ!$B$39:$B$782,J$119)+'СЕТ СН'!$I$12+СВЦЭМ!$D$10+'СЕТ СН'!$I$6-'СЕТ СН'!$I$22</f>
        <v>1641.7952759799998</v>
      </c>
      <c r="K128" s="36">
        <f>SUMIFS(СВЦЭМ!$C$39:$C$782,СВЦЭМ!$A$39:$A$782,$A128,СВЦЭМ!$B$39:$B$782,K$119)+'СЕТ СН'!$I$12+СВЦЭМ!$D$10+'СЕТ СН'!$I$6-'СЕТ СН'!$I$22</f>
        <v>1618.1963248</v>
      </c>
      <c r="L128" s="36">
        <f>SUMIFS(СВЦЭМ!$C$39:$C$782,СВЦЭМ!$A$39:$A$782,$A128,СВЦЭМ!$B$39:$B$782,L$119)+'СЕТ СН'!$I$12+СВЦЭМ!$D$10+'СЕТ СН'!$I$6-'СЕТ СН'!$I$22</f>
        <v>1620.4887432599999</v>
      </c>
      <c r="M128" s="36">
        <f>SUMIFS(СВЦЭМ!$C$39:$C$782,СВЦЭМ!$A$39:$A$782,$A128,СВЦЭМ!$B$39:$B$782,M$119)+'СЕТ СН'!$I$12+СВЦЭМ!$D$10+'СЕТ СН'!$I$6-'СЕТ СН'!$I$22</f>
        <v>1628.0748526499999</v>
      </c>
      <c r="N128" s="36">
        <f>SUMIFS(СВЦЭМ!$C$39:$C$782,СВЦЭМ!$A$39:$A$782,$A128,СВЦЭМ!$B$39:$B$782,N$119)+'СЕТ СН'!$I$12+СВЦЭМ!$D$10+'СЕТ СН'!$I$6-'СЕТ СН'!$I$22</f>
        <v>1656.5765554899999</v>
      </c>
      <c r="O128" s="36">
        <f>SUMIFS(СВЦЭМ!$C$39:$C$782,СВЦЭМ!$A$39:$A$782,$A128,СВЦЭМ!$B$39:$B$782,O$119)+'СЕТ СН'!$I$12+СВЦЭМ!$D$10+'СЕТ СН'!$I$6-'СЕТ СН'!$I$22</f>
        <v>1706.22873727</v>
      </c>
      <c r="P128" s="36">
        <f>SUMIFS(СВЦЭМ!$C$39:$C$782,СВЦЭМ!$A$39:$A$782,$A128,СВЦЭМ!$B$39:$B$782,P$119)+'СЕТ СН'!$I$12+СВЦЭМ!$D$10+'СЕТ СН'!$I$6-'СЕТ СН'!$I$22</f>
        <v>1749.8686092099999</v>
      </c>
      <c r="Q128" s="36">
        <f>SUMIFS(СВЦЭМ!$C$39:$C$782,СВЦЭМ!$A$39:$A$782,$A128,СВЦЭМ!$B$39:$B$782,Q$119)+'СЕТ СН'!$I$12+СВЦЭМ!$D$10+'СЕТ СН'!$I$6-'СЕТ СН'!$I$22</f>
        <v>1727.8170710299999</v>
      </c>
      <c r="R128" s="36">
        <f>SUMIFS(СВЦЭМ!$C$39:$C$782,СВЦЭМ!$A$39:$A$782,$A128,СВЦЭМ!$B$39:$B$782,R$119)+'СЕТ СН'!$I$12+СВЦЭМ!$D$10+'СЕТ СН'!$I$6-'СЕТ СН'!$I$22</f>
        <v>1722.9339231599999</v>
      </c>
      <c r="S128" s="36">
        <f>SUMIFS(СВЦЭМ!$C$39:$C$782,СВЦЭМ!$A$39:$A$782,$A128,СВЦЭМ!$B$39:$B$782,S$119)+'СЕТ СН'!$I$12+СВЦЭМ!$D$10+'СЕТ СН'!$I$6-'СЕТ СН'!$I$22</f>
        <v>1704.3273801399998</v>
      </c>
      <c r="T128" s="36">
        <f>SUMIFS(СВЦЭМ!$C$39:$C$782,СВЦЭМ!$A$39:$A$782,$A128,СВЦЭМ!$B$39:$B$782,T$119)+'СЕТ СН'!$I$12+СВЦЭМ!$D$10+'СЕТ СН'!$I$6-'СЕТ СН'!$I$22</f>
        <v>1693.00752128</v>
      </c>
      <c r="U128" s="36">
        <f>SUMIFS(СВЦЭМ!$C$39:$C$782,СВЦЭМ!$A$39:$A$782,$A128,СВЦЭМ!$B$39:$B$782,U$119)+'СЕТ СН'!$I$12+СВЦЭМ!$D$10+'СЕТ СН'!$I$6-'СЕТ СН'!$I$22</f>
        <v>1667.08833886</v>
      </c>
      <c r="V128" s="36">
        <f>SUMIFS(СВЦЭМ!$C$39:$C$782,СВЦЭМ!$A$39:$A$782,$A128,СВЦЭМ!$B$39:$B$782,V$119)+'СЕТ СН'!$I$12+СВЦЭМ!$D$10+'СЕТ СН'!$I$6-'СЕТ СН'!$I$22</f>
        <v>1656.4028557399999</v>
      </c>
      <c r="W128" s="36">
        <f>SUMIFS(СВЦЭМ!$C$39:$C$782,СВЦЭМ!$A$39:$A$782,$A128,СВЦЭМ!$B$39:$B$782,W$119)+'СЕТ СН'!$I$12+СВЦЭМ!$D$10+'СЕТ СН'!$I$6-'СЕТ СН'!$I$22</f>
        <v>1671.2052729499999</v>
      </c>
      <c r="X128" s="36">
        <f>SUMIFS(СВЦЭМ!$C$39:$C$782,СВЦЭМ!$A$39:$A$782,$A128,СВЦЭМ!$B$39:$B$782,X$119)+'СЕТ СН'!$I$12+СВЦЭМ!$D$10+'СЕТ СН'!$I$6-'СЕТ СН'!$I$22</f>
        <v>1688.31291975</v>
      </c>
      <c r="Y128" s="36">
        <f>SUMIFS(СВЦЭМ!$C$39:$C$782,СВЦЭМ!$A$39:$A$782,$A128,СВЦЭМ!$B$39:$B$782,Y$119)+'СЕТ СН'!$I$12+СВЦЭМ!$D$10+'СЕТ СН'!$I$6-'СЕТ СН'!$I$22</f>
        <v>1733.7271797999999</v>
      </c>
    </row>
    <row r="129" spans="1:25" ht="15.75" x14ac:dyDescent="0.2">
      <c r="A129" s="35">
        <f t="shared" si="3"/>
        <v>44661</v>
      </c>
      <c r="B129" s="36">
        <f>SUMIFS(СВЦЭМ!$C$39:$C$782,СВЦЭМ!$A$39:$A$782,$A129,СВЦЭМ!$B$39:$B$782,B$119)+'СЕТ СН'!$I$12+СВЦЭМ!$D$10+'СЕТ СН'!$I$6-'СЕТ СН'!$I$22</f>
        <v>1756.69750957</v>
      </c>
      <c r="C129" s="36">
        <f>SUMIFS(СВЦЭМ!$C$39:$C$782,СВЦЭМ!$A$39:$A$782,$A129,СВЦЭМ!$B$39:$B$782,C$119)+'СЕТ СН'!$I$12+СВЦЭМ!$D$10+'СЕТ СН'!$I$6-'СЕТ СН'!$I$22</f>
        <v>1727.5136544299999</v>
      </c>
      <c r="D129" s="36">
        <f>SUMIFS(СВЦЭМ!$C$39:$C$782,СВЦЭМ!$A$39:$A$782,$A129,СВЦЭМ!$B$39:$B$782,D$119)+'СЕТ СН'!$I$12+СВЦЭМ!$D$10+'СЕТ СН'!$I$6-'СЕТ СН'!$I$22</f>
        <v>1748.1013349999998</v>
      </c>
      <c r="E129" s="36">
        <f>SUMIFS(СВЦЭМ!$C$39:$C$782,СВЦЭМ!$A$39:$A$782,$A129,СВЦЭМ!$B$39:$B$782,E$119)+'СЕТ СН'!$I$12+СВЦЭМ!$D$10+'СЕТ СН'!$I$6-'СЕТ СН'!$I$22</f>
        <v>1773.88835354</v>
      </c>
      <c r="F129" s="36">
        <f>SUMIFS(СВЦЭМ!$C$39:$C$782,СВЦЭМ!$A$39:$A$782,$A129,СВЦЭМ!$B$39:$B$782,F$119)+'СЕТ СН'!$I$12+СВЦЭМ!$D$10+'СЕТ СН'!$I$6-'СЕТ СН'!$I$22</f>
        <v>1786.3689875699999</v>
      </c>
      <c r="G129" s="36">
        <f>SUMIFS(СВЦЭМ!$C$39:$C$782,СВЦЭМ!$A$39:$A$782,$A129,СВЦЭМ!$B$39:$B$782,G$119)+'СЕТ СН'!$I$12+СВЦЭМ!$D$10+'СЕТ СН'!$I$6-'СЕТ СН'!$I$22</f>
        <v>1817.9791405599999</v>
      </c>
      <c r="H129" s="36">
        <f>SUMIFS(СВЦЭМ!$C$39:$C$782,СВЦЭМ!$A$39:$A$782,$A129,СВЦЭМ!$B$39:$B$782,H$119)+'СЕТ СН'!$I$12+СВЦЭМ!$D$10+'СЕТ СН'!$I$6-'СЕТ СН'!$I$22</f>
        <v>1806.67063975</v>
      </c>
      <c r="I129" s="36">
        <f>SUMIFS(СВЦЭМ!$C$39:$C$782,СВЦЭМ!$A$39:$A$782,$A129,СВЦЭМ!$B$39:$B$782,I$119)+'СЕТ СН'!$I$12+СВЦЭМ!$D$10+'СЕТ СН'!$I$6-'СЕТ СН'!$I$22</f>
        <v>1766.2418173599999</v>
      </c>
      <c r="J129" s="36">
        <f>SUMIFS(СВЦЭМ!$C$39:$C$782,СВЦЭМ!$A$39:$A$782,$A129,СВЦЭМ!$B$39:$B$782,J$119)+'СЕТ СН'!$I$12+СВЦЭМ!$D$10+'СЕТ СН'!$I$6-'СЕТ СН'!$I$22</f>
        <v>1733.1745264899998</v>
      </c>
      <c r="K129" s="36">
        <f>SUMIFS(СВЦЭМ!$C$39:$C$782,СВЦЭМ!$A$39:$A$782,$A129,СВЦЭМ!$B$39:$B$782,K$119)+'СЕТ СН'!$I$12+СВЦЭМ!$D$10+'СЕТ СН'!$I$6-'СЕТ СН'!$I$22</f>
        <v>1697.3122369399998</v>
      </c>
      <c r="L129" s="36">
        <f>SUMIFS(СВЦЭМ!$C$39:$C$782,СВЦЭМ!$A$39:$A$782,$A129,СВЦЭМ!$B$39:$B$782,L$119)+'СЕТ СН'!$I$12+СВЦЭМ!$D$10+'СЕТ СН'!$I$6-'СЕТ СН'!$I$22</f>
        <v>1702.76831825</v>
      </c>
      <c r="M129" s="36">
        <f>SUMIFS(СВЦЭМ!$C$39:$C$782,СВЦЭМ!$A$39:$A$782,$A129,СВЦЭМ!$B$39:$B$782,M$119)+'СЕТ СН'!$I$12+СВЦЭМ!$D$10+'СЕТ СН'!$I$6-'СЕТ СН'!$I$22</f>
        <v>1713.0313986599999</v>
      </c>
      <c r="N129" s="36">
        <f>SUMIFS(СВЦЭМ!$C$39:$C$782,СВЦЭМ!$A$39:$A$782,$A129,СВЦЭМ!$B$39:$B$782,N$119)+'СЕТ СН'!$I$12+СВЦЭМ!$D$10+'СЕТ СН'!$I$6-'СЕТ СН'!$I$22</f>
        <v>1733.7434129999999</v>
      </c>
      <c r="O129" s="36">
        <f>SUMIFS(СВЦЭМ!$C$39:$C$782,СВЦЭМ!$A$39:$A$782,$A129,СВЦЭМ!$B$39:$B$782,O$119)+'СЕТ СН'!$I$12+СВЦЭМ!$D$10+'СЕТ СН'!$I$6-'СЕТ СН'!$I$22</f>
        <v>1758.4958297799999</v>
      </c>
      <c r="P129" s="36">
        <f>SUMIFS(СВЦЭМ!$C$39:$C$782,СВЦЭМ!$A$39:$A$782,$A129,СВЦЭМ!$B$39:$B$782,P$119)+'СЕТ СН'!$I$12+СВЦЭМ!$D$10+'СЕТ СН'!$I$6-'СЕТ СН'!$I$22</f>
        <v>1776.4133118499999</v>
      </c>
      <c r="Q129" s="36">
        <f>SUMIFS(СВЦЭМ!$C$39:$C$782,СВЦЭМ!$A$39:$A$782,$A129,СВЦЭМ!$B$39:$B$782,Q$119)+'СЕТ СН'!$I$12+СВЦЭМ!$D$10+'СЕТ СН'!$I$6-'СЕТ СН'!$I$22</f>
        <v>1772.4199393599999</v>
      </c>
      <c r="R129" s="36">
        <f>SUMIFS(СВЦЭМ!$C$39:$C$782,СВЦЭМ!$A$39:$A$782,$A129,СВЦЭМ!$B$39:$B$782,R$119)+'СЕТ СН'!$I$12+СВЦЭМ!$D$10+'СЕТ СН'!$I$6-'СЕТ СН'!$I$22</f>
        <v>1761.9779510599999</v>
      </c>
      <c r="S129" s="36">
        <f>SUMIFS(СВЦЭМ!$C$39:$C$782,СВЦЭМ!$A$39:$A$782,$A129,СВЦЭМ!$B$39:$B$782,S$119)+'СЕТ СН'!$I$12+СВЦЭМ!$D$10+'СЕТ СН'!$I$6-'СЕТ СН'!$I$22</f>
        <v>1752.0301712099999</v>
      </c>
      <c r="T129" s="36">
        <f>SUMIFS(СВЦЭМ!$C$39:$C$782,СВЦЭМ!$A$39:$A$782,$A129,СВЦЭМ!$B$39:$B$782,T$119)+'СЕТ СН'!$I$12+СВЦЭМ!$D$10+'СЕТ СН'!$I$6-'СЕТ СН'!$I$22</f>
        <v>1721.4050730699998</v>
      </c>
      <c r="U129" s="36">
        <f>SUMIFS(СВЦЭМ!$C$39:$C$782,СВЦЭМ!$A$39:$A$782,$A129,СВЦЭМ!$B$39:$B$782,U$119)+'СЕТ СН'!$I$12+СВЦЭМ!$D$10+'СЕТ СН'!$I$6-'СЕТ СН'!$I$22</f>
        <v>1672.05936894</v>
      </c>
      <c r="V129" s="36">
        <f>SUMIFS(СВЦЭМ!$C$39:$C$782,СВЦЭМ!$A$39:$A$782,$A129,СВЦЭМ!$B$39:$B$782,V$119)+'СЕТ СН'!$I$12+СВЦЭМ!$D$10+'СЕТ СН'!$I$6-'СЕТ СН'!$I$22</f>
        <v>1661.4446690299999</v>
      </c>
      <c r="W129" s="36">
        <f>SUMIFS(СВЦЭМ!$C$39:$C$782,СВЦЭМ!$A$39:$A$782,$A129,СВЦЭМ!$B$39:$B$782,W$119)+'СЕТ СН'!$I$12+СВЦЭМ!$D$10+'СЕТ СН'!$I$6-'СЕТ СН'!$I$22</f>
        <v>1680.0044319799999</v>
      </c>
      <c r="X129" s="36">
        <f>SUMIFS(СВЦЭМ!$C$39:$C$782,СВЦЭМ!$A$39:$A$782,$A129,СВЦЭМ!$B$39:$B$782,X$119)+'СЕТ СН'!$I$12+СВЦЭМ!$D$10+'СЕТ СН'!$I$6-'СЕТ СН'!$I$22</f>
        <v>1723.3468057999999</v>
      </c>
      <c r="Y129" s="36">
        <f>SUMIFS(СВЦЭМ!$C$39:$C$782,СВЦЭМ!$A$39:$A$782,$A129,СВЦЭМ!$B$39:$B$782,Y$119)+'СЕТ СН'!$I$12+СВЦЭМ!$D$10+'СЕТ СН'!$I$6-'СЕТ СН'!$I$22</f>
        <v>1765.7059938999998</v>
      </c>
    </row>
    <row r="130" spans="1:25" ht="15.75" x14ac:dyDescent="0.2">
      <c r="A130" s="35">
        <f t="shared" si="3"/>
        <v>44662</v>
      </c>
      <c r="B130" s="36">
        <f>SUMIFS(СВЦЭМ!$C$39:$C$782,СВЦЭМ!$A$39:$A$782,$A130,СВЦЭМ!$B$39:$B$782,B$119)+'СЕТ СН'!$I$12+СВЦЭМ!$D$10+'СЕТ СН'!$I$6-'СЕТ СН'!$I$22</f>
        <v>1811.5708587199999</v>
      </c>
      <c r="C130" s="36">
        <f>SUMIFS(СВЦЭМ!$C$39:$C$782,СВЦЭМ!$A$39:$A$782,$A130,СВЦЭМ!$B$39:$B$782,C$119)+'СЕТ СН'!$I$12+СВЦЭМ!$D$10+'СЕТ СН'!$I$6-'СЕТ СН'!$I$22</f>
        <v>1827.6063588899999</v>
      </c>
      <c r="D130" s="36">
        <f>SUMIFS(СВЦЭМ!$C$39:$C$782,СВЦЭМ!$A$39:$A$782,$A130,СВЦЭМ!$B$39:$B$782,D$119)+'СЕТ СН'!$I$12+СВЦЭМ!$D$10+'СЕТ СН'!$I$6-'СЕТ СН'!$I$22</f>
        <v>1849.4362787299999</v>
      </c>
      <c r="E130" s="36">
        <f>SUMIFS(СВЦЭМ!$C$39:$C$782,СВЦЭМ!$A$39:$A$782,$A130,СВЦЭМ!$B$39:$B$782,E$119)+'СЕТ СН'!$I$12+СВЦЭМ!$D$10+'СЕТ СН'!$I$6-'СЕТ СН'!$I$22</f>
        <v>1886.1239573999999</v>
      </c>
      <c r="F130" s="36">
        <f>SUMIFS(СВЦЭМ!$C$39:$C$782,СВЦЭМ!$A$39:$A$782,$A130,СВЦЭМ!$B$39:$B$782,F$119)+'СЕТ СН'!$I$12+СВЦЭМ!$D$10+'СЕТ СН'!$I$6-'СЕТ СН'!$I$22</f>
        <v>1875.89572931</v>
      </c>
      <c r="G130" s="36">
        <f>SUMIFS(СВЦЭМ!$C$39:$C$782,СВЦЭМ!$A$39:$A$782,$A130,СВЦЭМ!$B$39:$B$782,G$119)+'СЕТ СН'!$I$12+СВЦЭМ!$D$10+'СЕТ СН'!$I$6-'СЕТ СН'!$I$22</f>
        <v>1858.5558640199999</v>
      </c>
      <c r="H130" s="36">
        <f>SUMIFS(СВЦЭМ!$C$39:$C$782,СВЦЭМ!$A$39:$A$782,$A130,СВЦЭМ!$B$39:$B$782,H$119)+'СЕТ СН'!$I$12+СВЦЭМ!$D$10+'СЕТ СН'!$I$6-'СЕТ СН'!$I$22</f>
        <v>1823.98651926</v>
      </c>
      <c r="I130" s="36">
        <f>SUMIFS(СВЦЭМ!$C$39:$C$782,СВЦЭМ!$A$39:$A$782,$A130,СВЦЭМ!$B$39:$B$782,I$119)+'СЕТ СН'!$I$12+СВЦЭМ!$D$10+'СЕТ СН'!$I$6-'СЕТ СН'!$I$22</f>
        <v>1791.6152544399999</v>
      </c>
      <c r="J130" s="36">
        <f>SUMIFS(СВЦЭМ!$C$39:$C$782,СВЦЭМ!$A$39:$A$782,$A130,СВЦЭМ!$B$39:$B$782,J$119)+'СЕТ СН'!$I$12+СВЦЭМ!$D$10+'СЕТ СН'!$I$6-'СЕТ СН'!$I$22</f>
        <v>1777.50894103</v>
      </c>
      <c r="K130" s="36">
        <f>SUMIFS(СВЦЭМ!$C$39:$C$782,СВЦЭМ!$A$39:$A$782,$A130,СВЦЭМ!$B$39:$B$782,K$119)+'СЕТ СН'!$I$12+СВЦЭМ!$D$10+'СЕТ СН'!$I$6-'СЕТ СН'!$I$22</f>
        <v>1767.0894541299999</v>
      </c>
      <c r="L130" s="36">
        <f>SUMIFS(СВЦЭМ!$C$39:$C$782,СВЦЭМ!$A$39:$A$782,$A130,СВЦЭМ!$B$39:$B$782,L$119)+'СЕТ СН'!$I$12+СВЦЭМ!$D$10+'СЕТ СН'!$I$6-'СЕТ СН'!$I$22</f>
        <v>1777.3472629799999</v>
      </c>
      <c r="M130" s="36">
        <f>SUMIFS(СВЦЭМ!$C$39:$C$782,СВЦЭМ!$A$39:$A$782,$A130,СВЦЭМ!$B$39:$B$782,M$119)+'СЕТ СН'!$I$12+СВЦЭМ!$D$10+'СЕТ СН'!$I$6-'СЕТ СН'!$I$22</f>
        <v>1783.5372013399999</v>
      </c>
      <c r="N130" s="36">
        <f>SUMIFS(СВЦЭМ!$C$39:$C$782,СВЦЭМ!$A$39:$A$782,$A130,СВЦЭМ!$B$39:$B$782,N$119)+'СЕТ СН'!$I$12+СВЦЭМ!$D$10+'СЕТ СН'!$I$6-'СЕТ СН'!$I$22</f>
        <v>1777.1539344399998</v>
      </c>
      <c r="O130" s="36">
        <f>SUMIFS(СВЦЭМ!$C$39:$C$782,СВЦЭМ!$A$39:$A$782,$A130,СВЦЭМ!$B$39:$B$782,O$119)+'СЕТ СН'!$I$12+СВЦЭМ!$D$10+'СЕТ СН'!$I$6-'СЕТ СН'!$I$22</f>
        <v>1800.9042634099999</v>
      </c>
      <c r="P130" s="36">
        <f>SUMIFS(СВЦЭМ!$C$39:$C$782,СВЦЭМ!$A$39:$A$782,$A130,СВЦЭМ!$B$39:$B$782,P$119)+'СЕТ СН'!$I$12+СВЦЭМ!$D$10+'СЕТ СН'!$I$6-'СЕТ СН'!$I$22</f>
        <v>1810.2723842999999</v>
      </c>
      <c r="Q130" s="36">
        <f>SUMIFS(СВЦЭМ!$C$39:$C$782,СВЦЭМ!$A$39:$A$782,$A130,СВЦЭМ!$B$39:$B$782,Q$119)+'СЕТ СН'!$I$12+СВЦЭМ!$D$10+'СЕТ СН'!$I$6-'СЕТ СН'!$I$22</f>
        <v>1789.5889024599999</v>
      </c>
      <c r="R130" s="36">
        <f>SUMIFS(СВЦЭМ!$C$39:$C$782,СВЦЭМ!$A$39:$A$782,$A130,СВЦЭМ!$B$39:$B$782,R$119)+'СЕТ СН'!$I$12+СВЦЭМ!$D$10+'СЕТ СН'!$I$6-'СЕТ СН'!$I$22</f>
        <v>1783.9588609599998</v>
      </c>
      <c r="S130" s="36">
        <f>SUMIFS(СВЦЭМ!$C$39:$C$782,СВЦЭМ!$A$39:$A$782,$A130,СВЦЭМ!$B$39:$B$782,S$119)+'СЕТ СН'!$I$12+СВЦЭМ!$D$10+'СЕТ СН'!$I$6-'СЕТ СН'!$I$22</f>
        <v>1779.5260059</v>
      </c>
      <c r="T130" s="36">
        <f>SUMIFS(СВЦЭМ!$C$39:$C$782,СВЦЭМ!$A$39:$A$782,$A130,СВЦЭМ!$B$39:$B$782,T$119)+'СЕТ СН'!$I$12+СВЦЭМ!$D$10+'СЕТ СН'!$I$6-'СЕТ СН'!$I$22</f>
        <v>1738.75757462</v>
      </c>
      <c r="U130" s="36">
        <f>SUMIFS(СВЦЭМ!$C$39:$C$782,СВЦЭМ!$A$39:$A$782,$A130,СВЦЭМ!$B$39:$B$782,U$119)+'СЕТ СН'!$I$12+СВЦЭМ!$D$10+'СЕТ СН'!$I$6-'СЕТ СН'!$I$22</f>
        <v>1711.7589670899999</v>
      </c>
      <c r="V130" s="36">
        <f>SUMIFS(СВЦЭМ!$C$39:$C$782,СВЦЭМ!$A$39:$A$782,$A130,СВЦЭМ!$B$39:$B$782,V$119)+'СЕТ СН'!$I$12+СВЦЭМ!$D$10+'СЕТ СН'!$I$6-'СЕТ СН'!$I$22</f>
        <v>1733.5961268999999</v>
      </c>
      <c r="W130" s="36">
        <f>SUMIFS(СВЦЭМ!$C$39:$C$782,СВЦЭМ!$A$39:$A$782,$A130,СВЦЭМ!$B$39:$B$782,W$119)+'СЕТ СН'!$I$12+СВЦЭМ!$D$10+'СЕТ СН'!$I$6-'СЕТ СН'!$I$22</f>
        <v>1742.43308574</v>
      </c>
      <c r="X130" s="36">
        <f>SUMIFS(СВЦЭМ!$C$39:$C$782,СВЦЭМ!$A$39:$A$782,$A130,СВЦЭМ!$B$39:$B$782,X$119)+'СЕТ СН'!$I$12+СВЦЭМ!$D$10+'СЕТ СН'!$I$6-'СЕТ СН'!$I$22</f>
        <v>1776.0045759699999</v>
      </c>
      <c r="Y130" s="36">
        <f>SUMIFS(СВЦЭМ!$C$39:$C$782,СВЦЭМ!$A$39:$A$782,$A130,СВЦЭМ!$B$39:$B$782,Y$119)+'СЕТ СН'!$I$12+СВЦЭМ!$D$10+'СЕТ СН'!$I$6-'СЕТ СН'!$I$22</f>
        <v>1777.4721267</v>
      </c>
    </row>
    <row r="131" spans="1:25" ht="15.75" x14ac:dyDescent="0.2">
      <c r="A131" s="35">
        <f t="shared" si="3"/>
        <v>44663</v>
      </c>
      <c r="B131" s="36">
        <f>SUMIFS(СВЦЭМ!$C$39:$C$782,СВЦЭМ!$A$39:$A$782,$A131,СВЦЭМ!$B$39:$B$782,B$119)+'СЕТ СН'!$I$12+СВЦЭМ!$D$10+'СЕТ СН'!$I$6-'СЕТ СН'!$I$22</f>
        <v>1885.06758552</v>
      </c>
      <c r="C131" s="36">
        <f>SUMIFS(СВЦЭМ!$C$39:$C$782,СВЦЭМ!$A$39:$A$782,$A131,СВЦЭМ!$B$39:$B$782,C$119)+'СЕТ СН'!$I$12+СВЦЭМ!$D$10+'СЕТ СН'!$I$6-'СЕТ СН'!$I$22</f>
        <v>1890.9677156999999</v>
      </c>
      <c r="D131" s="36">
        <f>SUMIFS(СВЦЭМ!$C$39:$C$782,СВЦЭМ!$A$39:$A$782,$A131,СВЦЭМ!$B$39:$B$782,D$119)+'СЕТ СН'!$I$12+СВЦЭМ!$D$10+'СЕТ СН'!$I$6-'СЕТ СН'!$I$22</f>
        <v>1906.12132187</v>
      </c>
      <c r="E131" s="36">
        <f>SUMIFS(СВЦЭМ!$C$39:$C$782,СВЦЭМ!$A$39:$A$782,$A131,СВЦЭМ!$B$39:$B$782,E$119)+'СЕТ СН'!$I$12+СВЦЭМ!$D$10+'СЕТ СН'!$I$6-'СЕТ СН'!$I$22</f>
        <v>1901.2483451099999</v>
      </c>
      <c r="F131" s="36">
        <f>SUMIFS(СВЦЭМ!$C$39:$C$782,СВЦЭМ!$A$39:$A$782,$A131,СВЦЭМ!$B$39:$B$782,F$119)+'СЕТ СН'!$I$12+СВЦЭМ!$D$10+'СЕТ СН'!$I$6-'СЕТ СН'!$I$22</f>
        <v>1918.19142113</v>
      </c>
      <c r="G131" s="36">
        <f>SUMIFS(СВЦЭМ!$C$39:$C$782,СВЦЭМ!$A$39:$A$782,$A131,СВЦЭМ!$B$39:$B$782,G$119)+'СЕТ СН'!$I$12+СВЦЭМ!$D$10+'СЕТ СН'!$I$6-'СЕТ СН'!$I$22</f>
        <v>1905.1548936199999</v>
      </c>
      <c r="H131" s="36">
        <f>SUMIFS(СВЦЭМ!$C$39:$C$782,СВЦЭМ!$A$39:$A$782,$A131,СВЦЭМ!$B$39:$B$782,H$119)+'СЕТ СН'!$I$12+СВЦЭМ!$D$10+'СЕТ СН'!$I$6-'СЕТ СН'!$I$22</f>
        <v>1838.8244689599999</v>
      </c>
      <c r="I131" s="36">
        <f>SUMIFS(СВЦЭМ!$C$39:$C$782,СВЦЭМ!$A$39:$A$782,$A131,СВЦЭМ!$B$39:$B$782,I$119)+'СЕТ СН'!$I$12+СВЦЭМ!$D$10+'СЕТ СН'!$I$6-'СЕТ СН'!$I$22</f>
        <v>1800.2803697099998</v>
      </c>
      <c r="J131" s="36">
        <f>SUMIFS(СВЦЭМ!$C$39:$C$782,СВЦЭМ!$A$39:$A$782,$A131,СВЦЭМ!$B$39:$B$782,J$119)+'СЕТ СН'!$I$12+СВЦЭМ!$D$10+'СЕТ СН'!$I$6-'СЕТ СН'!$I$22</f>
        <v>1746.3136189699999</v>
      </c>
      <c r="K131" s="36">
        <f>SUMIFS(СВЦЭМ!$C$39:$C$782,СВЦЭМ!$A$39:$A$782,$A131,СВЦЭМ!$B$39:$B$782,K$119)+'СЕТ СН'!$I$12+СВЦЭМ!$D$10+'СЕТ СН'!$I$6-'СЕТ СН'!$I$22</f>
        <v>1772.7867724299999</v>
      </c>
      <c r="L131" s="36">
        <f>SUMIFS(СВЦЭМ!$C$39:$C$782,СВЦЭМ!$A$39:$A$782,$A131,СВЦЭМ!$B$39:$B$782,L$119)+'СЕТ СН'!$I$12+СВЦЭМ!$D$10+'СЕТ СН'!$I$6-'СЕТ СН'!$I$22</f>
        <v>1758.43958845</v>
      </c>
      <c r="M131" s="36">
        <f>SUMIFS(СВЦЭМ!$C$39:$C$782,СВЦЭМ!$A$39:$A$782,$A131,СВЦЭМ!$B$39:$B$782,M$119)+'СЕТ СН'!$I$12+СВЦЭМ!$D$10+'СЕТ СН'!$I$6-'СЕТ СН'!$I$22</f>
        <v>1755.79096291</v>
      </c>
      <c r="N131" s="36">
        <f>SUMIFS(СВЦЭМ!$C$39:$C$782,СВЦЭМ!$A$39:$A$782,$A131,СВЦЭМ!$B$39:$B$782,N$119)+'СЕТ СН'!$I$12+СВЦЭМ!$D$10+'СЕТ СН'!$I$6-'СЕТ СН'!$I$22</f>
        <v>1772.8998457599998</v>
      </c>
      <c r="O131" s="36">
        <f>SUMIFS(СВЦЭМ!$C$39:$C$782,СВЦЭМ!$A$39:$A$782,$A131,СВЦЭМ!$B$39:$B$782,O$119)+'СЕТ СН'!$I$12+СВЦЭМ!$D$10+'СЕТ СН'!$I$6-'СЕТ СН'!$I$22</f>
        <v>1818.4117214199998</v>
      </c>
      <c r="P131" s="36">
        <f>SUMIFS(СВЦЭМ!$C$39:$C$782,СВЦЭМ!$A$39:$A$782,$A131,СВЦЭМ!$B$39:$B$782,P$119)+'СЕТ СН'!$I$12+СВЦЭМ!$D$10+'СЕТ СН'!$I$6-'СЕТ СН'!$I$22</f>
        <v>1832.03681469</v>
      </c>
      <c r="Q131" s="36">
        <f>SUMIFS(СВЦЭМ!$C$39:$C$782,СВЦЭМ!$A$39:$A$782,$A131,СВЦЭМ!$B$39:$B$782,Q$119)+'СЕТ СН'!$I$12+СВЦЭМ!$D$10+'СЕТ СН'!$I$6-'СЕТ СН'!$I$22</f>
        <v>1811.2663863399998</v>
      </c>
      <c r="R131" s="36">
        <f>SUMIFS(СВЦЭМ!$C$39:$C$782,СВЦЭМ!$A$39:$A$782,$A131,СВЦЭМ!$B$39:$B$782,R$119)+'СЕТ СН'!$I$12+СВЦЭМ!$D$10+'СЕТ СН'!$I$6-'СЕТ СН'!$I$22</f>
        <v>1811.42011761</v>
      </c>
      <c r="S131" s="36">
        <f>SUMIFS(СВЦЭМ!$C$39:$C$782,СВЦЭМ!$A$39:$A$782,$A131,СВЦЭМ!$B$39:$B$782,S$119)+'СЕТ СН'!$I$12+СВЦЭМ!$D$10+'СЕТ СН'!$I$6-'СЕТ СН'!$I$22</f>
        <v>1779.7203077199999</v>
      </c>
      <c r="T131" s="36">
        <f>SUMIFS(СВЦЭМ!$C$39:$C$782,СВЦЭМ!$A$39:$A$782,$A131,СВЦЭМ!$B$39:$B$782,T$119)+'СЕТ СН'!$I$12+СВЦЭМ!$D$10+'СЕТ СН'!$I$6-'СЕТ СН'!$I$22</f>
        <v>1754.3202572399998</v>
      </c>
      <c r="U131" s="36">
        <f>SUMIFS(СВЦЭМ!$C$39:$C$782,СВЦЭМ!$A$39:$A$782,$A131,СВЦЭМ!$B$39:$B$782,U$119)+'СЕТ СН'!$I$12+СВЦЭМ!$D$10+'СЕТ СН'!$I$6-'СЕТ СН'!$I$22</f>
        <v>1744.38255893</v>
      </c>
      <c r="V131" s="36">
        <f>SUMIFS(СВЦЭМ!$C$39:$C$782,СВЦЭМ!$A$39:$A$782,$A131,СВЦЭМ!$B$39:$B$782,V$119)+'СЕТ СН'!$I$12+СВЦЭМ!$D$10+'СЕТ СН'!$I$6-'СЕТ СН'!$I$22</f>
        <v>1756.2586173099999</v>
      </c>
      <c r="W131" s="36">
        <f>SUMIFS(СВЦЭМ!$C$39:$C$782,СВЦЭМ!$A$39:$A$782,$A131,СВЦЭМ!$B$39:$B$782,W$119)+'СЕТ СН'!$I$12+СВЦЭМ!$D$10+'СЕТ СН'!$I$6-'СЕТ СН'!$I$22</f>
        <v>1771.8152820399998</v>
      </c>
      <c r="X131" s="36">
        <f>SUMIFS(СВЦЭМ!$C$39:$C$782,СВЦЭМ!$A$39:$A$782,$A131,СВЦЭМ!$B$39:$B$782,X$119)+'СЕТ СН'!$I$12+СВЦЭМ!$D$10+'СЕТ СН'!$I$6-'СЕТ СН'!$I$22</f>
        <v>1804.5473523999999</v>
      </c>
      <c r="Y131" s="36">
        <f>SUMIFS(СВЦЭМ!$C$39:$C$782,СВЦЭМ!$A$39:$A$782,$A131,СВЦЭМ!$B$39:$B$782,Y$119)+'СЕТ СН'!$I$12+СВЦЭМ!$D$10+'СЕТ СН'!$I$6-'СЕТ СН'!$I$22</f>
        <v>1862.6942143799999</v>
      </c>
    </row>
    <row r="132" spans="1:25" ht="15.75" x14ac:dyDescent="0.2">
      <c r="A132" s="35">
        <f t="shared" si="3"/>
        <v>44664</v>
      </c>
      <c r="B132" s="36">
        <f>SUMIFS(СВЦЭМ!$C$39:$C$782,СВЦЭМ!$A$39:$A$782,$A132,СВЦЭМ!$B$39:$B$782,B$119)+'СЕТ СН'!$I$12+СВЦЭМ!$D$10+'СЕТ СН'!$I$6-'СЕТ СН'!$I$22</f>
        <v>1853.42240627</v>
      </c>
      <c r="C132" s="36">
        <f>SUMIFS(СВЦЭМ!$C$39:$C$782,СВЦЭМ!$A$39:$A$782,$A132,СВЦЭМ!$B$39:$B$782,C$119)+'СЕТ СН'!$I$12+СВЦЭМ!$D$10+'СЕТ СН'!$I$6-'СЕТ СН'!$I$22</f>
        <v>1847.5054676499999</v>
      </c>
      <c r="D132" s="36">
        <f>SUMIFS(СВЦЭМ!$C$39:$C$782,СВЦЭМ!$A$39:$A$782,$A132,СВЦЭМ!$B$39:$B$782,D$119)+'СЕТ СН'!$I$12+СВЦЭМ!$D$10+'СЕТ СН'!$I$6-'СЕТ СН'!$I$22</f>
        <v>1870.0579080499999</v>
      </c>
      <c r="E132" s="36">
        <f>SUMIFS(СВЦЭМ!$C$39:$C$782,СВЦЭМ!$A$39:$A$782,$A132,СВЦЭМ!$B$39:$B$782,E$119)+'СЕТ СН'!$I$12+СВЦЭМ!$D$10+'СЕТ СН'!$I$6-'СЕТ СН'!$I$22</f>
        <v>1899.64246456</v>
      </c>
      <c r="F132" s="36">
        <f>SUMIFS(СВЦЭМ!$C$39:$C$782,СВЦЭМ!$A$39:$A$782,$A132,СВЦЭМ!$B$39:$B$782,F$119)+'СЕТ СН'!$I$12+СВЦЭМ!$D$10+'СЕТ СН'!$I$6-'СЕТ СН'!$I$22</f>
        <v>1892.8025077099999</v>
      </c>
      <c r="G132" s="36">
        <f>SUMIFS(СВЦЭМ!$C$39:$C$782,СВЦЭМ!$A$39:$A$782,$A132,СВЦЭМ!$B$39:$B$782,G$119)+'СЕТ СН'!$I$12+СВЦЭМ!$D$10+'СЕТ СН'!$I$6-'СЕТ СН'!$I$22</f>
        <v>1907.07559982</v>
      </c>
      <c r="H132" s="36">
        <f>SUMIFS(СВЦЭМ!$C$39:$C$782,СВЦЭМ!$A$39:$A$782,$A132,СВЦЭМ!$B$39:$B$782,H$119)+'СЕТ СН'!$I$12+СВЦЭМ!$D$10+'СЕТ СН'!$I$6-'СЕТ СН'!$I$22</f>
        <v>1864.9279827399998</v>
      </c>
      <c r="I132" s="36">
        <f>SUMIFS(СВЦЭМ!$C$39:$C$782,СВЦЭМ!$A$39:$A$782,$A132,СВЦЭМ!$B$39:$B$782,I$119)+'СЕТ СН'!$I$12+СВЦЭМ!$D$10+'СЕТ СН'!$I$6-'СЕТ СН'!$I$22</f>
        <v>1847.02751558</v>
      </c>
      <c r="J132" s="36">
        <f>SUMIFS(СВЦЭМ!$C$39:$C$782,СВЦЭМ!$A$39:$A$782,$A132,СВЦЭМ!$B$39:$B$782,J$119)+'СЕТ СН'!$I$12+СВЦЭМ!$D$10+'СЕТ СН'!$I$6-'СЕТ СН'!$I$22</f>
        <v>1844.4398504399999</v>
      </c>
      <c r="K132" s="36">
        <f>SUMIFS(СВЦЭМ!$C$39:$C$782,СВЦЭМ!$A$39:$A$782,$A132,СВЦЭМ!$B$39:$B$782,K$119)+'СЕТ СН'!$I$12+СВЦЭМ!$D$10+'СЕТ СН'!$I$6-'СЕТ СН'!$I$22</f>
        <v>1810.5665344499998</v>
      </c>
      <c r="L132" s="36">
        <f>SUMIFS(СВЦЭМ!$C$39:$C$782,СВЦЭМ!$A$39:$A$782,$A132,СВЦЭМ!$B$39:$B$782,L$119)+'СЕТ СН'!$I$12+СВЦЭМ!$D$10+'СЕТ СН'!$I$6-'СЕТ СН'!$I$22</f>
        <v>1752.61310529</v>
      </c>
      <c r="M132" s="36">
        <f>SUMIFS(СВЦЭМ!$C$39:$C$782,СВЦЭМ!$A$39:$A$782,$A132,СВЦЭМ!$B$39:$B$782,M$119)+'СЕТ СН'!$I$12+СВЦЭМ!$D$10+'СЕТ СН'!$I$6-'СЕТ СН'!$I$22</f>
        <v>1748.0543155199998</v>
      </c>
      <c r="N132" s="36">
        <f>SUMIFS(СВЦЭМ!$C$39:$C$782,СВЦЭМ!$A$39:$A$782,$A132,СВЦЭМ!$B$39:$B$782,N$119)+'СЕТ СН'!$I$12+СВЦЭМ!$D$10+'СЕТ СН'!$I$6-'СЕТ СН'!$I$22</f>
        <v>1793.3907877299998</v>
      </c>
      <c r="O132" s="36">
        <f>SUMIFS(СВЦЭМ!$C$39:$C$782,СВЦЭМ!$A$39:$A$782,$A132,СВЦЭМ!$B$39:$B$782,O$119)+'СЕТ СН'!$I$12+СВЦЭМ!$D$10+'СЕТ СН'!$I$6-'СЕТ СН'!$I$22</f>
        <v>1834.1345825899998</v>
      </c>
      <c r="P132" s="36">
        <f>SUMIFS(СВЦЭМ!$C$39:$C$782,СВЦЭМ!$A$39:$A$782,$A132,СВЦЭМ!$B$39:$B$782,P$119)+'СЕТ СН'!$I$12+СВЦЭМ!$D$10+'СЕТ СН'!$I$6-'СЕТ СН'!$I$22</f>
        <v>1832.11619176</v>
      </c>
      <c r="Q132" s="36">
        <f>SUMIFS(СВЦЭМ!$C$39:$C$782,СВЦЭМ!$A$39:$A$782,$A132,СВЦЭМ!$B$39:$B$782,Q$119)+'СЕТ СН'!$I$12+СВЦЭМ!$D$10+'СЕТ СН'!$I$6-'СЕТ СН'!$I$22</f>
        <v>1833.2840400599998</v>
      </c>
      <c r="R132" s="36">
        <f>SUMIFS(СВЦЭМ!$C$39:$C$782,СВЦЭМ!$A$39:$A$782,$A132,СВЦЭМ!$B$39:$B$782,R$119)+'СЕТ СН'!$I$12+СВЦЭМ!$D$10+'СЕТ СН'!$I$6-'СЕТ СН'!$I$22</f>
        <v>1840.2484789499999</v>
      </c>
      <c r="S132" s="36">
        <f>SUMIFS(СВЦЭМ!$C$39:$C$782,СВЦЭМ!$A$39:$A$782,$A132,СВЦЭМ!$B$39:$B$782,S$119)+'СЕТ СН'!$I$12+СВЦЭМ!$D$10+'СЕТ СН'!$I$6-'СЕТ СН'!$I$22</f>
        <v>1844.96598111</v>
      </c>
      <c r="T132" s="36">
        <f>SUMIFS(СВЦЭМ!$C$39:$C$782,СВЦЭМ!$A$39:$A$782,$A132,СВЦЭМ!$B$39:$B$782,T$119)+'СЕТ СН'!$I$12+СВЦЭМ!$D$10+'СЕТ СН'!$I$6-'СЕТ СН'!$I$22</f>
        <v>1810.4100641099999</v>
      </c>
      <c r="U132" s="36">
        <f>SUMIFS(СВЦЭМ!$C$39:$C$782,СВЦЭМ!$A$39:$A$782,$A132,СВЦЭМ!$B$39:$B$782,U$119)+'СЕТ СН'!$I$12+СВЦЭМ!$D$10+'СЕТ СН'!$I$6-'СЕТ СН'!$I$22</f>
        <v>1741.5860055099999</v>
      </c>
      <c r="V132" s="36">
        <f>SUMIFS(СВЦЭМ!$C$39:$C$782,СВЦЭМ!$A$39:$A$782,$A132,СВЦЭМ!$B$39:$B$782,V$119)+'СЕТ СН'!$I$12+СВЦЭМ!$D$10+'СЕТ СН'!$I$6-'СЕТ СН'!$I$22</f>
        <v>1750.9063935099998</v>
      </c>
      <c r="W132" s="36">
        <f>SUMIFS(СВЦЭМ!$C$39:$C$782,СВЦЭМ!$A$39:$A$782,$A132,СВЦЭМ!$B$39:$B$782,W$119)+'СЕТ СН'!$I$12+СВЦЭМ!$D$10+'СЕТ СН'!$I$6-'СЕТ СН'!$I$22</f>
        <v>1767.8786715799999</v>
      </c>
      <c r="X132" s="36">
        <f>SUMIFS(СВЦЭМ!$C$39:$C$782,СВЦЭМ!$A$39:$A$782,$A132,СВЦЭМ!$B$39:$B$782,X$119)+'СЕТ СН'!$I$12+СВЦЭМ!$D$10+'СЕТ СН'!$I$6-'СЕТ СН'!$I$22</f>
        <v>1782.69852595</v>
      </c>
      <c r="Y132" s="36">
        <f>SUMIFS(СВЦЭМ!$C$39:$C$782,СВЦЭМ!$A$39:$A$782,$A132,СВЦЭМ!$B$39:$B$782,Y$119)+'СЕТ СН'!$I$12+СВЦЭМ!$D$10+'СЕТ СН'!$I$6-'СЕТ СН'!$I$22</f>
        <v>1855.1749252099999</v>
      </c>
    </row>
    <row r="133" spans="1:25" ht="15.75" x14ac:dyDescent="0.2">
      <c r="A133" s="35">
        <f t="shared" si="3"/>
        <v>44665</v>
      </c>
      <c r="B133" s="36">
        <f>SUMIFS(СВЦЭМ!$C$39:$C$782,СВЦЭМ!$A$39:$A$782,$A133,СВЦЭМ!$B$39:$B$782,B$119)+'СЕТ СН'!$I$12+СВЦЭМ!$D$10+'СЕТ СН'!$I$6-'СЕТ СН'!$I$22</f>
        <v>1883.8029623499999</v>
      </c>
      <c r="C133" s="36">
        <f>SUMIFS(СВЦЭМ!$C$39:$C$782,СВЦЭМ!$A$39:$A$782,$A133,СВЦЭМ!$B$39:$B$782,C$119)+'СЕТ СН'!$I$12+СВЦЭМ!$D$10+'СЕТ СН'!$I$6-'СЕТ СН'!$I$22</f>
        <v>1886.8197610099999</v>
      </c>
      <c r="D133" s="36">
        <f>SUMIFS(СВЦЭМ!$C$39:$C$782,СВЦЭМ!$A$39:$A$782,$A133,СВЦЭМ!$B$39:$B$782,D$119)+'СЕТ СН'!$I$12+СВЦЭМ!$D$10+'СЕТ СН'!$I$6-'СЕТ СН'!$I$22</f>
        <v>1902.94683633</v>
      </c>
      <c r="E133" s="36">
        <f>SUMIFS(СВЦЭМ!$C$39:$C$782,СВЦЭМ!$A$39:$A$782,$A133,СВЦЭМ!$B$39:$B$782,E$119)+'СЕТ СН'!$I$12+СВЦЭМ!$D$10+'СЕТ СН'!$I$6-'СЕТ СН'!$I$22</f>
        <v>1927.2642780399999</v>
      </c>
      <c r="F133" s="36">
        <f>SUMIFS(СВЦЭМ!$C$39:$C$782,СВЦЭМ!$A$39:$A$782,$A133,СВЦЭМ!$B$39:$B$782,F$119)+'СЕТ СН'!$I$12+СВЦЭМ!$D$10+'СЕТ СН'!$I$6-'СЕТ СН'!$I$22</f>
        <v>1912.14435215</v>
      </c>
      <c r="G133" s="36">
        <f>SUMIFS(СВЦЭМ!$C$39:$C$782,СВЦЭМ!$A$39:$A$782,$A133,СВЦЭМ!$B$39:$B$782,G$119)+'СЕТ СН'!$I$12+СВЦЭМ!$D$10+'СЕТ СН'!$I$6-'СЕТ СН'!$I$22</f>
        <v>1891.83302968</v>
      </c>
      <c r="H133" s="36">
        <f>SUMIFS(СВЦЭМ!$C$39:$C$782,СВЦЭМ!$A$39:$A$782,$A133,СВЦЭМ!$B$39:$B$782,H$119)+'СЕТ СН'!$I$12+СВЦЭМ!$D$10+'СЕТ СН'!$I$6-'СЕТ СН'!$I$22</f>
        <v>1847.3405274299998</v>
      </c>
      <c r="I133" s="36">
        <f>SUMIFS(СВЦЭМ!$C$39:$C$782,СВЦЭМ!$A$39:$A$782,$A133,СВЦЭМ!$B$39:$B$782,I$119)+'СЕТ СН'!$I$12+СВЦЭМ!$D$10+'СЕТ СН'!$I$6-'СЕТ СН'!$I$22</f>
        <v>1803.7608707299999</v>
      </c>
      <c r="J133" s="36">
        <f>SUMIFS(СВЦЭМ!$C$39:$C$782,СВЦЭМ!$A$39:$A$782,$A133,СВЦЭМ!$B$39:$B$782,J$119)+'СЕТ СН'!$I$12+СВЦЭМ!$D$10+'СЕТ СН'!$I$6-'СЕТ СН'!$I$22</f>
        <v>1780.19160693</v>
      </c>
      <c r="K133" s="36">
        <f>SUMIFS(СВЦЭМ!$C$39:$C$782,СВЦЭМ!$A$39:$A$782,$A133,СВЦЭМ!$B$39:$B$782,K$119)+'СЕТ СН'!$I$12+СВЦЭМ!$D$10+'СЕТ СН'!$I$6-'СЕТ СН'!$I$22</f>
        <v>1784.0068103199999</v>
      </c>
      <c r="L133" s="36">
        <f>SUMIFS(СВЦЭМ!$C$39:$C$782,СВЦЭМ!$A$39:$A$782,$A133,СВЦЭМ!$B$39:$B$782,L$119)+'СЕТ СН'!$I$12+СВЦЭМ!$D$10+'СЕТ СН'!$I$6-'СЕТ СН'!$I$22</f>
        <v>1803.0763637099999</v>
      </c>
      <c r="M133" s="36">
        <f>SUMIFS(СВЦЭМ!$C$39:$C$782,СВЦЭМ!$A$39:$A$782,$A133,СВЦЭМ!$B$39:$B$782,M$119)+'СЕТ СН'!$I$12+СВЦЭМ!$D$10+'СЕТ СН'!$I$6-'СЕТ СН'!$I$22</f>
        <v>1797.3383592</v>
      </c>
      <c r="N133" s="36">
        <f>SUMIFS(СВЦЭМ!$C$39:$C$782,СВЦЭМ!$A$39:$A$782,$A133,СВЦЭМ!$B$39:$B$782,N$119)+'СЕТ СН'!$I$12+СВЦЭМ!$D$10+'СЕТ СН'!$I$6-'СЕТ СН'!$I$22</f>
        <v>1808.01283468</v>
      </c>
      <c r="O133" s="36">
        <f>SUMIFS(СВЦЭМ!$C$39:$C$782,СВЦЭМ!$A$39:$A$782,$A133,СВЦЭМ!$B$39:$B$782,O$119)+'СЕТ СН'!$I$12+СВЦЭМ!$D$10+'СЕТ СН'!$I$6-'СЕТ СН'!$I$22</f>
        <v>1813.99329812</v>
      </c>
      <c r="P133" s="36">
        <f>SUMIFS(СВЦЭМ!$C$39:$C$782,СВЦЭМ!$A$39:$A$782,$A133,СВЦЭМ!$B$39:$B$782,P$119)+'СЕТ СН'!$I$12+СВЦЭМ!$D$10+'СЕТ СН'!$I$6-'СЕТ СН'!$I$22</f>
        <v>1823.1883481699999</v>
      </c>
      <c r="Q133" s="36">
        <f>SUMIFS(СВЦЭМ!$C$39:$C$782,СВЦЭМ!$A$39:$A$782,$A133,СВЦЭМ!$B$39:$B$782,Q$119)+'СЕТ СН'!$I$12+СВЦЭМ!$D$10+'СЕТ СН'!$I$6-'СЕТ СН'!$I$22</f>
        <v>1829.6414407899999</v>
      </c>
      <c r="R133" s="36">
        <f>SUMIFS(СВЦЭМ!$C$39:$C$782,СВЦЭМ!$A$39:$A$782,$A133,СВЦЭМ!$B$39:$B$782,R$119)+'СЕТ СН'!$I$12+СВЦЭМ!$D$10+'СЕТ СН'!$I$6-'СЕТ СН'!$I$22</f>
        <v>1826.87593341</v>
      </c>
      <c r="S133" s="36">
        <f>SUMIFS(СВЦЭМ!$C$39:$C$782,СВЦЭМ!$A$39:$A$782,$A133,СВЦЭМ!$B$39:$B$782,S$119)+'СЕТ СН'!$I$12+СВЦЭМ!$D$10+'СЕТ СН'!$I$6-'СЕТ СН'!$I$22</f>
        <v>1821.0277800399999</v>
      </c>
      <c r="T133" s="36">
        <f>SUMIFS(СВЦЭМ!$C$39:$C$782,СВЦЭМ!$A$39:$A$782,$A133,СВЦЭМ!$B$39:$B$782,T$119)+'СЕТ СН'!$I$12+СВЦЭМ!$D$10+'СЕТ СН'!$I$6-'СЕТ СН'!$I$22</f>
        <v>1797.5107143099999</v>
      </c>
      <c r="U133" s="36">
        <f>SUMIFS(СВЦЭМ!$C$39:$C$782,СВЦЭМ!$A$39:$A$782,$A133,СВЦЭМ!$B$39:$B$782,U$119)+'СЕТ СН'!$I$12+СВЦЭМ!$D$10+'СЕТ СН'!$I$6-'СЕТ СН'!$I$22</f>
        <v>1770.9008506399998</v>
      </c>
      <c r="V133" s="36">
        <f>SUMIFS(СВЦЭМ!$C$39:$C$782,СВЦЭМ!$A$39:$A$782,$A133,СВЦЭМ!$B$39:$B$782,V$119)+'СЕТ СН'!$I$12+СВЦЭМ!$D$10+'СЕТ СН'!$I$6-'СЕТ СН'!$I$22</f>
        <v>1755.8294385899999</v>
      </c>
      <c r="W133" s="36">
        <f>SUMIFS(СВЦЭМ!$C$39:$C$782,СВЦЭМ!$A$39:$A$782,$A133,СВЦЭМ!$B$39:$B$782,W$119)+'СЕТ СН'!$I$12+СВЦЭМ!$D$10+'СЕТ СН'!$I$6-'СЕТ СН'!$I$22</f>
        <v>1766.74363836</v>
      </c>
      <c r="X133" s="36">
        <f>SUMIFS(СВЦЭМ!$C$39:$C$782,СВЦЭМ!$A$39:$A$782,$A133,СВЦЭМ!$B$39:$B$782,X$119)+'СЕТ СН'!$I$12+СВЦЭМ!$D$10+'СЕТ СН'!$I$6-'СЕТ СН'!$I$22</f>
        <v>1759.46719209</v>
      </c>
      <c r="Y133" s="36">
        <f>SUMIFS(СВЦЭМ!$C$39:$C$782,СВЦЭМ!$A$39:$A$782,$A133,СВЦЭМ!$B$39:$B$782,Y$119)+'СЕТ СН'!$I$12+СВЦЭМ!$D$10+'СЕТ СН'!$I$6-'СЕТ СН'!$I$22</f>
        <v>1782.6993390299999</v>
      </c>
    </row>
    <row r="134" spans="1:25" ht="15.75" x14ac:dyDescent="0.2">
      <c r="A134" s="35">
        <f t="shared" si="3"/>
        <v>44666</v>
      </c>
      <c r="B134" s="36">
        <f>SUMIFS(СВЦЭМ!$C$39:$C$782,СВЦЭМ!$A$39:$A$782,$A134,СВЦЭМ!$B$39:$B$782,B$119)+'СЕТ СН'!$I$12+СВЦЭМ!$D$10+'СЕТ СН'!$I$6-'СЕТ СН'!$I$22</f>
        <v>1803.8899712099999</v>
      </c>
      <c r="C134" s="36">
        <f>SUMIFS(СВЦЭМ!$C$39:$C$782,СВЦЭМ!$A$39:$A$782,$A134,СВЦЭМ!$B$39:$B$782,C$119)+'СЕТ СН'!$I$12+СВЦЭМ!$D$10+'СЕТ СН'!$I$6-'СЕТ СН'!$I$22</f>
        <v>1795.52678277</v>
      </c>
      <c r="D134" s="36">
        <f>SUMIFS(СВЦЭМ!$C$39:$C$782,СВЦЭМ!$A$39:$A$782,$A134,СВЦЭМ!$B$39:$B$782,D$119)+'СЕТ СН'!$I$12+СВЦЭМ!$D$10+'СЕТ СН'!$I$6-'СЕТ СН'!$I$22</f>
        <v>1800.9134124899999</v>
      </c>
      <c r="E134" s="36">
        <f>SUMIFS(СВЦЭМ!$C$39:$C$782,СВЦЭМ!$A$39:$A$782,$A134,СВЦЭМ!$B$39:$B$782,E$119)+'СЕТ СН'!$I$12+СВЦЭМ!$D$10+'СЕТ СН'!$I$6-'СЕТ СН'!$I$22</f>
        <v>1822.6625895499999</v>
      </c>
      <c r="F134" s="36">
        <f>SUMIFS(СВЦЭМ!$C$39:$C$782,СВЦЭМ!$A$39:$A$782,$A134,СВЦЭМ!$B$39:$B$782,F$119)+'СЕТ СН'!$I$12+СВЦЭМ!$D$10+'СЕТ СН'!$I$6-'СЕТ СН'!$I$22</f>
        <v>1822.55236044</v>
      </c>
      <c r="G134" s="36">
        <f>SUMIFS(СВЦЭМ!$C$39:$C$782,СВЦЭМ!$A$39:$A$782,$A134,СВЦЭМ!$B$39:$B$782,G$119)+'СЕТ СН'!$I$12+СВЦЭМ!$D$10+'СЕТ СН'!$I$6-'СЕТ СН'!$I$22</f>
        <v>1817.4706688499998</v>
      </c>
      <c r="H134" s="36">
        <f>SUMIFS(СВЦЭМ!$C$39:$C$782,СВЦЭМ!$A$39:$A$782,$A134,СВЦЭМ!$B$39:$B$782,H$119)+'СЕТ СН'!$I$12+СВЦЭМ!$D$10+'СЕТ СН'!$I$6-'СЕТ СН'!$I$22</f>
        <v>1775.90343121</v>
      </c>
      <c r="I134" s="36">
        <f>SUMIFS(СВЦЭМ!$C$39:$C$782,СВЦЭМ!$A$39:$A$782,$A134,СВЦЭМ!$B$39:$B$782,I$119)+'СЕТ СН'!$I$12+СВЦЭМ!$D$10+'СЕТ СН'!$I$6-'СЕТ СН'!$I$22</f>
        <v>1765.4739362299999</v>
      </c>
      <c r="J134" s="36">
        <f>SUMIFS(СВЦЭМ!$C$39:$C$782,СВЦЭМ!$A$39:$A$782,$A134,СВЦЭМ!$B$39:$B$782,J$119)+'СЕТ СН'!$I$12+СВЦЭМ!$D$10+'СЕТ СН'!$I$6-'СЕТ СН'!$I$22</f>
        <v>1791.0941881799999</v>
      </c>
      <c r="K134" s="36">
        <f>SUMIFS(СВЦЭМ!$C$39:$C$782,СВЦЭМ!$A$39:$A$782,$A134,СВЦЭМ!$B$39:$B$782,K$119)+'СЕТ СН'!$I$12+СВЦЭМ!$D$10+'СЕТ СН'!$I$6-'СЕТ СН'!$I$22</f>
        <v>1791.5115727299999</v>
      </c>
      <c r="L134" s="36">
        <f>SUMIFS(СВЦЭМ!$C$39:$C$782,СВЦЭМ!$A$39:$A$782,$A134,СВЦЭМ!$B$39:$B$782,L$119)+'СЕТ СН'!$I$12+СВЦЭМ!$D$10+'СЕТ СН'!$I$6-'СЕТ СН'!$I$22</f>
        <v>1796.01280301</v>
      </c>
      <c r="M134" s="36">
        <f>SUMIFS(СВЦЭМ!$C$39:$C$782,СВЦЭМ!$A$39:$A$782,$A134,СВЦЭМ!$B$39:$B$782,M$119)+'СЕТ СН'!$I$12+СВЦЭМ!$D$10+'СЕТ СН'!$I$6-'СЕТ СН'!$I$22</f>
        <v>1802.25658647</v>
      </c>
      <c r="N134" s="36">
        <f>SUMIFS(СВЦЭМ!$C$39:$C$782,СВЦЭМ!$A$39:$A$782,$A134,СВЦЭМ!$B$39:$B$782,N$119)+'СЕТ СН'!$I$12+СВЦЭМ!$D$10+'СЕТ СН'!$I$6-'СЕТ СН'!$I$22</f>
        <v>1822.1791152399999</v>
      </c>
      <c r="O134" s="36">
        <f>SUMIFS(СВЦЭМ!$C$39:$C$782,СВЦЭМ!$A$39:$A$782,$A134,СВЦЭМ!$B$39:$B$782,O$119)+'СЕТ СН'!$I$12+СВЦЭМ!$D$10+'СЕТ СН'!$I$6-'СЕТ СН'!$I$22</f>
        <v>1842.1723053999999</v>
      </c>
      <c r="P134" s="36">
        <f>SUMIFS(СВЦЭМ!$C$39:$C$782,СВЦЭМ!$A$39:$A$782,$A134,СВЦЭМ!$B$39:$B$782,P$119)+'СЕТ СН'!$I$12+СВЦЭМ!$D$10+'СЕТ СН'!$I$6-'СЕТ СН'!$I$22</f>
        <v>1863.7810247599998</v>
      </c>
      <c r="Q134" s="36">
        <f>SUMIFS(СВЦЭМ!$C$39:$C$782,СВЦЭМ!$A$39:$A$782,$A134,СВЦЭМ!$B$39:$B$782,Q$119)+'СЕТ СН'!$I$12+СВЦЭМ!$D$10+'СЕТ СН'!$I$6-'СЕТ СН'!$I$22</f>
        <v>1880.0551243</v>
      </c>
      <c r="R134" s="36">
        <f>SUMIFS(СВЦЭМ!$C$39:$C$782,СВЦЭМ!$A$39:$A$782,$A134,СВЦЭМ!$B$39:$B$782,R$119)+'СЕТ СН'!$I$12+СВЦЭМ!$D$10+'СЕТ СН'!$I$6-'СЕТ СН'!$I$22</f>
        <v>1878.7556237399999</v>
      </c>
      <c r="S134" s="36">
        <f>SUMIFS(СВЦЭМ!$C$39:$C$782,СВЦЭМ!$A$39:$A$782,$A134,СВЦЭМ!$B$39:$B$782,S$119)+'СЕТ СН'!$I$12+СВЦЭМ!$D$10+'СЕТ СН'!$I$6-'СЕТ СН'!$I$22</f>
        <v>1848.5652984999999</v>
      </c>
      <c r="T134" s="36">
        <f>SUMIFS(СВЦЭМ!$C$39:$C$782,СВЦЭМ!$A$39:$A$782,$A134,СВЦЭМ!$B$39:$B$782,T$119)+'СЕТ СН'!$I$12+СВЦЭМ!$D$10+'СЕТ СН'!$I$6-'СЕТ СН'!$I$22</f>
        <v>1815.6888439099998</v>
      </c>
      <c r="U134" s="36">
        <f>SUMIFS(СВЦЭМ!$C$39:$C$782,СВЦЭМ!$A$39:$A$782,$A134,СВЦЭМ!$B$39:$B$782,U$119)+'СЕТ СН'!$I$12+СВЦЭМ!$D$10+'СЕТ СН'!$I$6-'СЕТ СН'!$I$22</f>
        <v>1762.7042900199999</v>
      </c>
      <c r="V134" s="36">
        <f>SUMIFS(СВЦЭМ!$C$39:$C$782,СВЦЭМ!$A$39:$A$782,$A134,СВЦЭМ!$B$39:$B$782,V$119)+'СЕТ СН'!$I$12+СВЦЭМ!$D$10+'СЕТ СН'!$I$6-'СЕТ СН'!$I$22</f>
        <v>1759.8289758899998</v>
      </c>
      <c r="W134" s="36">
        <f>SUMIFS(СВЦЭМ!$C$39:$C$782,СВЦЭМ!$A$39:$A$782,$A134,СВЦЭМ!$B$39:$B$782,W$119)+'СЕТ СН'!$I$12+СВЦЭМ!$D$10+'СЕТ СН'!$I$6-'СЕТ СН'!$I$22</f>
        <v>1786.4158285899998</v>
      </c>
      <c r="X134" s="36">
        <f>SUMIFS(СВЦЭМ!$C$39:$C$782,СВЦЭМ!$A$39:$A$782,$A134,СВЦЭМ!$B$39:$B$782,X$119)+'СЕТ СН'!$I$12+СВЦЭМ!$D$10+'СЕТ СН'!$I$6-'СЕТ СН'!$I$22</f>
        <v>1811.5764228599999</v>
      </c>
      <c r="Y134" s="36">
        <f>SUMIFS(СВЦЭМ!$C$39:$C$782,СВЦЭМ!$A$39:$A$782,$A134,СВЦЭМ!$B$39:$B$782,Y$119)+'СЕТ СН'!$I$12+СВЦЭМ!$D$10+'СЕТ СН'!$I$6-'СЕТ СН'!$I$22</f>
        <v>1855.2614383099999</v>
      </c>
    </row>
    <row r="135" spans="1:25" ht="15.75" x14ac:dyDescent="0.2">
      <c r="A135" s="35">
        <f t="shared" si="3"/>
        <v>44667</v>
      </c>
      <c r="B135" s="36">
        <f>SUMIFS(СВЦЭМ!$C$39:$C$782,СВЦЭМ!$A$39:$A$782,$A135,СВЦЭМ!$B$39:$B$782,B$119)+'СЕТ СН'!$I$12+СВЦЭМ!$D$10+'СЕТ СН'!$I$6-'СЕТ СН'!$I$22</f>
        <v>1828.6430432699999</v>
      </c>
      <c r="C135" s="36">
        <f>SUMIFS(СВЦЭМ!$C$39:$C$782,СВЦЭМ!$A$39:$A$782,$A135,СВЦЭМ!$B$39:$B$782,C$119)+'СЕТ СН'!$I$12+СВЦЭМ!$D$10+'СЕТ СН'!$I$6-'СЕТ СН'!$I$22</f>
        <v>1824.74005143</v>
      </c>
      <c r="D135" s="36">
        <f>SUMIFS(СВЦЭМ!$C$39:$C$782,СВЦЭМ!$A$39:$A$782,$A135,СВЦЭМ!$B$39:$B$782,D$119)+'СЕТ СН'!$I$12+СВЦЭМ!$D$10+'СЕТ СН'!$I$6-'СЕТ СН'!$I$22</f>
        <v>1852.60227422</v>
      </c>
      <c r="E135" s="36">
        <f>SUMIFS(СВЦЭМ!$C$39:$C$782,СВЦЭМ!$A$39:$A$782,$A135,СВЦЭМ!$B$39:$B$782,E$119)+'СЕТ СН'!$I$12+СВЦЭМ!$D$10+'СЕТ СН'!$I$6-'СЕТ СН'!$I$22</f>
        <v>1875.0581087599999</v>
      </c>
      <c r="F135" s="36">
        <f>SUMIFS(СВЦЭМ!$C$39:$C$782,СВЦЭМ!$A$39:$A$782,$A135,СВЦЭМ!$B$39:$B$782,F$119)+'СЕТ СН'!$I$12+СВЦЭМ!$D$10+'СЕТ СН'!$I$6-'СЕТ СН'!$I$22</f>
        <v>1878.3844713799999</v>
      </c>
      <c r="G135" s="36">
        <f>SUMIFS(СВЦЭМ!$C$39:$C$782,СВЦЭМ!$A$39:$A$782,$A135,СВЦЭМ!$B$39:$B$782,G$119)+'СЕТ СН'!$I$12+СВЦЭМ!$D$10+'СЕТ СН'!$I$6-'СЕТ СН'!$I$22</f>
        <v>1892.47250364</v>
      </c>
      <c r="H135" s="36">
        <f>SUMIFS(СВЦЭМ!$C$39:$C$782,СВЦЭМ!$A$39:$A$782,$A135,СВЦЭМ!$B$39:$B$782,H$119)+'СЕТ СН'!$I$12+СВЦЭМ!$D$10+'СЕТ СН'!$I$6-'СЕТ СН'!$I$22</f>
        <v>1878.8082721599999</v>
      </c>
      <c r="I135" s="36">
        <f>SUMIFS(СВЦЭМ!$C$39:$C$782,СВЦЭМ!$A$39:$A$782,$A135,СВЦЭМ!$B$39:$B$782,I$119)+'СЕТ СН'!$I$12+СВЦЭМ!$D$10+'СЕТ СН'!$I$6-'СЕТ СН'!$I$22</f>
        <v>1863.56827899</v>
      </c>
      <c r="J135" s="36">
        <f>SUMIFS(СВЦЭМ!$C$39:$C$782,СВЦЭМ!$A$39:$A$782,$A135,СВЦЭМ!$B$39:$B$782,J$119)+'СЕТ СН'!$I$12+СВЦЭМ!$D$10+'СЕТ СН'!$I$6-'СЕТ СН'!$I$22</f>
        <v>1806.6160536799998</v>
      </c>
      <c r="K135" s="36">
        <f>SUMIFS(СВЦЭМ!$C$39:$C$782,СВЦЭМ!$A$39:$A$782,$A135,СВЦЭМ!$B$39:$B$782,K$119)+'СЕТ СН'!$I$12+СВЦЭМ!$D$10+'СЕТ СН'!$I$6-'СЕТ СН'!$I$22</f>
        <v>1775.87570897</v>
      </c>
      <c r="L135" s="36">
        <f>SUMIFS(СВЦЭМ!$C$39:$C$782,СВЦЭМ!$A$39:$A$782,$A135,СВЦЭМ!$B$39:$B$782,L$119)+'СЕТ СН'!$I$12+СВЦЭМ!$D$10+'СЕТ СН'!$I$6-'СЕТ СН'!$I$22</f>
        <v>1738.81808787</v>
      </c>
      <c r="M135" s="36">
        <f>SUMIFS(СВЦЭМ!$C$39:$C$782,СВЦЭМ!$A$39:$A$782,$A135,СВЦЭМ!$B$39:$B$782,M$119)+'СЕТ СН'!$I$12+СВЦЭМ!$D$10+'СЕТ СН'!$I$6-'СЕТ СН'!$I$22</f>
        <v>1733.90896372</v>
      </c>
      <c r="N135" s="36">
        <f>SUMIFS(СВЦЭМ!$C$39:$C$782,СВЦЭМ!$A$39:$A$782,$A135,СВЦЭМ!$B$39:$B$782,N$119)+'СЕТ СН'!$I$12+СВЦЭМ!$D$10+'СЕТ СН'!$I$6-'СЕТ СН'!$I$22</f>
        <v>1779.6513073399999</v>
      </c>
      <c r="O135" s="36">
        <f>SUMIFS(СВЦЭМ!$C$39:$C$782,СВЦЭМ!$A$39:$A$782,$A135,СВЦЭМ!$B$39:$B$782,O$119)+'СЕТ СН'!$I$12+СВЦЭМ!$D$10+'СЕТ СН'!$I$6-'СЕТ СН'!$I$22</f>
        <v>1784.0259455099999</v>
      </c>
      <c r="P135" s="36">
        <f>SUMIFS(СВЦЭМ!$C$39:$C$782,СВЦЭМ!$A$39:$A$782,$A135,СВЦЭМ!$B$39:$B$782,P$119)+'СЕТ СН'!$I$12+СВЦЭМ!$D$10+'СЕТ СН'!$I$6-'СЕТ СН'!$I$22</f>
        <v>1794.0247280899998</v>
      </c>
      <c r="Q135" s="36">
        <f>SUMIFS(СВЦЭМ!$C$39:$C$782,СВЦЭМ!$A$39:$A$782,$A135,СВЦЭМ!$B$39:$B$782,Q$119)+'СЕТ СН'!$I$12+СВЦЭМ!$D$10+'СЕТ СН'!$I$6-'СЕТ СН'!$I$22</f>
        <v>1809.8835032299999</v>
      </c>
      <c r="R135" s="36">
        <f>SUMIFS(СВЦЭМ!$C$39:$C$782,СВЦЭМ!$A$39:$A$782,$A135,СВЦЭМ!$B$39:$B$782,R$119)+'СЕТ СН'!$I$12+СВЦЭМ!$D$10+'СЕТ СН'!$I$6-'СЕТ СН'!$I$22</f>
        <v>1828.08188288</v>
      </c>
      <c r="S135" s="36">
        <f>SUMIFS(СВЦЭМ!$C$39:$C$782,СВЦЭМ!$A$39:$A$782,$A135,СВЦЭМ!$B$39:$B$782,S$119)+'СЕТ СН'!$I$12+СВЦЭМ!$D$10+'СЕТ СН'!$I$6-'СЕТ СН'!$I$22</f>
        <v>1803.9535330699998</v>
      </c>
      <c r="T135" s="36">
        <f>SUMIFS(СВЦЭМ!$C$39:$C$782,СВЦЭМ!$A$39:$A$782,$A135,СВЦЭМ!$B$39:$B$782,T$119)+'СЕТ СН'!$I$12+СВЦЭМ!$D$10+'СЕТ СН'!$I$6-'СЕТ СН'!$I$22</f>
        <v>1790.63652045</v>
      </c>
      <c r="U135" s="36">
        <f>SUMIFS(СВЦЭМ!$C$39:$C$782,СВЦЭМ!$A$39:$A$782,$A135,СВЦЭМ!$B$39:$B$782,U$119)+'СЕТ СН'!$I$12+СВЦЭМ!$D$10+'СЕТ СН'!$I$6-'СЕТ СН'!$I$22</f>
        <v>1775.7014915699999</v>
      </c>
      <c r="V135" s="36">
        <f>SUMIFS(СВЦЭМ!$C$39:$C$782,СВЦЭМ!$A$39:$A$782,$A135,СВЦЭМ!$B$39:$B$782,V$119)+'СЕТ СН'!$I$12+СВЦЭМ!$D$10+'СЕТ СН'!$I$6-'СЕТ СН'!$I$22</f>
        <v>1736.6955803199999</v>
      </c>
      <c r="W135" s="36">
        <f>SUMIFS(СВЦЭМ!$C$39:$C$782,СВЦЭМ!$A$39:$A$782,$A135,СВЦЭМ!$B$39:$B$782,W$119)+'СЕТ СН'!$I$12+СВЦЭМ!$D$10+'СЕТ СН'!$I$6-'СЕТ СН'!$I$22</f>
        <v>1732.0769381599998</v>
      </c>
      <c r="X135" s="36">
        <f>SUMIFS(СВЦЭМ!$C$39:$C$782,СВЦЭМ!$A$39:$A$782,$A135,СВЦЭМ!$B$39:$B$782,X$119)+'СЕТ СН'!$I$12+СВЦЭМ!$D$10+'СЕТ СН'!$I$6-'СЕТ СН'!$I$22</f>
        <v>1783.3489704799999</v>
      </c>
      <c r="Y135" s="36">
        <f>SUMIFS(СВЦЭМ!$C$39:$C$782,СВЦЭМ!$A$39:$A$782,$A135,СВЦЭМ!$B$39:$B$782,Y$119)+'СЕТ СН'!$I$12+СВЦЭМ!$D$10+'СЕТ СН'!$I$6-'СЕТ СН'!$I$22</f>
        <v>1785.08056788</v>
      </c>
    </row>
    <row r="136" spans="1:25" ht="15.75" x14ac:dyDescent="0.2">
      <c r="A136" s="35">
        <f t="shared" si="3"/>
        <v>44668</v>
      </c>
      <c r="B136" s="36">
        <f>SUMIFS(СВЦЭМ!$C$39:$C$782,СВЦЭМ!$A$39:$A$782,$A136,СВЦЭМ!$B$39:$B$782,B$119)+'СЕТ СН'!$I$12+СВЦЭМ!$D$10+'СЕТ СН'!$I$6-'СЕТ СН'!$I$22</f>
        <v>1902.65297837</v>
      </c>
      <c r="C136" s="36">
        <f>SUMIFS(СВЦЭМ!$C$39:$C$782,СВЦЭМ!$A$39:$A$782,$A136,СВЦЭМ!$B$39:$B$782,C$119)+'СЕТ СН'!$I$12+СВЦЭМ!$D$10+'СЕТ СН'!$I$6-'СЕТ СН'!$I$22</f>
        <v>1912.1438503899999</v>
      </c>
      <c r="D136" s="36">
        <f>SUMIFS(СВЦЭМ!$C$39:$C$782,СВЦЭМ!$A$39:$A$782,$A136,СВЦЭМ!$B$39:$B$782,D$119)+'СЕТ СН'!$I$12+СВЦЭМ!$D$10+'СЕТ СН'!$I$6-'СЕТ СН'!$I$22</f>
        <v>1929.46935891</v>
      </c>
      <c r="E136" s="36">
        <f>SUMIFS(СВЦЭМ!$C$39:$C$782,СВЦЭМ!$A$39:$A$782,$A136,СВЦЭМ!$B$39:$B$782,E$119)+'СЕТ СН'!$I$12+СВЦЭМ!$D$10+'СЕТ СН'!$I$6-'СЕТ СН'!$I$22</f>
        <v>2002.5409902199999</v>
      </c>
      <c r="F136" s="36">
        <f>SUMIFS(СВЦЭМ!$C$39:$C$782,СВЦЭМ!$A$39:$A$782,$A136,СВЦЭМ!$B$39:$B$782,F$119)+'СЕТ СН'!$I$12+СВЦЭМ!$D$10+'СЕТ СН'!$I$6-'СЕТ СН'!$I$22</f>
        <v>1998.0458108399998</v>
      </c>
      <c r="G136" s="36">
        <f>SUMIFS(СВЦЭМ!$C$39:$C$782,СВЦЭМ!$A$39:$A$782,$A136,СВЦЭМ!$B$39:$B$782,G$119)+'СЕТ СН'!$I$12+СВЦЭМ!$D$10+'СЕТ СН'!$I$6-'СЕТ СН'!$I$22</f>
        <v>2002.0038616899999</v>
      </c>
      <c r="H136" s="36">
        <f>SUMIFS(СВЦЭМ!$C$39:$C$782,СВЦЭМ!$A$39:$A$782,$A136,СВЦЭМ!$B$39:$B$782,H$119)+'СЕТ СН'!$I$12+СВЦЭМ!$D$10+'СЕТ СН'!$I$6-'СЕТ СН'!$I$22</f>
        <v>1960.7909460199999</v>
      </c>
      <c r="I136" s="36">
        <f>SUMIFS(СВЦЭМ!$C$39:$C$782,СВЦЭМ!$A$39:$A$782,$A136,СВЦЭМ!$B$39:$B$782,I$119)+'СЕТ СН'!$I$12+СВЦЭМ!$D$10+'СЕТ СН'!$I$6-'СЕТ СН'!$I$22</f>
        <v>1915.8169920799999</v>
      </c>
      <c r="J136" s="36">
        <f>SUMIFS(СВЦЭМ!$C$39:$C$782,СВЦЭМ!$A$39:$A$782,$A136,СВЦЭМ!$B$39:$B$782,J$119)+'СЕТ СН'!$I$12+СВЦЭМ!$D$10+'СЕТ СН'!$I$6-'СЕТ СН'!$I$22</f>
        <v>1852.1304385199999</v>
      </c>
      <c r="K136" s="36">
        <f>SUMIFS(СВЦЭМ!$C$39:$C$782,СВЦЭМ!$A$39:$A$782,$A136,СВЦЭМ!$B$39:$B$782,K$119)+'СЕТ СН'!$I$12+СВЦЭМ!$D$10+'СЕТ СН'!$I$6-'СЕТ СН'!$I$22</f>
        <v>1834.13808479</v>
      </c>
      <c r="L136" s="36">
        <f>SUMIFS(СВЦЭМ!$C$39:$C$782,СВЦЭМ!$A$39:$A$782,$A136,СВЦЭМ!$B$39:$B$782,L$119)+'СЕТ СН'!$I$12+СВЦЭМ!$D$10+'СЕТ СН'!$I$6-'СЕТ СН'!$I$22</f>
        <v>1818.9604015299999</v>
      </c>
      <c r="M136" s="36">
        <f>SUMIFS(СВЦЭМ!$C$39:$C$782,СВЦЭМ!$A$39:$A$782,$A136,СВЦЭМ!$B$39:$B$782,M$119)+'СЕТ СН'!$I$12+СВЦЭМ!$D$10+'СЕТ СН'!$I$6-'СЕТ СН'!$I$22</f>
        <v>1833.3033908499999</v>
      </c>
      <c r="N136" s="36">
        <f>SUMIFS(СВЦЭМ!$C$39:$C$782,СВЦЭМ!$A$39:$A$782,$A136,СВЦЭМ!$B$39:$B$782,N$119)+'СЕТ СН'!$I$12+СВЦЭМ!$D$10+'СЕТ СН'!$I$6-'СЕТ СН'!$I$22</f>
        <v>1857.2939176</v>
      </c>
      <c r="O136" s="36">
        <f>SUMIFS(СВЦЭМ!$C$39:$C$782,СВЦЭМ!$A$39:$A$782,$A136,СВЦЭМ!$B$39:$B$782,O$119)+'СЕТ СН'!$I$12+СВЦЭМ!$D$10+'СЕТ СН'!$I$6-'СЕТ СН'!$I$22</f>
        <v>1887.0132927499999</v>
      </c>
      <c r="P136" s="36">
        <f>SUMIFS(СВЦЭМ!$C$39:$C$782,СВЦЭМ!$A$39:$A$782,$A136,СВЦЭМ!$B$39:$B$782,P$119)+'СЕТ СН'!$I$12+СВЦЭМ!$D$10+'СЕТ СН'!$I$6-'СЕТ СН'!$I$22</f>
        <v>1902.6767501899999</v>
      </c>
      <c r="Q136" s="36">
        <f>SUMIFS(СВЦЭМ!$C$39:$C$782,СВЦЭМ!$A$39:$A$782,$A136,СВЦЭМ!$B$39:$B$782,Q$119)+'СЕТ СН'!$I$12+СВЦЭМ!$D$10+'СЕТ СН'!$I$6-'СЕТ СН'!$I$22</f>
        <v>1902.5834361</v>
      </c>
      <c r="R136" s="36">
        <f>SUMIFS(СВЦЭМ!$C$39:$C$782,СВЦЭМ!$A$39:$A$782,$A136,СВЦЭМ!$B$39:$B$782,R$119)+'СЕТ СН'!$I$12+СВЦЭМ!$D$10+'СЕТ СН'!$I$6-'СЕТ СН'!$I$22</f>
        <v>1893.1358254299998</v>
      </c>
      <c r="S136" s="36">
        <f>SUMIFS(СВЦЭМ!$C$39:$C$782,СВЦЭМ!$A$39:$A$782,$A136,СВЦЭМ!$B$39:$B$782,S$119)+'СЕТ СН'!$I$12+СВЦЭМ!$D$10+'СЕТ СН'!$I$6-'СЕТ СН'!$I$22</f>
        <v>1806.6158945999998</v>
      </c>
      <c r="T136" s="36">
        <f>SUMIFS(СВЦЭМ!$C$39:$C$782,СВЦЭМ!$A$39:$A$782,$A136,СВЦЭМ!$B$39:$B$782,T$119)+'СЕТ СН'!$I$12+СВЦЭМ!$D$10+'СЕТ СН'!$I$6-'СЕТ СН'!$I$22</f>
        <v>1771.7733353899998</v>
      </c>
      <c r="U136" s="36">
        <f>SUMIFS(СВЦЭМ!$C$39:$C$782,СВЦЭМ!$A$39:$A$782,$A136,СВЦЭМ!$B$39:$B$782,U$119)+'СЕТ СН'!$I$12+СВЦЭМ!$D$10+'СЕТ СН'!$I$6-'СЕТ СН'!$I$22</f>
        <v>1759.55615857</v>
      </c>
      <c r="V136" s="36">
        <f>SUMIFS(СВЦЭМ!$C$39:$C$782,СВЦЭМ!$A$39:$A$782,$A136,СВЦЭМ!$B$39:$B$782,V$119)+'СЕТ СН'!$I$12+СВЦЭМ!$D$10+'СЕТ СН'!$I$6-'СЕТ СН'!$I$22</f>
        <v>1782.2469809899999</v>
      </c>
      <c r="W136" s="36">
        <f>SUMIFS(СВЦЭМ!$C$39:$C$782,СВЦЭМ!$A$39:$A$782,$A136,СВЦЭМ!$B$39:$B$782,W$119)+'СЕТ СН'!$I$12+СВЦЭМ!$D$10+'СЕТ СН'!$I$6-'СЕТ СН'!$I$22</f>
        <v>1813.85022396</v>
      </c>
      <c r="X136" s="36">
        <f>SUMIFS(СВЦЭМ!$C$39:$C$782,СВЦЭМ!$A$39:$A$782,$A136,СВЦЭМ!$B$39:$B$782,X$119)+'СЕТ СН'!$I$12+СВЦЭМ!$D$10+'СЕТ СН'!$I$6-'СЕТ СН'!$I$22</f>
        <v>1802.834024</v>
      </c>
      <c r="Y136" s="36">
        <f>SUMIFS(СВЦЭМ!$C$39:$C$782,СВЦЭМ!$A$39:$A$782,$A136,СВЦЭМ!$B$39:$B$782,Y$119)+'СЕТ СН'!$I$12+СВЦЭМ!$D$10+'СЕТ СН'!$I$6-'СЕТ СН'!$I$22</f>
        <v>1848.25780319</v>
      </c>
    </row>
    <row r="137" spans="1:25" ht="15.75" x14ac:dyDescent="0.2">
      <c r="A137" s="35">
        <f t="shared" si="3"/>
        <v>44669</v>
      </c>
      <c r="B137" s="36">
        <f>SUMIFS(СВЦЭМ!$C$39:$C$782,СВЦЭМ!$A$39:$A$782,$A137,СВЦЭМ!$B$39:$B$782,B$119)+'СЕТ СН'!$I$12+СВЦЭМ!$D$10+'СЕТ СН'!$I$6-'СЕТ СН'!$I$22</f>
        <v>1823.4771684999998</v>
      </c>
      <c r="C137" s="36">
        <f>SUMIFS(СВЦЭМ!$C$39:$C$782,СВЦЭМ!$A$39:$A$782,$A137,СВЦЭМ!$B$39:$B$782,C$119)+'СЕТ СН'!$I$12+СВЦЭМ!$D$10+'СЕТ СН'!$I$6-'СЕТ СН'!$I$22</f>
        <v>1859.8210221699999</v>
      </c>
      <c r="D137" s="36">
        <f>SUMIFS(СВЦЭМ!$C$39:$C$782,СВЦЭМ!$A$39:$A$782,$A137,СВЦЭМ!$B$39:$B$782,D$119)+'СЕТ СН'!$I$12+СВЦЭМ!$D$10+'СЕТ СН'!$I$6-'СЕТ СН'!$I$22</f>
        <v>1914.1104599599998</v>
      </c>
      <c r="E137" s="36">
        <f>SUMIFS(СВЦЭМ!$C$39:$C$782,СВЦЭМ!$A$39:$A$782,$A137,СВЦЭМ!$B$39:$B$782,E$119)+'СЕТ СН'!$I$12+СВЦЭМ!$D$10+'СЕТ СН'!$I$6-'СЕТ СН'!$I$22</f>
        <v>1939.47393158</v>
      </c>
      <c r="F137" s="36">
        <f>SUMIFS(СВЦЭМ!$C$39:$C$782,СВЦЭМ!$A$39:$A$782,$A137,СВЦЭМ!$B$39:$B$782,F$119)+'СЕТ СН'!$I$12+СВЦЭМ!$D$10+'СЕТ СН'!$I$6-'СЕТ СН'!$I$22</f>
        <v>1949.5208897599998</v>
      </c>
      <c r="G137" s="36">
        <f>SUMIFS(СВЦЭМ!$C$39:$C$782,СВЦЭМ!$A$39:$A$782,$A137,СВЦЭМ!$B$39:$B$782,G$119)+'СЕТ СН'!$I$12+СВЦЭМ!$D$10+'СЕТ СН'!$I$6-'СЕТ СН'!$I$22</f>
        <v>1970.9877998299999</v>
      </c>
      <c r="H137" s="36">
        <f>SUMIFS(СВЦЭМ!$C$39:$C$782,СВЦЭМ!$A$39:$A$782,$A137,СВЦЭМ!$B$39:$B$782,H$119)+'СЕТ СН'!$I$12+СВЦЭМ!$D$10+'СЕТ СН'!$I$6-'СЕТ СН'!$I$22</f>
        <v>1908.0799168999999</v>
      </c>
      <c r="I137" s="36">
        <f>SUMIFS(СВЦЭМ!$C$39:$C$782,СВЦЭМ!$A$39:$A$782,$A137,СВЦЭМ!$B$39:$B$782,I$119)+'СЕТ СН'!$I$12+СВЦЭМ!$D$10+'СЕТ СН'!$I$6-'СЕТ СН'!$I$22</f>
        <v>1857.3482641799999</v>
      </c>
      <c r="J137" s="36">
        <f>SUMIFS(СВЦЭМ!$C$39:$C$782,СВЦЭМ!$A$39:$A$782,$A137,СВЦЭМ!$B$39:$B$782,J$119)+'СЕТ СН'!$I$12+СВЦЭМ!$D$10+'СЕТ СН'!$I$6-'СЕТ СН'!$I$22</f>
        <v>1821.99713744</v>
      </c>
      <c r="K137" s="36">
        <f>SUMIFS(СВЦЭМ!$C$39:$C$782,СВЦЭМ!$A$39:$A$782,$A137,СВЦЭМ!$B$39:$B$782,K$119)+'СЕТ СН'!$I$12+СВЦЭМ!$D$10+'СЕТ СН'!$I$6-'СЕТ СН'!$I$22</f>
        <v>1802.8881044</v>
      </c>
      <c r="L137" s="36">
        <f>SUMIFS(СВЦЭМ!$C$39:$C$782,СВЦЭМ!$A$39:$A$782,$A137,СВЦЭМ!$B$39:$B$782,L$119)+'СЕТ СН'!$I$12+СВЦЭМ!$D$10+'СЕТ СН'!$I$6-'СЕТ СН'!$I$22</f>
        <v>1802.41141096</v>
      </c>
      <c r="M137" s="36">
        <f>SUMIFS(СВЦЭМ!$C$39:$C$782,СВЦЭМ!$A$39:$A$782,$A137,СВЦЭМ!$B$39:$B$782,M$119)+'СЕТ СН'!$I$12+СВЦЭМ!$D$10+'СЕТ СН'!$I$6-'СЕТ СН'!$I$22</f>
        <v>1818.85829715</v>
      </c>
      <c r="N137" s="36">
        <f>SUMIFS(СВЦЭМ!$C$39:$C$782,СВЦЭМ!$A$39:$A$782,$A137,СВЦЭМ!$B$39:$B$782,N$119)+'СЕТ СН'!$I$12+СВЦЭМ!$D$10+'СЕТ СН'!$I$6-'СЕТ СН'!$I$22</f>
        <v>1849.3651577999999</v>
      </c>
      <c r="O137" s="36">
        <f>SUMIFS(СВЦЭМ!$C$39:$C$782,СВЦЭМ!$A$39:$A$782,$A137,СВЦЭМ!$B$39:$B$782,O$119)+'СЕТ СН'!$I$12+СВЦЭМ!$D$10+'СЕТ СН'!$I$6-'СЕТ СН'!$I$22</f>
        <v>1873.0245118599998</v>
      </c>
      <c r="P137" s="36">
        <f>SUMIFS(СВЦЭМ!$C$39:$C$782,СВЦЭМ!$A$39:$A$782,$A137,СВЦЭМ!$B$39:$B$782,P$119)+'СЕТ СН'!$I$12+СВЦЭМ!$D$10+'СЕТ СН'!$I$6-'СЕТ СН'!$I$22</f>
        <v>1897.7629547399999</v>
      </c>
      <c r="Q137" s="36">
        <f>SUMIFS(СВЦЭМ!$C$39:$C$782,СВЦЭМ!$A$39:$A$782,$A137,СВЦЭМ!$B$39:$B$782,Q$119)+'СЕТ СН'!$I$12+СВЦЭМ!$D$10+'СЕТ СН'!$I$6-'СЕТ СН'!$I$22</f>
        <v>1903.03684378</v>
      </c>
      <c r="R137" s="36">
        <f>SUMIFS(СВЦЭМ!$C$39:$C$782,СВЦЭМ!$A$39:$A$782,$A137,СВЦЭМ!$B$39:$B$782,R$119)+'СЕТ СН'!$I$12+СВЦЭМ!$D$10+'СЕТ СН'!$I$6-'СЕТ СН'!$I$22</f>
        <v>1889.96257234</v>
      </c>
      <c r="S137" s="36">
        <f>SUMIFS(СВЦЭМ!$C$39:$C$782,СВЦЭМ!$A$39:$A$782,$A137,СВЦЭМ!$B$39:$B$782,S$119)+'СЕТ СН'!$I$12+СВЦЭМ!$D$10+'СЕТ СН'!$I$6-'СЕТ СН'!$I$22</f>
        <v>1827.3955528199999</v>
      </c>
      <c r="T137" s="36">
        <f>SUMIFS(СВЦЭМ!$C$39:$C$782,СВЦЭМ!$A$39:$A$782,$A137,СВЦЭМ!$B$39:$B$782,T$119)+'СЕТ СН'!$I$12+СВЦЭМ!$D$10+'СЕТ СН'!$I$6-'СЕТ СН'!$I$22</f>
        <v>1792.7135634899998</v>
      </c>
      <c r="U137" s="36">
        <f>SUMIFS(СВЦЭМ!$C$39:$C$782,СВЦЭМ!$A$39:$A$782,$A137,СВЦЭМ!$B$39:$B$782,U$119)+'СЕТ СН'!$I$12+СВЦЭМ!$D$10+'СЕТ СН'!$I$6-'СЕТ СН'!$I$22</f>
        <v>1789.59162371</v>
      </c>
      <c r="V137" s="36">
        <f>SUMIFS(СВЦЭМ!$C$39:$C$782,СВЦЭМ!$A$39:$A$782,$A137,СВЦЭМ!$B$39:$B$782,V$119)+'СЕТ СН'!$I$12+СВЦЭМ!$D$10+'СЕТ СН'!$I$6-'СЕТ СН'!$I$22</f>
        <v>1783.8943568</v>
      </c>
      <c r="W137" s="36">
        <f>SUMIFS(СВЦЭМ!$C$39:$C$782,СВЦЭМ!$A$39:$A$782,$A137,СВЦЭМ!$B$39:$B$782,W$119)+'СЕТ СН'!$I$12+СВЦЭМ!$D$10+'СЕТ СН'!$I$6-'СЕТ СН'!$I$22</f>
        <v>1813.9516367599999</v>
      </c>
      <c r="X137" s="36">
        <f>SUMIFS(СВЦЭМ!$C$39:$C$782,СВЦЭМ!$A$39:$A$782,$A137,СВЦЭМ!$B$39:$B$782,X$119)+'СЕТ СН'!$I$12+СВЦЭМ!$D$10+'СЕТ СН'!$I$6-'СЕТ СН'!$I$22</f>
        <v>1844.5538810599999</v>
      </c>
      <c r="Y137" s="36">
        <f>SUMIFS(СВЦЭМ!$C$39:$C$782,СВЦЭМ!$A$39:$A$782,$A137,СВЦЭМ!$B$39:$B$782,Y$119)+'СЕТ СН'!$I$12+СВЦЭМ!$D$10+'СЕТ СН'!$I$6-'СЕТ СН'!$I$22</f>
        <v>1853.58345485</v>
      </c>
    </row>
    <row r="138" spans="1:25" ht="15.75" x14ac:dyDescent="0.2">
      <c r="A138" s="35">
        <f t="shared" si="3"/>
        <v>44670</v>
      </c>
      <c r="B138" s="36">
        <f>SUMIFS(СВЦЭМ!$C$39:$C$782,СВЦЭМ!$A$39:$A$782,$A138,СВЦЭМ!$B$39:$B$782,B$119)+'СЕТ СН'!$I$12+СВЦЭМ!$D$10+'СЕТ СН'!$I$6-'СЕТ СН'!$I$22</f>
        <v>1681.0797829999999</v>
      </c>
      <c r="C138" s="36">
        <f>SUMIFS(СВЦЭМ!$C$39:$C$782,СВЦЭМ!$A$39:$A$782,$A138,СВЦЭМ!$B$39:$B$782,C$119)+'СЕТ СН'!$I$12+СВЦЭМ!$D$10+'СЕТ СН'!$I$6-'СЕТ СН'!$I$22</f>
        <v>1717.78192984</v>
      </c>
      <c r="D138" s="36">
        <f>SUMIFS(СВЦЭМ!$C$39:$C$782,СВЦЭМ!$A$39:$A$782,$A138,СВЦЭМ!$B$39:$B$782,D$119)+'СЕТ СН'!$I$12+СВЦЭМ!$D$10+'СЕТ СН'!$I$6-'СЕТ СН'!$I$22</f>
        <v>1770.0183655399999</v>
      </c>
      <c r="E138" s="36">
        <f>SUMIFS(СВЦЭМ!$C$39:$C$782,СВЦЭМ!$A$39:$A$782,$A138,СВЦЭМ!$B$39:$B$782,E$119)+'СЕТ СН'!$I$12+СВЦЭМ!$D$10+'СЕТ СН'!$I$6-'СЕТ СН'!$I$22</f>
        <v>1785.1704665899999</v>
      </c>
      <c r="F138" s="36">
        <f>SUMIFS(СВЦЭМ!$C$39:$C$782,СВЦЭМ!$A$39:$A$782,$A138,СВЦЭМ!$B$39:$B$782,F$119)+'СЕТ СН'!$I$12+СВЦЭМ!$D$10+'СЕТ СН'!$I$6-'СЕТ СН'!$I$22</f>
        <v>1788.2771775599999</v>
      </c>
      <c r="G138" s="36">
        <f>SUMIFS(СВЦЭМ!$C$39:$C$782,СВЦЭМ!$A$39:$A$782,$A138,СВЦЭМ!$B$39:$B$782,G$119)+'СЕТ СН'!$I$12+СВЦЭМ!$D$10+'СЕТ СН'!$I$6-'СЕТ СН'!$I$22</f>
        <v>1773.79380722</v>
      </c>
      <c r="H138" s="36">
        <f>SUMIFS(СВЦЭМ!$C$39:$C$782,СВЦЭМ!$A$39:$A$782,$A138,СВЦЭМ!$B$39:$B$782,H$119)+'СЕТ СН'!$I$12+СВЦЭМ!$D$10+'СЕТ СН'!$I$6-'СЕТ СН'!$I$22</f>
        <v>1767.64544256</v>
      </c>
      <c r="I138" s="36">
        <f>SUMIFS(СВЦЭМ!$C$39:$C$782,СВЦЭМ!$A$39:$A$782,$A138,СВЦЭМ!$B$39:$B$782,I$119)+'СЕТ СН'!$I$12+СВЦЭМ!$D$10+'СЕТ СН'!$I$6-'СЕТ СН'!$I$22</f>
        <v>1721.7547850899998</v>
      </c>
      <c r="J138" s="36">
        <f>SUMIFS(СВЦЭМ!$C$39:$C$782,СВЦЭМ!$A$39:$A$782,$A138,СВЦЭМ!$B$39:$B$782,J$119)+'СЕТ СН'!$I$12+СВЦЭМ!$D$10+'СЕТ СН'!$I$6-'СЕТ СН'!$I$22</f>
        <v>1683.09709477</v>
      </c>
      <c r="K138" s="36">
        <f>SUMIFS(СВЦЭМ!$C$39:$C$782,СВЦЭМ!$A$39:$A$782,$A138,СВЦЭМ!$B$39:$B$782,K$119)+'СЕТ СН'!$I$12+СВЦЭМ!$D$10+'СЕТ СН'!$I$6-'СЕТ СН'!$I$22</f>
        <v>1673.86506717</v>
      </c>
      <c r="L138" s="36">
        <f>SUMIFS(СВЦЭМ!$C$39:$C$782,СВЦЭМ!$A$39:$A$782,$A138,СВЦЭМ!$B$39:$B$782,L$119)+'СЕТ СН'!$I$12+СВЦЭМ!$D$10+'СЕТ СН'!$I$6-'СЕТ СН'!$I$22</f>
        <v>1664.61865902</v>
      </c>
      <c r="M138" s="36">
        <f>SUMIFS(СВЦЭМ!$C$39:$C$782,СВЦЭМ!$A$39:$A$782,$A138,СВЦЭМ!$B$39:$B$782,M$119)+'СЕТ СН'!$I$12+СВЦЭМ!$D$10+'СЕТ СН'!$I$6-'СЕТ СН'!$I$22</f>
        <v>1683.5567562599999</v>
      </c>
      <c r="N138" s="36">
        <f>SUMIFS(СВЦЭМ!$C$39:$C$782,СВЦЭМ!$A$39:$A$782,$A138,СВЦЭМ!$B$39:$B$782,N$119)+'СЕТ СН'!$I$12+СВЦЭМ!$D$10+'СЕТ СН'!$I$6-'СЕТ СН'!$I$22</f>
        <v>1691.0356835599998</v>
      </c>
      <c r="O138" s="36">
        <f>SUMIFS(СВЦЭМ!$C$39:$C$782,СВЦЭМ!$A$39:$A$782,$A138,СВЦЭМ!$B$39:$B$782,O$119)+'СЕТ СН'!$I$12+СВЦЭМ!$D$10+'СЕТ СН'!$I$6-'СЕТ СН'!$I$22</f>
        <v>1703.95099594</v>
      </c>
      <c r="P138" s="36">
        <f>SUMIFS(СВЦЭМ!$C$39:$C$782,СВЦЭМ!$A$39:$A$782,$A138,СВЦЭМ!$B$39:$B$782,P$119)+'СЕТ СН'!$I$12+СВЦЭМ!$D$10+'СЕТ СН'!$I$6-'СЕТ СН'!$I$22</f>
        <v>1717.3023201799999</v>
      </c>
      <c r="Q138" s="36">
        <f>SUMIFS(СВЦЭМ!$C$39:$C$782,СВЦЭМ!$A$39:$A$782,$A138,СВЦЭМ!$B$39:$B$782,Q$119)+'СЕТ СН'!$I$12+СВЦЭМ!$D$10+'СЕТ СН'!$I$6-'СЕТ СН'!$I$22</f>
        <v>1726.63222707</v>
      </c>
      <c r="R138" s="36">
        <f>SUMIFS(СВЦЭМ!$C$39:$C$782,СВЦЭМ!$A$39:$A$782,$A138,СВЦЭМ!$B$39:$B$782,R$119)+'СЕТ СН'!$I$12+СВЦЭМ!$D$10+'СЕТ СН'!$I$6-'СЕТ СН'!$I$22</f>
        <v>1746.07610456</v>
      </c>
      <c r="S138" s="36">
        <f>SUMIFS(СВЦЭМ!$C$39:$C$782,СВЦЭМ!$A$39:$A$782,$A138,СВЦЭМ!$B$39:$B$782,S$119)+'СЕТ СН'!$I$12+СВЦЭМ!$D$10+'СЕТ СН'!$I$6-'СЕТ СН'!$I$22</f>
        <v>1738.05685225</v>
      </c>
      <c r="T138" s="36">
        <f>SUMIFS(СВЦЭМ!$C$39:$C$782,СВЦЭМ!$A$39:$A$782,$A138,СВЦЭМ!$B$39:$B$782,T$119)+'СЕТ СН'!$I$12+СВЦЭМ!$D$10+'СЕТ СН'!$I$6-'СЕТ СН'!$I$22</f>
        <v>1722.9188539199999</v>
      </c>
      <c r="U138" s="36">
        <f>SUMIFS(СВЦЭМ!$C$39:$C$782,СВЦЭМ!$A$39:$A$782,$A138,СВЦЭМ!$B$39:$B$782,U$119)+'СЕТ СН'!$I$12+СВЦЭМ!$D$10+'СЕТ СН'!$I$6-'СЕТ СН'!$I$22</f>
        <v>1681.9671323</v>
      </c>
      <c r="V138" s="36">
        <f>SUMIFS(СВЦЭМ!$C$39:$C$782,СВЦЭМ!$A$39:$A$782,$A138,СВЦЭМ!$B$39:$B$782,V$119)+'СЕТ СН'!$I$12+СВЦЭМ!$D$10+'СЕТ СН'!$I$6-'СЕТ СН'!$I$22</f>
        <v>1663.6616637</v>
      </c>
      <c r="W138" s="36">
        <f>SUMIFS(СВЦЭМ!$C$39:$C$782,СВЦЭМ!$A$39:$A$782,$A138,СВЦЭМ!$B$39:$B$782,W$119)+'СЕТ СН'!$I$12+СВЦЭМ!$D$10+'СЕТ СН'!$I$6-'СЕТ СН'!$I$22</f>
        <v>1656.0550131999998</v>
      </c>
      <c r="X138" s="36">
        <f>SUMIFS(СВЦЭМ!$C$39:$C$782,СВЦЭМ!$A$39:$A$782,$A138,СВЦЭМ!$B$39:$B$782,X$119)+'СЕТ СН'!$I$12+СВЦЭМ!$D$10+'СЕТ СН'!$I$6-'СЕТ СН'!$I$22</f>
        <v>1683.22858146</v>
      </c>
      <c r="Y138" s="36">
        <f>SUMIFS(СВЦЭМ!$C$39:$C$782,СВЦЭМ!$A$39:$A$782,$A138,СВЦЭМ!$B$39:$B$782,Y$119)+'СЕТ СН'!$I$12+СВЦЭМ!$D$10+'СЕТ СН'!$I$6-'СЕТ СН'!$I$22</f>
        <v>1707.16278055</v>
      </c>
    </row>
    <row r="139" spans="1:25" ht="15.75" x14ac:dyDescent="0.2">
      <c r="A139" s="35">
        <f t="shared" si="3"/>
        <v>44671</v>
      </c>
      <c r="B139" s="36">
        <f>SUMIFS(СВЦЭМ!$C$39:$C$782,СВЦЭМ!$A$39:$A$782,$A139,СВЦЭМ!$B$39:$B$782,B$119)+'СЕТ СН'!$I$12+СВЦЭМ!$D$10+'СЕТ СН'!$I$6-'СЕТ СН'!$I$22</f>
        <v>1611.77763946</v>
      </c>
      <c r="C139" s="36">
        <f>SUMIFS(СВЦЭМ!$C$39:$C$782,СВЦЭМ!$A$39:$A$782,$A139,СВЦЭМ!$B$39:$B$782,C$119)+'СЕТ СН'!$I$12+СВЦЭМ!$D$10+'СЕТ СН'!$I$6-'СЕТ СН'!$I$22</f>
        <v>1661.5873189599999</v>
      </c>
      <c r="D139" s="36">
        <f>SUMIFS(СВЦЭМ!$C$39:$C$782,СВЦЭМ!$A$39:$A$782,$A139,СВЦЭМ!$B$39:$B$782,D$119)+'СЕТ СН'!$I$12+СВЦЭМ!$D$10+'СЕТ СН'!$I$6-'СЕТ СН'!$I$22</f>
        <v>1684.8620408199999</v>
      </c>
      <c r="E139" s="36">
        <f>SUMIFS(СВЦЭМ!$C$39:$C$782,СВЦЭМ!$A$39:$A$782,$A139,СВЦЭМ!$B$39:$B$782,E$119)+'СЕТ СН'!$I$12+СВЦЭМ!$D$10+'СЕТ СН'!$I$6-'СЕТ СН'!$I$22</f>
        <v>1698.0382715799999</v>
      </c>
      <c r="F139" s="36">
        <f>SUMIFS(СВЦЭМ!$C$39:$C$782,СВЦЭМ!$A$39:$A$782,$A139,СВЦЭМ!$B$39:$B$782,F$119)+'СЕТ СН'!$I$12+СВЦЭМ!$D$10+'СЕТ СН'!$I$6-'СЕТ СН'!$I$22</f>
        <v>1697.9791532499999</v>
      </c>
      <c r="G139" s="36">
        <f>SUMIFS(СВЦЭМ!$C$39:$C$782,СВЦЭМ!$A$39:$A$782,$A139,СВЦЭМ!$B$39:$B$782,G$119)+'СЕТ СН'!$I$12+СВЦЭМ!$D$10+'СЕТ СН'!$I$6-'СЕТ СН'!$I$22</f>
        <v>1677.9726581099999</v>
      </c>
      <c r="H139" s="36">
        <f>SUMIFS(СВЦЭМ!$C$39:$C$782,СВЦЭМ!$A$39:$A$782,$A139,СВЦЭМ!$B$39:$B$782,H$119)+'СЕТ СН'!$I$12+СВЦЭМ!$D$10+'СЕТ СН'!$I$6-'СЕТ СН'!$I$22</f>
        <v>1631.0719040499998</v>
      </c>
      <c r="I139" s="36">
        <f>SUMIFS(СВЦЭМ!$C$39:$C$782,СВЦЭМ!$A$39:$A$782,$A139,СВЦЭМ!$B$39:$B$782,I$119)+'СЕТ СН'!$I$12+СВЦЭМ!$D$10+'СЕТ СН'!$I$6-'СЕТ СН'!$I$22</f>
        <v>1639.0969008499999</v>
      </c>
      <c r="J139" s="36">
        <f>SUMIFS(СВЦЭМ!$C$39:$C$782,СВЦЭМ!$A$39:$A$782,$A139,СВЦЭМ!$B$39:$B$782,J$119)+'СЕТ СН'!$I$12+СВЦЭМ!$D$10+'СЕТ СН'!$I$6-'СЕТ СН'!$I$22</f>
        <v>1646.80691271</v>
      </c>
      <c r="K139" s="36">
        <f>SUMIFS(СВЦЭМ!$C$39:$C$782,СВЦЭМ!$A$39:$A$782,$A139,СВЦЭМ!$B$39:$B$782,K$119)+'СЕТ СН'!$I$12+СВЦЭМ!$D$10+'СЕТ СН'!$I$6-'СЕТ СН'!$I$22</f>
        <v>1636.4330772199999</v>
      </c>
      <c r="L139" s="36">
        <f>SUMIFS(СВЦЭМ!$C$39:$C$782,СВЦЭМ!$A$39:$A$782,$A139,СВЦЭМ!$B$39:$B$782,L$119)+'СЕТ СН'!$I$12+СВЦЭМ!$D$10+'СЕТ СН'!$I$6-'СЕТ СН'!$I$22</f>
        <v>1622.16593031</v>
      </c>
      <c r="M139" s="36">
        <f>SUMIFS(СВЦЭМ!$C$39:$C$782,СВЦЭМ!$A$39:$A$782,$A139,СВЦЭМ!$B$39:$B$782,M$119)+'СЕТ СН'!$I$12+СВЦЭМ!$D$10+'СЕТ СН'!$I$6-'СЕТ СН'!$I$22</f>
        <v>1625.9933205899999</v>
      </c>
      <c r="N139" s="36">
        <f>SUMIFS(СВЦЭМ!$C$39:$C$782,СВЦЭМ!$A$39:$A$782,$A139,СВЦЭМ!$B$39:$B$782,N$119)+'СЕТ СН'!$I$12+СВЦЭМ!$D$10+'СЕТ СН'!$I$6-'СЕТ СН'!$I$22</f>
        <v>1621.7302739199999</v>
      </c>
      <c r="O139" s="36">
        <f>SUMIFS(СВЦЭМ!$C$39:$C$782,СВЦЭМ!$A$39:$A$782,$A139,СВЦЭМ!$B$39:$B$782,O$119)+'СЕТ СН'!$I$12+СВЦЭМ!$D$10+'СЕТ СН'!$I$6-'СЕТ СН'!$I$22</f>
        <v>1609.5183042799999</v>
      </c>
      <c r="P139" s="36">
        <f>SUMIFS(СВЦЭМ!$C$39:$C$782,СВЦЭМ!$A$39:$A$782,$A139,СВЦЭМ!$B$39:$B$782,P$119)+'СЕТ СН'!$I$12+СВЦЭМ!$D$10+'СЕТ СН'!$I$6-'СЕТ СН'!$I$22</f>
        <v>1610.48658039</v>
      </c>
      <c r="Q139" s="36">
        <f>SUMIFS(СВЦЭМ!$C$39:$C$782,СВЦЭМ!$A$39:$A$782,$A139,СВЦЭМ!$B$39:$B$782,Q$119)+'СЕТ СН'!$I$12+СВЦЭМ!$D$10+'СЕТ СН'!$I$6-'СЕТ СН'!$I$22</f>
        <v>1611.6530517799999</v>
      </c>
      <c r="R139" s="36">
        <f>SUMIFS(СВЦЭМ!$C$39:$C$782,СВЦЭМ!$A$39:$A$782,$A139,СВЦЭМ!$B$39:$B$782,R$119)+'СЕТ СН'!$I$12+СВЦЭМ!$D$10+'СЕТ СН'!$I$6-'СЕТ СН'!$I$22</f>
        <v>1610.4639183899999</v>
      </c>
      <c r="S139" s="36">
        <f>SUMIFS(СВЦЭМ!$C$39:$C$782,СВЦЭМ!$A$39:$A$782,$A139,СВЦЭМ!$B$39:$B$782,S$119)+'СЕТ СН'!$I$12+СВЦЭМ!$D$10+'СЕТ СН'!$I$6-'СЕТ СН'!$I$22</f>
        <v>1623.1917817599999</v>
      </c>
      <c r="T139" s="36">
        <f>SUMIFS(СВЦЭМ!$C$39:$C$782,СВЦЭМ!$A$39:$A$782,$A139,СВЦЭМ!$B$39:$B$782,T$119)+'СЕТ СН'!$I$12+СВЦЭМ!$D$10+'СЕТ СН'!$I$6-'СЕТ СН'!$I$22</f>
        <v>1631.0278134299999</v>
      </c>
      <c r="U139" s="36">
        <f>SUMIFS(СВЦЭМ!$C$39:$C$782,СВЦЭМ!$A$39:$A$782,$A139,СВЦЭМ!$B$39:$B$782,U$119)+'СЕТ СН'!$I$12+СВЦЭМ!$D$10+'СЕТ СН'!$I$6-'СЕТ СН'!$I$22</f>
        <v>1634.0534171499999</v>
      </c>
      <c r="V139" s="36">
        <f>SUMIFS(СВЦЭМ!$C$39:$C$782,СВЦЭМ!$A$39:$A$782,$A139,СВЦЭМ!$B$39:$B$782,V$119)+'СЕТ СН'!$I$12+СВЦЭМ!$D$10+'СЕТ СН'!$I$6-'СЕТ СН'!$I$22</f>
        <v>1654.2506373799999</v>
      </c>
      <c r="W139" s="36">
        <f>SUMIFS(СВЦЭМ!$C$39:$C$782,СВЦЭМ!$A$39:$A$782,$A139,СВЦЭМ!$B$39:$B$782,W$119)+'СЕТ СН'!$I$12+СВЦЭМ!$D$10+'СЕТ СН'!$I$6-'СЕТ СН'!$I$22</f>
        <v>1644.99044931</v>
      </c>
      <c r="X139" s="36">
        <f>SUMIFS(СВЦЭМ!$C$39:$C$782,СВЦЭМ!$A$39:$A$782,$A139,СВЦЭМ!$B$39:$B$782,X$119)+'СЕТ СН'!$I$12+СВЦЭМ!$D$10+'СЕТ СН'!$I$6-'СЕТ СН'!$I$22</f>
        <v>1616.35879619</v>
      </c>
      <c r="Y139" s="36">
        <f>SUMIFS(СВЦЭМ!$C$39:$C$782,СВЦЭМ!$A$39:$A$782,$A139,СВЦЭМ!$B$39:$B$782,Y$119)+'СЕТ СН'!$I$12+СВЦЭМ!$D$10+'СЕТ СН'!$I$6-'СЕТ СН'!$I$22</f>
        <v>1606.9613139799999</v>
      </c>
    </row>
    <row r="140" spans="1:25" ht="15.75" x14ac:dyDescent="0.2">
      <c r="A140" s="35">
        <f t="shared" si="3"/>
        <v>44672</v>
      </c>
      <c r="B140" s="36">
        <f>SUMIFS(СВЦЭМ!$C$39:$C$782,СВЦЭМ!$A$39:$A$782,$A140,СВЦЭМ!$B$39:$B$782,B$119)+'СЕТ СН'!$I$12+СВЦЭМ!$D$10+'СЕТ СН'!$I$6-'СЕТ СН'!$I$22</f>
        <v>1780.9035469799999</v>
      </c>
      <c r="C140" s="36">
        <f>SUMIFS(СВЦЭМ!$C$39:$C$782,СВЦЭМ!$A$39:$A$782,$A140,СВЦЭМ!$B$39:$B$782,C$119)+'СЕТ СН'!$I$12+СВЦЭМ!$D$10+'СЕТ СН'!$I$6-'СЕТ СН'!$I$22</f>
        <v>1740.75535195</v>
      </c>
      <c r="D140" s="36">
        <f>SUMIFS(СВЦЭМ!$C$39:$C$782,СВЦЭМ!$A$39:$A$782,$A140,СВЦЭМ!$B$39:$B$782,D$119)+'СЕТ СН'!$I$12+СВЦЭМ!$D$10+'СЕТ СН'!$I$6-'СЕТ СН'!$I$22</f>
        <v>1750.5396721499999</v>
      </c>
      <c r="E140" s="36">
        <f>SUMIFS(СВЦЭМ!$C$39:$C$782,СВЦЭМ!$A$39:$A$782,$A140,СВЦЭМ!$B$39:$B$782,E$119)+'СЕТ СН'!$I$12+СВЦЭМ!$D$10+'СЕТ СН'!$I$6-'СЕТ СН'!$I$22</f>
        <v>1757.2286228099999</v>
      </c>
      <c r="F140" s="36">
        <f>SUMIFS(СВЦЭМ!$C$39:$C$782,СВЦЭМ!$A$39:$A$782,$A140,СВЦЭМ!$B$39:$B$782,F$119)+'СЕТ СН'!$I$12+СВЦЭМ!$D$10+'СЕТ СН'!$I$6-'СЕТ СН'!$I$22</f>
        <v>1737.0784403</v>
      </c>
      <c r="G140" s="36">
        <f>SUMIFS(СВЦЭМ!$C$39:$C$782,СВЦЭМ!$A$39:$A$782,$A140,СВЦЭМ!$B$39:$B$782,G$119)+'СЕТ СН'!$I$12+СВЦЭМ!$D$10+'СЕТ СН'!$I$6-'СЕТ СН'!$I$22</f>
        <v>1717.6228110699999</v>
      </c>
      <c r="H140" s="36">
        <f>SUMIFS(СВЦЭМ!$C$39:$C$782,СВЦЭМ!$A$39:$A$782,$A140,СВЦЭМ!$B$39:$B$782,H$119)+'СЕТ СН'!$I$12+СВЦЭМ!$D$10+'СЕТ СН'!$I$6-'СЕТ СН'!$I$22</f>
        <v>1671.9044794299998</v>
      </c>
      <c r="I140" s="36">
        <f>SUMIFS(СВЦЭМ!$C$39:$C$782,СВЦЭМ!$A$39:$A$782,$A140,СВЦЭМ!$B$39:$B$782,I$119)+'СЕТ СН'!$I$12+СВЦЭМ!$D$10+'СЕТ СН'!$I$6-'СЕТ СН'!$I$22</f>
        <v>1661.5253822699999</v>
      </c>
      <c r="J140" s="36">
        <f>SUMIFS(СВЦЭМ!$C$39:$C$782,СВЦЭМ!$A$39:$A$782,$A140,СВЦЭМ!$B$39:$B$782,J$119)+'СЕТ СН'!$I$12+СВЦЭМ!$D$10+'СЕТ СН'!$I$6-'СЕТ СН'!$I$22</f>
        <v>1669.80587324</v>
      </c>
      <c r="K140" s="36">
        <f>SUMIFS(СВЦЭМ!$C$39:$C$782,СВЦЭМ!$A$39:$A$782,$A140,СВЦЭМ!$B$39:$B$782,K$119)+'СЕТ СН'!$I$12+СВЦЭМ!$D$10+'СЕТ СН'!$I$6-'СЕТ СН'!$I$22</f>
        <v>1644.1567202399999</v>
      </c>
      <c r="L140" s="36">
        <f>SUMIFS(СВЦЭМ!$C$39:$C$782,СВЦЭМ!$A$39:$A$782,$A140,СВЦЭМ!$B$39:$B$782,L$119)+'СЕТ СН'!$I$12+СВЦЭМ!$D$10+'СЕТ СН'!$I$6-'СЕТ СН'!$I$22</f>
        <v>1644.89581026</v>
      </c>
      <c r="M140" s="36">
        <f>SUMIFS(СВЦЭМ!$C$39:$C$782,СВЦЭМ!$A$39:$A$782,$A140,СВЦЭМ!$B$39:$B$782,M$119)+'СЕТ СН'!$I$12+СВЦЭМ!$D$10+'СЕТ СН'!$I$6-'СЕТ СН'!$I$22</f>
        <v>1660.39355634</v>
      </c>
      <c r="N140" s="36">
        <f>SUMIFS(СВЦЭМ!$C$39:$C$782,СВЦЭМ!$A$39:$A$782,$A140,СВЦЭМ!$B$39:$B$782,N$119)+'СЕТ СН'!$I$12+СВЦЭМ!$D$10+'СЕТ СН'!$I$6-'СЕТ СН'!$I$22</f>
        <v>1659.4695917399999</v>
      </c>
      <c r="O140" s="36">
        <f>SUMIFS(СВЦЭМ!$C$39:$C$782,СВЦЭМ!$A$39:$A$782,$A140,СВЦЭМ!$B$39:$B$782,O$119)+'СЕТ СН'!$I$12+СВЦЭМ!$D$10+'СЕТ СН'!$I$6-'СЕТ СН'!$I$22</f>
        <v>1694.4959034999999</v>
      </c>
      <c r="P140" s="36">
        <f>SUMIFS(СВЦЭМ!$C$39:$C$782,СВЦЭМ!$A$39:$A$782,$A140,СВЦЭМ!$B$39:$B$782,P$119)+'СЕТ СН'!$I$12+СВЦЭМ!$D$10+'СЕТ СН'!$I$6-'СЕТ СН'!$I$22</f>
        <v>1708.00079697</v>
      </c>
      <c r="Q140" s="36">
        <f>SUMIFS(СВЦЭМ!$C$39:$C$782,СВЦЭМ!$A$39:$A$782,$A140,СВЦЭМ!$B$39:$B$782,Q$119)+'СЕТ СН'!$I$12+СВЦЭМ!$D$10+'СЕТ СН'!$I$6-'СЕТ СН'!$I$22</f>
        <v>1726.9799356799999</v>
      </c>
      <c r="R140" s="36">
        <f>SUMIFS(СВЦЭМ!$C$39:$C$782,СВЦЭМ!$A$39:$A$782,$A140,СВЦЭМ!$B$39:$B$782,R$119)+'СЕТ СН'!$I$12+СВЦЭМ!$D$10+'СЕТ СН'!$I$6-'СЕТ СН'!$I$22</f>
        <v>1722.9809527599998</v>
      </c>
      <c r="S140" s="36">
        <f>SUMIFS(СВЦЭМ!$C$39:$C$782,СВЦЭМ!$A$39:$A$782,$A140,СВЦЭМ!$B$39:$B$782,S$119)+'СЕТ СН'!$I$12+СВЦЭМ!$D$10+'СЕТ СН'!$I$6-'СЕТ СН'!$I$22</f>
        <v>1707.3912943399998</v>
      </c>
      <c r="T140" s="36">
        <f>SUMIFS(СВЦЭМ!$C$39:$C$782,СВЦЭМ!$A$39:$A$782,$A140,СВЦЭМ!$B$39:$B$782,T$119)+'СЕТ СН'!$I$12+СВЦЭМ!$D$10+'СЕТ СН'!$I$6-'СЕТ СН'!$I$22</f>
        <v>1691.16438408</v>
      </c>
      <c r="U140" s="36">
        <f>SUMIFS(СВЦЭМ!$C$39:$C$782,СВЦЭМ!$A$39:$A$782,$A140,СВЦЭМ!$B$39:$B$782,U$119)+'СЕТ СН'!$I$12+СВЦЭМ!$D$10+'СЕТ СН'!$I$6-'СЕТ СН'!$I$22</f>
        <v>1655.9946367799998</v>
      </c>
      <c r="V140" s="36">
        <f>SUMIFS(СВЦЭМ!$C$39:$C$782,СВЦЭМ!$A$39:$A$782,$A140,СВЦЭМ!$B$39:$B$782,V$119)+'СЕТ СН'!$I$12+СВЦЭМ!$D$10+'СЕТ СН'!$I$6-'СЕТ СН'!$I$22</f>
        <v>1618.8870737</v>
      </c>
      <c r="W140" s="36">
        <f>SUMIFS(СВЦЭМ!$C$39:$C$782,СВЦЭМ!$A$39:$A$782,$A140,СВЦЭМ!$B$39:$B$782,W$119)+'СЕТ СН'!$I$12+СВЦЭМ!$D$10+'СЕТ СН'!$I$6-'СЕТ СН'!$I$22</f>
        <v>1640.9777456299998</v>
      </c>
      <c r="X140" s="36">
        <f>SUMIFS(СВЦЭМ!$C$39:$C$782,СВЦЭМ!$A$39:$A$782,$A140,СВЦЭМ!$B$39:$B$782,X$119)+'СЕТ СН'!$I$12+СВЦЭМ!$D$10+'СЕТ СН'!$I$6-'СЕТ СН'!$I$22</f>
        <v>1669.2672909199998</v>
      </c>
      <c r="Y140" s="36">
        <f>SUMIFS(СВЦЭМ!$C$39:$C$782,СВЦЭМ!$A$39:$A$782,$A140,СВЦЭМ!$B$39:$B$782,Y$119)+'СЕТ СН'!$I$12+СВЦЭМ!$D$10+'СЕТ СН'!$I$6-'СЕТ СН'!$I$22</f>
        <v>1709.80733029</v>
      </c>
    </row>
    <row r="141" spans="1:25" ht="15.75" x14ac:dyDescent="0.2">
      <c r="A141" s="35">
        <f t="shared" si="3"/>
        <v>44673</v>
      </c>
      <c r="B141" s="36">
        <f>SUMIFS(СВЦЭМ!$C$39:$C$782,СВЦЭМ!$A$39:$A$782,$A141,СВЦЭМ!$B$39:$B$782,B$119)+'СЕТ СН'!$I$12+СВЦЭМ!$D$10+'СЕТ СН'!$I$6-'СЕТ СН'!$I$22</f>
        <v>1683.1646815399999</v>
      </c>
      <c r="C141" s="36">
        <f>SUMIFS(СВЦЭМ!$C$39:$C$782,СВЦЭМ!$A$39:$A$782,$A141,СВЦЭМ!$B$39:$B$782,C$119)+'СЕТ СН'!$I$12+СВЦЭМ!$D$10+'СЕТ СН'!$I$6-'СЕТ СН'!$I$22</f>
        <v>1707.4402858599999</v>
      </c>
      <c r="D141" s="36">
        <f>SUMIFS(СВЦЭМ!$C$39:$C$782,СВЦЭМ!$A$39:$A$782,$A141,СВЦЭМ!$B$39:$B$782,D$119)+'СЕТ СН'!$I$12+СВЦЭМ!$D$10+'СЕТ СН'!$I$6-'СЕТ СН'!$I$22</f>
        <v>1736.7667216799998</v>
      </c>
      <c r="E141" s="36">
        <f>SUMIFS(СВЦЭМ!$C$39:$C$782,СВЦЭМ!$A$39:$A$782,$A141,СВЦЭМ!$B$39:$B$782,E$119)+'СЕТ СН'!$I$12+СВЦЭМ!$D$10+'СЕТ СН'!$I$6-'СЕТ СН'!$I$22</f>
        <v>1749.41010637</v>
      </c>
      <c r="F141" s="36">
        <f>SUMIFS(СВЦЭМ!$C$39:$C$782,СВЦЭМ!$A$39:$A$782,$A141,СВЦЭМ!$B$39:$B$782,F$119)+'СЕТ СН'!$I$12+СВЦЭМ!$D$10+'СЕТ СН'!$I$6-'СЕТ СН'!$I$22</f>
        <v>1755.28598014</v>
      </c>
      <c r="G141" s="36">
        <f>SUMIFS(СВЦЭМ!$C$39:$C$782,СВЦЭМ!$A$39:$A$782,$A141,СВЦЭМ!$B$39:$B$782,G$119)+'СЕТ СН'!$I$12+СВЦЭМ!$D$10+'СЕТ СН'!$I$6-'СЕТ СН'!$I$22</f>
        <v>1761.8397878599999</v>
      </c>
      <c r="H141" s="36">
        <f>SUMIFS(СВЦЭМ!$C$39:$C$782,СВЦЭМ!$A$39:$A$782,$A141,СВЦЭМ!$B$39:$B$782,H$119)+'СЕТ СН'!$I$12+СВЦЭМ!$D$10+'СЕТ СН'!$I$6-'СЕТ СН'!$I$22</f>
        <v>1725.04582254</v>
      </c>
      <c r="I141" s="36">
        <f>SUMIFS(СВЦЭМ!$C$39:$C$782,СВЦЭМ!$A$39:$A$782,$A141,СВЦЭМ!$B$39:$B$782,I$119)+'СЕТ СН'!$I$12+СВЦЭМ!$D$10+'СЕТ СН'!$I$6-'СЕТ СН'!$I$22</f>
        <v>1674.73432222</v>
      </c>
      <c r="J141" s="36">
        <f>SUMIFS(СВЦЭМ!$C$39:$C$782,СВЦЭМ!$A$39:$A$782,$A141,СВЦЭМ!$B$39:$B$782,J$119)+'СЕТ СН'!$I$12+СВЦЭМ!$D$10+'СЕТ СН'!$I$6-'СЕТ СН'!$I$22</f>
        <v>1639.9116201699999</v>
      </c>
      <c r="K141" s="36">
        <f>SUMIFS(СВЦЭМ!$C$39:$C$782,СВЦЭМ!$A$39:$A$782,$A141,СВЦЭМ!$B$39:$B$782,K$119)+'СЕТ СН'!$I$12+СВЦЭМ!$D$10+'СЕТ СН'!$I$6-'СЕТ СН'!$I$22</f>
        <v>1628.4154055899999</v>
      </c>
      <c r="L141" s="36">
        <f>SUMIFS(СВЦЭМ!$C$39:$C$782,СВЦЭМ!$A$39:$A$782,$A141,СВЦЭМ!$B$39:$B$782,L$119)+'СЕТ СН'!$I$12+СВЦЭМ!$D$10+'СЕТ СН'!$I$6-'СЕТ СН'!$I$22</f>
        <v>1624.66195612</v>
      </c>
      <c r="M141" s="36">
        <f>SUMIFS(СВЦЭМ!$C$39:$C$782,СВЦЭМ!$A$39:$A$782,$A141,СВЦЭМ!$B$39:$B$782,M$119)+'СЕТ СН'!$I$12+СВЦЭМ!$D$10+'СЕТ СН'!$I$6-'СЕТ СН'!$I$22</f>
        <v>1634.9060702899999</v>
      </c>
      <c r="N141" s="36">
        <f>SUMIFS(СВЦЭМ!$C$39:$C$782,СВЦЭМ!$A$39:$A$782,$A141,СВЦЭМ!$B$39:$B$782,N$119)+'СЕТ СН'!$I$12+СВЦЭМ!$D$10+'СЕТ СН'!$I$6-'СЕТ СН'!$I$22</f>
        <v>1645.9391029999999</v>
      </c>
      <c r="O141" s="36">
        <f>SUMIFS(СВЦЭМ!$C$39:$C$782,СВЦЭМ!$A$39:$A$782,$A141,СВЦЭМ!$B$39:$B$782,O$119)+'СЕТ СН'!$I$12+СВЦЭМ!$D$10+'СЕТ СН'!$I$6-'СЕТ СН'!$I$22</f>
        <v>1658.60455127</v>
      </c>
      <c r="P141" s="36">
        <f>SUMIFS(СВЦЭМ!$C$39:$C$782,СВЦЭМ!$A$39:$A$782,$A141,СВЦЭМ!$B$39:$B$782,P$119)+'СЕТ СН'!$I$12+СВЦЭМ!$D$10+'СЕТ СН'!$I$6-'СЕТ СН'!$I$22</f>
        <v>1657.0395823899999</v>
      </c>
      <c r="Q141" s="36">
        <f>SUMIFS(СВЦЭМ!$C$39:$C$782,СВЦЭМ!$A$39:$A$782,$A141,СВЦЭМ!$B$39:$B$782,Q$119)+'СЕТ СН'!$I$12+СВЦЭМ!$D$10+'СЕТ СН'!$I$6-'СЕТ СН'!$I$22</f>
        <v>1652.4284214299998</v>
      </c>
      <c r="R141" s="36">
        <f>SUMIFS(СВЦЭМ!$C$39:$C$782,СВЦЭМ!$A$39:$A$782,$A141,СВЦЭМ!$B$39:$B$782,R$119)+'СЕТ СН'!$I$12+СВЦЭМ!$D$10+'СЕТ СН'!$I$6-'СЕТ СН'!$I$22</f>
        <v>1668.0604636999999</v>
      </c>
      <c r="S141" s="36">
        <f>SUMIFS(СВЦЭМ!$C$39:$C$782,СВЦЭМ!$A$39:$A$782,$A141,СВЦЭМ!$B$39:$B$782,S$119)+'СЕТ СН'!$I$12+СВЦЭМ!$D$10+'СЕТ СН'!$I$6-'СЕТ СН'!$I$22</f>
        <v>1666.8566641899999</v>
      </c>
      <c r="T141" s="36">
        <f>SUMIFS(СВЦЭМ!$C$39:$C$782,СВЦЭМ!$A$39:$A$782,$A141,СВЦЭМ!$B$39:$B$782,T$119)+'СЕТ СН'!$I$12+СВЦЭМ!$D$10+'СЕТ СН'!$I$6-'СЕТ СН'!$I$22</f>
        <v>1666.8014710899999</v>
      </c>
      <c r="U141" s="36">
        <f>SUMIFS(СВЦЭМ!$C$39:$C$782,СВЦЭМ!$A$39:$A$782,$A141,СВЦЭМ!$B$39:$B$782,U$119)+'СЕТ СН'!$I$12+СВЦЭМ!$D$10+'СЕТ СН'!$I$6-'СЕТ СН'!$I$22</f>
        <v>1640.8469839699999</v>
      </c>
      <c r="V141" s="36">
        <f>SUMIFS(СВЦЭМ!$C$39:$C$782,СВЦЭМ!$A$39:$A$782,$A141,СВЦЭМ!$B$39:$B$782,V$119)+'СЕТ СН'!$I$12+СВЦЭМ!$D$10+'СЕТ СН'!$I$6-'СЕТ СН'!$I$22</f>
        <v>1637.9144897899998</v>
      </c>
      <c r="W141" s="36">
        <f>SUMIFS(СВЦЭМ!$C$39:$C$782,СВЦЭМ!$A$39:$A$782,$A141,СВЦЭМ!$B$39:$B$782,W$119)+'СЕТ СН'!$I$12+СВЦЭМ!$D$10+'СЕТ СН'!$I$6-'СЕТ СН'!$I$22</f>
        <v>1633.8300435799999</v>
      </c>
      <c r="X141" s="36">
        <f>SUMIFS(СВЦЭМ!$C$39:$C$782,СВЦЭМ!$A$39:$A$782,$A141,СВЦЭМ!$B$39:$B$782,X$119)+'СЕТ СН'!$I$12+СВЦЭМ!$D$10+'СЕТ СН'!$I$6-'СЕТ СН'!$I$22</f>
        <v>1642.8807207299999</v>
      </c>
      <c r="Y141" s="36">
        <f>SUMIFS(СВЦЭМ!$C$39:$C$782,СВЦЭМ!$A$39:$A$782,$A141,СВЦЭМ!$B$39:$B$782,Y$119)+'СЕТ СН'!$I$12+СВЦЭМ!$D$10+'СЕТ СН'!$I$6-'СЕТ СН'!$I$22</f>
        <v>1675.43970801</v>
      </c>
    </row>
    <row r="142" spans="1:25" ht="15.75" x14ac:dyDescent="0.2">
      <c r="A142" s="35">
        <f t="shared" si="3"/>
        <v>44674</v>
      </c>
      <c r="B142" s="36">
        <f>SUMIFS(СВЦЭМ!$C$39:$C$782,СВЦЭМ!$A$39:$A$782,$A142,СВЦЭМ!$B$39:$B$782,B$119)+'СЕТ СН'!$I$12+СВЦЭМ!$D$10+'СЕТ СН'!$I$6-'СЕТ СН'!$I$22</f>
        <v>1645.2277152499998</v>
      </c>
      <c r="C142" s="36">
        <f>SUMIFS(СВЦЭМ!$C$39:$C$782,СВЦЭМ!$A$39:$A$782,$A142,СВЦЭМ!$B$39:$B$782,C$119)+'СЕТ СН'!$I$12+СВЦЭМ!$D$10+'СЕТ СН'!$I$6-'СЕТ СН'!$I$22</f>
        <v>1663.96036005</v>
      </c>
      <c r="D142" s="36">
        <f>SUMIFS(СВЦЭМ!$C$39:$C$782,СВЦЭМ!$A$39:$A$782,$A142,СВЦЭМ!$B$39:$B$782,D$119)+'СЕТ СН'!$I$12+СВЦЭМ!$D$10+'СЕТ СН'!$I$6-'СЕТ СН'!$I$22</f>
        <v>1686.3483072499998</v>
      </c>
      <c r="E142" s="36">
        <f>SUMIFS(СВЦЭМ!$C$39:$C$782,СВЦЭМ!$A$39:$A$782,$A142,СВЦЭМ!$B$39:$B$782,E$119)+'СЕТ СН'!$I$12+СВЦЭМ!$D$10+'СЕТ СН'!$I$6-'СЕТ СН'!$I$22</f>
        <v>1697.2373557799999</v>
      </c>
      <c r="F142" s="36">
        <f>SUMIFS(СВЦЭМ!$C$39:$C$782,СВЦЭМ!$A$39:$A$782,$A142,СВЦЭМ!$B$39:$B$782,F$119)+'СЕТ СН'!$I$12+СВЦЭМ!$D$10+'СЕТ СН'!$I$6-'СЕТ СН'!$I$22</f>
        <v>1704.0615718299998</v>
      </c>
      <c r="G142" s="36">
        <f>SUMIFS(СВЦЭМ!$C$39:$C$782,СВЦЭМ!$A$39:$A$782,$A142,СВЦЭМ!$B$39:$B$782,G$119)+'СЕТ СН'!$I$12+СВЦЭМ!$D$10+'СЕТ СН'!$I$6-'СЕТ СН'!$I$22</f>
        <v>1731.1329399599999</v>
      </c>
      <c r="H142" s="36">
        <f>SUMIFS(СВЦЭМ!$C$39:$C$782,СВЦЭМ!$A$39:$A$782,$A142,СВЦЭМ!$B$39:$B$782,H$119)+'СЕТ СН'!$I$12+СВЦЭМ!$D$10+'СЕТ СН'!$I$6-'СЕТ СН'!$I$22</f>
        <v>1710.3161786199998</v>
      </c>
      <c r="I142" s="36">
        <f>SUMIFS(СВЦЭМ!$C$39:$C$782,СВЦЭМ!$A$39:$A$782,$A142,СВЦЭМ!$B$39:$B$782,I$119)+'СЕТ СН'!$I$12+СВЦЭМ!$D$10+'СЕТ СН'!$I$6-'СЕТ СН'!$I$22</f>
        <v>1709.6127321299998</v>
      </c>
      <c r="J142" s="36">
        <f>SUMIFS(СВЦЭМ!$C$39:$C$782,СВЦЭМ!$A$39:$A$782,$A142,СВЦЭМ!$B$39:$B$782,J$119)+'СЕТ СН'!$I$12+СВЦЭМ!$D$10+'СЕТ СН'!$I$6-'СЕТ СН'!$I$22</f>
        <v>1666.8482646299999</v>
      </c>
      <c r="K142" s="36">
        <f>SUMIFS(СВЦЭМ!$C$39:$C$782,СВЦЭМ!$A$39:$A$782,$A142,СВЦЭМ!$B$39:$B$782,K$119)+'СЕТ СН'!$I$12+СВЦЭМ!$D$10+'СЕТ СН'!$I$6-'СЕТ СН'!$I$22</f>
        <v>1628.2418367499999</v>
      </c>
      <c r="L142" s="36">
        <f>SUMIFS(СВЦЭМ!$C$39:$C$782,СВЦЭМ!$A$39:$A$782,$A142,СВЦЭМ!$B$39:$B$782,L$119)+'СЕТ СН'!$I$12+СВЦЭМ!$D$10+'СЕТ СН'!$I$6-'СЕТ СН'!$I$22</f>
        <v>1618.5777628599999</v>
      </c>
      <c r="M142" s="36">
        <f>SUMIFS(СВЦЭМ!$C$39:$C$782,СВЦЭМ!$A$39:$A$782,$A142,СВЦЭМ!$B$39:$B$782,M$119)+'СЕТ СН'!$I$12+СВЦЭМ!$D$10+'СЕТ СН'!$I$6-'СЕТ СН'!$I$22</f>
        <v>1612.3503726499998</v>
      </c>
      <c r="N142" s="36">
        <f>SUMIFS(СВЦЭМ!$C$39:$C$782,СВЦЭМ!$A$39:$A$782,$A142,СВЦЭМ!$B$39:$B$782,N$119)+'СЕТ СН'!$I$12+СВЦЭМ!$D$10+'СЕТ СН'!$I$6-'СЕТ СН'!$I$22</f>
        <v>1625.0056757499999</v>
      </c>
      <c r="O142" s="36">
        <f>SUMIFS(СВЦЭМ!$C$39:$C$782,СВЦЭМ!$A$39:$A$782,$A142,СВЦЭМ!$B$39:$B$782,O$119)+'СЕТ СН'!$I$12+СВЦЭМ!$D$10+'СЕТ СН'!$I$6-'СЕТ СН'!$I$22</f>
        <v>1634.2401076899998</v>
      </c>
      <c r="P142" s="36">
        <f>SUMIFS(СВЦЭМ!$C$39:$C$782,СВЦЭМ!$A$39:$A$782,$A142,СВЦЭМ!$B$39:$B$782,P$119)+'СЕТ СН'!$I$12+СВЦЭМ!$D$10+'СЕТ СН'!$I$6-'СЕТ СН'!$I$22</f>
        <v>1651.7735129</v>
      </c>
      <c r="Q142" s="36">
        <f>SUMIFS(СВЦЭМ!$C$39:$C$782,СВЦЭМ!$A$39:$A$782,$A142,СВЦЭМ!$B$39:$B$782,Q$119)+'СЕТ СН'!$I$12+СВЦЭМ!$D$10+'СЕТ СН'!$I$6-'СЕТ СН'!$I$22</f>
        <v>1663.6119838299999</v>
      </c>
      <c r="R142" s="36">
        <f>SUMIFS(СВЦЭМ!$C$39:$C$782,СВЦЭМ!$A$39:$A$782,$A142,СВЦЭМ!$B$39:$B$782,R$119)+'СЕТ СН'!$I$12+СВЦЭМ!$D$10+'СЕТ СН'!$I$6-'СЕТ СН'!$I$22</f>
        <v>1664.8304338999999</v>
      </c>
      <c r="S142" s="36">
        <f>SUMIFS(СВЦЭМ!$C$39:$C$782,СВЦЭМ!$A$39:$A$782,$A142,СВЦЭМ!$B$39:$B$782,S$119)+'СЕТ СН'!$I$12+СВЦЭМ!$D$10+'СЕТ СН'!$I$6-'СЕТ СН'!$I$22</f>
        <v>1668.9537345799999</v>
      </c>
      <c r="T142" s="36">
        <f>SUMIFS(СВЦЭМ!$C$39:$C$782,СВЦЭМ!$A$39:$A$782,$A142,СВЦЭМ!$B$39:$B$782,T$119)+'СЕТ СН'!$I$12+СВЦЭМ!$D$10+'СЕТ СН'!$I$6-'СЕТ СН'!$I$22</f>
        <v>1648.7190653999999</v>
      </c>
      <c r="U142" s="36">
        <f>SUMIFS(СВЦЭМ!$C$39:$C$782,СВЦЭМ!$A$39:$A$782,$A142,СВЦЭМ!$B$39:$B$782,U$119)+'СЕТ СН'!$I$12+СВЦЭМ!$D$10+'СЕТ СН'!$I$6-'СЕТ СН'!$I$22</f>
        <v>1632.30101913</v>
      </c>
      <c r="V142" s="36">
        <f>SUMIFS(СВЦЭМ!$C$39:$C$782,СВЦЭМ!$A$39:$A$782,$A142,СВЦЭМ!$B$39:$B$782,V$119)+'СЕТ СН'!$I$12+СВЦЭМ!$D$10+'СЕТ СН'!$I$6-'СЕТ СН'!$I$22</f>
        <v>1614.6007625699999</v>
      </c>
      <c r="W142" s="36">
        <f>SUMIFS(СВЦЭМ!$C$39:$C$782,СВЦЭМ!$A$39:$A$782,$A142,СВЦЭМ!$B$39:$B$782,W$119)+'СЕТ СН'!$I$12+СВЦЭМ!$D$10+'СЕТ СН'!$I$6-'СЕТ СН'!$I$22</f>
        <v>1600.0460599599999</v>
      </c>
      <c r="X142" s="36">
        <f>SUMIFS(СВЦЭМ!$C$39:$C$782,СВЦЭМ!$A$39:$A$782,$A142,СВЦЭМ!$B$39:$B$782,X$119)+'СЕТ СН'!$I$12+СВЦЭМ!$D$10+'СЕТ СН'!$I$6-'СЕТ СН'!$I$22</f>
        <v>1627.4591639399998</v>
      </c>
      <c r="Y142" s="36">
        <f>SUMIFS(СВЦЭМ!$C$39:$C$782,СВЦЭМ!$A$39:$A$782,$A142,СВЦЭМ!$B$39:$B$782,Y$119)+'СЕТ СН'!$I$12+СВЦЭМ!$D$10+'СЕТ СН'!$I$6-'СЕТ СН'!$I$22</f>
        <v>1654.39860946</v>
      </c>
    </row>
    <row r="143" spans="1:25" ht="15.75" x14ac:dyDescent="0.2">
      <c r="A143" s="35">
        <f t="shared" si="3"/>
        <v>44675</v>
      </c>
      <c r="B143" s="36">
        <f>SUMIFS(СВЦЭМ!$C$39:$C$782,СВЦЭМ!$A$39:$A$782,$A143,СВЦЭМ!$B$39:$B$782,B$119)+'СЕТ СН'!$I$12+СВЦЭМ!$D$10+'СЕТ СН'!$I$6-'СЕТ СН'!$I$22</f>
        <v>1704.2473888699999</v>
      </c>
      <c r="C143" s="36">
        <f>SUMIFS(СВЦЭМ!$C$39:$C$782,СВЦЭМ!$A$39:$A$782,$A143,СВЦЭМ!$B$39:$B$782,C$119)+'СЕТ СН'!$I$12+СВЦЭМ!$D$10+'СЕТ СН'!$I$6-'СЕТ СН'!$I$22</f>
        <v>1716.91571062</v>
      </c>
      <c r="D143" s="36">
        <f>SUMIFS(СВЦЭМ!$C$39:$C$782,СВЦЭМ!$A$39:$A$782,$A143,СВЦЭМ!$B$39:$B$782,D$119)+'СЕТ СН'!$I$12+СВЦЭМ!$D$10+'СЕТ СН'!$I$6-'СЕТ СН'!$I$22</f>
        <v>1737.9841895499999</v>
      </c>
      <c r="E143" s="36">
        <f>SUMIFS(СВЦЭМ!$C$39:$C$782,СВЦЭМ!$A$39:$A$782,$A143,СВЦЭМ!$B$39:$B$782,E$119)+'СЕТ СН'!$I$12+СВЦЭМ!$D$10+'СЕТ СН'!$I$6-'СЕТ СН'!$I$22</f>
        <v>1749.48857905</v>
      </c>
      <c r="F143" s="36">
        <f>SUMIFS(СВЦЭМ!$C$39:$C$782,СВЦЭМ!$A$39:$A$782,$A143,СВЦЭМ!$B$39:$B$782,F$119)+'СЕТ СН'!$I$12+СВЦЭМ!$D$10+'СЕТ СН'!$I$6-'СЕТ СН'!$I$22</f>
        <v>1754.89201265</v>
      </c>
      <c r="G143" s="36">
        <f>SUMIFS(СВЦЭМ!$C$39:$C$782,СВЦЭМ!$A$39:$A$782,$A143,СВЦЭМ!$B$39:$B$782,G$119)+'СЕТ СН'!$I$12+СВЦЭМ!$D$10+'СЕТ СН'!$I$6-'СЕТ СН'!$I$22</f>
        <v>1761.7215052299998</v>
      </c>
      <c r="H143" s="36">
        <f>SUMIFS(СВЦЭМ!$C$39:$C$782,СВЦЭМ!$A$39:$A$782,$A143,СВЦЭМ!$B$39:$B$782,H$119)+'СЕТ СН'!$I$12+СВЦЭМ!$D$10+'СЕТ СН'!$I$6-'СЕТ СН'!$I$22</f>
        <v>1788.1707857899999</v>
      </c>
      <c r="I143" s="36">
        <f>SUMIFS(СВЦЭМ!$C$39:$C$782,СВЦЭМ!$A$39:$A$782,$A143,СВЦЭМ!$B$39:$B$782,I$119)+'СЕТ СН'!$I$12+СВЦЭМ!$D$10+'СЕТ СН'!$I$6-'СЕТ СН'!$I$22</f>
        <v>1789.8597728999998</v>
      </c>
      <c r="J143" s="36">
        <f>SUMIFS(СВЦЭМ!$C$39:$C$782,СВЦЭМ!$A$39:$A$782,$A143,СВЦЭМ!$B$39:$B$782,J$119)+'СЕТ СН'!$I$12+СВЦЭМ!$D$10+'СЕТ СН'!$I$6-'СЕТ СН'!$I$22</f>
        <v>1737.3147111199999</v>
      </c>
      <c r="K143" s="36">
        <f>SUMIFS(СВЦЭМ!$C$39:$C$782,СВЦЭМ!$A$39:$A$782,$A143,СВЦЭМ!$B$39:$B$782,K$119)+'СЕТ СН'!$I$12+СВЦЭМ!$D$10+'СЕТ СН'!$I$6-'СЕТ СН'!$I$22</f>
        <v>1692.96526066</v>
      </c>
      <c r="L143" s="36">
        <f>SUMIFS(СВЦЭМ!$C$39:$C$782,СВЦЭМ!$A$39:$A$782,$A143,СВЦЭМ!$B$39:$B$782,L$119)+'СЕТ СН'!$I$12+СВЦЭМ!$D$10+'СЕТ СН'!$I$6-'СЕТ СН'!$I$22</f>
        <v>1669.72867572</v>
      </c>
      <c r="M143" s="36">
        <f>SUMIFS(СВЦЭМ!$C$39:$C$782,СВЦЭМ!$A$39:$A$782,$A143,СВЦЭМ!$B$39:$B$782,M$119)+'СЕТ СН'!$I$12+СВЦЭМ!$D$10+'СЕТ СН'!$I$6-'СЕТ СН'!$I$22</f>
        <v>1665.3295378199998</v>
      </c>
      <c r="N143" s="36">
        <f>SUMIFS(СВЦЭМ!$C$39:$C$782,СВЦЭМ!$A$39:$A$782,$A143,СВЦЭМ!$B$39:$B$782,N$119)+'СЕТ СН'!$I$12+СВЦЭМ!$D$10+'СЕТ СН'!$I$6-'СЕТ СН'!$I$22</f>
        <v>1668.5981718999999</v>
      </c>
      <c r="O143" s="36">
        <f>SUMIFS(СВЦЭМ!$C$39:$C$782,СВЦЭМ!$A$39:$A$782,$A143,СВЦЭМ!$B$39:$B$782,O$119)+'СЕТ СН'!$I$12+СВЦЭМ!$D$10+'СЕТ СН'!$I$6-'СЕТ СН'!$I$22</f>
        <v>1676.5834471999999</v>
      </c>
      <c r="P143" s="36">
        <f>SUMIFS(СВЦЭМ!$C$39:$C$782,СВЦЭМ!$A$39:$A$782,$A143,СВЦЭМ!$B$39:$B$782,P$119)+'СЕТ СН'!$I$12+СВЦЭМ!$D$10+'СЕТ СН'!$I$6-'СЕТ СН'!$I$22</f>
        <v>1686.37482613</v>
      </c>
      <c r="Q143" s="36">
        <f>SUMIFS(СВЦЭМ!$C$39:$C$782,СВЦЭМ!$A$39:$A$782,$A143,СВЦЭМ!$B$39:$B$782,Q$119)+'СЕТ СН'!$I$12+СВЦЭМ!$D$10+'СЕТ СН'!$I$6-'СЕТ СН'!$I$22</f>
        <v>1692.2634206399998</v>
      </c>
      <c r="R143" s="36">
        <f>SUMIFS(СВЦЭМ!$C$39:$C$782,СВЦЭМ!$A$39:$A$782,$A143,СВЦЭМ!$B$39:$B$782,R$119)+'СЕТ СН'!$I$12+СВЦЭМ!$D$10+'СЕТ СН'!$I$6-'СЕТ СН'!$I$22</f>
        <v>1694.8719592799998</v>
      </c>
      <c r="S143" s="36">
        <f>SUMIFS(СВЦЭМ!$C$39:$C$782,СВЦЭМ!$A$39:$A$782,$A143,СВЦЭМ!$B$39:$B$782,S$119)+'СЕТ СН'!$I$12+СВЦЭМ!$D$10+'СЕТ СН'!$I$6-'СЕТ СН'!$I$22</f>
        <v>1681.6165659399999</v>
      </c>
      <c r="T143" s="36">
        <f>SUMIFS(СВЦЭМ!$C$39:$C$782,СВЦЭМ!$A$39:$A$782,$A143,СВЦЭМ!$B$39:$B$782,T$119)+'СЕТ СН'!$I$12+СВЦЭМ!$D$10+'СЕТ СН'!$I$6-'СЕТ СН'!$I$22</f>
        <v>1667.05456424</v>
      </c>
      <c r="U143" s="36">
        <f>SUMIFS(СВЦЭМ!$C$39:$C$782,СВЦЭМ!$A$39:$A$782,$A143,СВЦЭМ!$B$39:$B$782,U$119)+'СЕТ СН'!$I$12+СВЦЭМ!$D$10+'СЕТ СН'!$I$6-'СЕТ СН'!$I$22</f>
        <v>1664.9508166799999</v>
      </c>
      <c r="V143" s="36">
        <f>SUMIFS(СВЦЭМ!$C$39:$C$782,СВЦЭМ!$A$39:$A$782,$A143,СВЦЭМ!$B$39:$B$782,V$119)+'СЕТ СН'!$I$12+СВЦЭМ!$D$10+'СЕТ СН'!$I$6-'СЕТ СН'!$I$22</f>
        <v>1637.1414607299998</v>
      </c>
      <c r="W143" s="36">
        <f>SUMIFS(СВЦЭМ!$C$39:$C$782,СВЦЭМ!$A$39:$A$782,$A143,СВЦЭМ!$B$39:$B$782,W$119)+'СЕТ СН'!$I$12+СВЦЭМ!$D$10+'СЕТ СН'!$I$6-'СЕТ СН'!$I$22</f>
        <v>1633.1096744499998</v>
      </c>
      <c r="X143" s="36">
        <f>SUMIFS(СВЦЭМ!$C$39:$C$782,СВЦЭМ!$A$39:$A$782,$A143,СВЦЭМ!$B$39:$B$782,X$119)+'СЕТ СН'!$I$12+СВЦЭМ!$D$10+'СЕТ СН'!$I$6-'СЕТ СН'!$I$22</f>
        <v>1665.9179361299998</v>
      </c>
      <c r="Y143" s="36">
        <f>SUMIFS(СВЦЭМ!$C$39:$C$782,СВЦЭМ!$A$39:$A$782,$A143,СВЦЭМ!$B$39:$B$782,Y$119)+'СЕТ СН'!$I$12+СВЦЭМ!$D$10+'СЕТ СН'!$I$6-'СЕТ СН'!$I$22</f>
        <v>1700.21034231</v>
      </c>
    </row>
    <row r="144" spans="1:25" ht="15.75" x14ac:dyDescent="0.2">
      <c r="A144" s="35">
        <f t="shared" si="3"/>
        <v>44676</v>
      </c>
      <c r="B144" s="36">
        <f>SUMIFS(СВЦЭМ!$C$39:$C$782,СВЦЭМ!$A$39:$A$782,$A144,СВЦЭМ!$B$39:$B$782,B$119)+'СЕТ СН'!$I$12+СВЦЭМ!$D$10+'СЕТ СН'!$I$6-'СЕТ СН'!$I$22</f>
        <v>1814.4744306</v>
      </c>
      <c r="C144" s="36">
        <f>SUMIFS(СВЦЭМ!$C$39:$C$782,СВЦЭМ!$A$39:$A$782,$A144,СВЦЭМ!$B$39:$B$782,C$119)+'СЕТ СН'!$I$12+СВЦЭМ!$D$10+'СЕТ СН'!$I$6-'СЕТ СН'!$I$22</f>
        <v>1819.4617924899999</v>
      </c>
      <c r="D144" s="36">
        <f>SUMIFS(СВЦЭМ!$C$39:$C$782,СВЦЭМ!$A$39:$A$782,$A144,СВЦЭМ!$B$39:$B$782,D$119)+'СЕТ СН'!$I$12+СВЦЭМ!$D$10+'СЕТ СН'!$I$6-'СЕТ СН'!$I$22</f>
        <v>1846.0681471199998</v>
      </c>
      <c r="E144" s="36">
        <f>SUMIFS(СВЦЭМ!$C$39:$C$782,СВЦЭМ!$A$39:$A$782,$A144,СВЦЭМ!$B$39:$B$782,E$119)+'СЕТ СН'!$I$12+СВЦЭМ!$D$10+'СЕТ СН'!$I$6-'СЕТ СН'!$I$22</f>
        <v>1882.7105522699999</v>
      </c>
      <c r="F144" s="36">
        <f>SUMIFS(СВЦЭМ!$C$39:$C$782,СВЦЭМ!$A$39:$A$782,$A144,СВЦЭМ!$B$39:$B$782,F$119)+'СЕТ СН'!$I$12+СВЦЭМ!$D$10+'СЕТ СН'!$I$6-'СЕТ СН'!$I$22</f>
        <v>1873.6349187599999</v>
      </c>
      <c r="G144" s="36">
        <f>SUMIFS(СВЦЭМ!$C$39:$C$782,СВЦЭМ!$A$39:$A$782,$A144,СВЦЭМ!$B$39:$B$782,G$119)+'СЕТ СН'!$I$12+СВЦЭМ!$D$10+'СЕТ СН'!$I$6-'СЕТ СН'!$I$22</f>
        <v>1861.7313868399999</v>
      </c>
      <c r="H144" s="36">
        <f>SUMIFS(СВЦЭМ!$C$39:$C$782,СВЦЭМ!$A$39:$A$782,$A144,СВЦЭМ!$B$39:$B$782,H$119)+'СЕТ СН'!$I$12+СВЦЭМ!$D$10+'СЕТ СН'!$I$6-'СЕТ СН'!$I$22</f>
        <v>1793.81680983</v>
      </c>
      <c r="I144" s="36">
        <f>SUMIFS(СВЦЭМ!$C$39:$C$782,СВЦЭМ!$A$39:$A$782,$A144,СВЦЭМ!$B$39:$B$782,I$119)+'СЕТ СН'!$I$12+СВЦЭМ!$D$10+'СЕТ СН'!$I$6-'СЕТ СН'!$I$22</f>
        <v>1760.88529275</v>
      </c>
      <c r="J144" s="36">
        <f>SUMIFS(СВЦЭМ!$C$39:$C$782,СВЦЭМ!$A$39:$A$782,$A144,СВЦЭМ!$B$39:$B$782,J$119)+'СЕТ СН'!$I$12+СВЦЭМ!$D$10+'СЕТ СН'!$I$6-'СЕТ СН'!$I$22</f>
        <v>1735.7543449</v>
      </c>
      <c r="K144" s="36">
        <f>SUMIFS(СВЦЭМ!$C$39:$C$782,СВЦЭМ!$A$39:$A$782,$A144,СВЦЭМ!$B$39:$B$782,K$119)+'СЕТ СН'!$I$12+СВЦЭМ!$D$10+'СЕТ СН'!$I$6-'СЕТ СН'!$I$22</f>
        <v>1721.7939318799999</v>
      </c>
      <c r="L144" s="36">
        <f>SUMIFS(СВЦЭМ!$C$39:$C$782,СВЦЭМ!$A$39:$A$782,$A144,СВЦЭМ!$B$39:$B$782,L$119)+'СЕТ СН'!$I$12+СВЦЭМ!$D$10+'СЕТ СН'!$I$6-'СЕТ СН'!$I$22</f>
        <v>1711.9428028299999</v>
      </c>
      <c r="M144" s="36">
        <f>SUMIFS(СВЦЭМ!$C$39:$C$782,СВЦЭМ!$A$39:$A$782,$A144,СВЦЭМ!$B$39:$B$782,M$119)+'СЕТ СН'!$I$12+СВЦЭМ!$D$10+'СЕТ СН'!$I$6-'СЕТ СН'!$I$22</f>
        <v>1715.2542908999999</v>
      </c>
      <c r="N144" s="36">
        <f>SUMIFS(СВЦЭМ!$C$39:$C$782,СВЦЭМ!$A$39:$A$782,$A144,СВЦЭМ!$B$39:$B$782,N$119)+'СЕТ СН'!$I$12+СВЦЭМ!$D$10+'СЕТ СН'!$I$6-'СЕТ СН'!$I$22</f>
        <v>1732.6716423099999</v>
      </c>
      <c r="O144" s="36">
        <f>SUMIFS(СВЦЭМ!$C$39:$C$782,СВЦЭМ!$A$39:$A$782,$A144,СВЦЭМ!$B$39:$B$782,O$119)+'СЕТ СН'!$I$12+СВЦЭМ!$D$10+'СЕТ СН'!$I$6-'СЕТ СН'!$I$22</f>
        <v>1739.0098147699998</v>
      </c>
      <c r="P144" s="36">
        <f>SUMIFS(СВЦЭМ!$C$39:$C$782,СВЦЭМ!$A$39:$A$782,$A144,СВЦЭМ!$B$39:$B$782,P$119)+'СЕТ СН'!$I$12+СВЦЭМ!$D$10+'СЕТ СН'!$I$6-'СЕТ СН'!$I$22</f>
        <v>1750.8843184299999</v>
      </c>
      <c r="Q144" s="36">
        <f>SUMIFS(СВЦЭМ!$C$39:$C$782,СВЦЭМ!$A$39:$A$782,$A144,СВЦЭМ!$B$39:$B$782,Q$119)+'СЕТ СН'!$I$12+СВЦЭМ!$D$10+'СЕТ СН'!$I$6-'СЕТ СН'!$I$22</f>
        <v>1760.8082888899999</v>
      </c>
      <c r="R144" s="36">
        <f>SUMIFS(СВЦЭМ!$C$39:$C$782,СВЦЭМ!$A$39:$A$782,$A144,СВЦЭМ!$B$39:$B$782,R$119)+'СЕТ СН'!$I$12+СВЦЭМ!$D$10+'СЕТ СН'!$I$6-'СЕТ СН'!$I$22</f>
        <v>1764.74495785</v>
      </c>
      <c r="S144" s="36">
        <f>SUMIFS(СВЦЭМ!$C$39:$C$782,СВЦЭМ!$A$39:$A$782,$A144,СВЦЭМ!$B$39:$B$782,S$119)+'СЕТ СН'!$I$12+СВЦЭМ!$D$10+'СЕТ СН'!$I$6-'СЕТ СН'!$I$22</f>
        <v>1789.88697093</v>
      </c>
      <c r="T144" s="36">
        <f>SUMIFS(СВЦЭМ!$C$39:$C$782,СВЦЭМ!$A$39:$A$782,$A144,СВЦЭМ!$B$39:$B$782,T$119)+'СЕТ СН'!$I$12+СВЦЭМ!$D$10+'СЕТ СН'!$I$6-'СЕТ СН'!$I$22</f>
        <v>1758.2165621899999</v>
      </c>
      <c r="U144" s="36">
        <f>SUMIFS(СВЦЭМ!$C$39:$C$782,СВЦЭМ!$A$39:$A$782,$A144,СВЦЭМ!$B$39:$B$782,U$119)+'СЕТ СН'!$I$12+СВЦЭМ!$D$10+'СЕТ СН'!$I$6-'СЕТ СН'!$I$22</f>
        <v>1703.2667879199998</v>
      </c>
      <c r="V144" s="36">
        <f>SUMIFS(СВЦЭМ!$C$39:$C$782,СВЦЭМ!$A$39:$A$782,$A144,СВЦЭМ!$B$39:$B$782,V$119)+'СЕТ СН'!$I$12+СВЦЭМ!$D$10+'СЕТ СН'!$I$6-'СЕТ СН'!$I$22</f>
        <v>1698.12654671</v>
      </c>
      <c r="W144" s="36">
        <f>SUMIFS(СВЦЭМ!$C$39:$C$782,СВЦЭМ!$A$39:$A$782,$A144,СВЦЭМ!$B$39:$B$782,W$119)+'СЕТ СН'!$I$12+СВЦЭМ!$D$10+'СЕТ СН'!$I$6-'СЕТ СН'!$I$22</f>
        <v>1715.9868291199998</v>
      </c>
      <c r="X144" s="36">
        <f>SUMIFS(СВЦЭМ!$C$39:$C$782,СВЦЭМ!$A$39:$A$782,$A144,СВЦЭМ!$B$39:$B$782,X$119)+'СЕТ СН'!$I$12+СВЦЭМ!$D$10+'СЕТ СН'!$I$6-'СЕТ СН'!$I$22</f>
        <v>1724.3463529999999</v>
      </c>
      <c r="Y144" s="36">
        <f>SUMIFS(СВЦЭМ!$C$39:$C$782,СВЦЭМ!$A$39:$A$782,$A144,СВЦЭМ!$B$39:$B$782,Y$119)+'СЕТ СН'!$I$12+СВЦЭМ!$D$10+'СЕТ СН'!$I$6-'СЕТ СН'!$I$22</f>
        <v>1785.45077567</v>
      </c>
    </row>
    <row r="145" spans="1:26" ht="15.75" x14ac:dyDescent="0.2">
      <c r="A145" s="35">
        <f t="shared" si="3"/>
        <v>44677</v>
      </c>
      <c r="B145" s="36">
        <f>SUMIFS(СВЦЭМ!$C$39:$C$782,СВЦЭМ!$A$39:$A$782,$A145,СВЦЭМ!$B$39:$B$782,B$119)+'СЕТ СН'!$I$12+СВЦЭМ!$D$10+'СЕТ СН'!$I$6-'СЕТ СН'!$I$22</f>
        <v>1765.35067007</v>
      </c>
      <c r="C145" s="36">
        <f>SUMIFS(СВЦЭМ!$C$39:$C$782,СВЦЭМ!$A$39:$A$782,$A145,СВЦЭМ!$B$39:$B$782,C$119)+'СЕТ СН'!$I$12+СВЦЭМ!$D$10+'СЕТ СН'!$I$6-'СЕТ СН'!$I$22</f>
        <v>1788.0919287899999</v>
      </c>
      <c r="D145" s="36">
        <f>SUMIFS(СВЦЭМ!$C$39:$C$782,СВЦЭМ!$A$39:$A$782,$A145,СВЦЭМ!$B$39:$B$782,D$119)+'СЕТ СН'!$I$12+СВЦЭМ!$D$10+'СЕТ СН'!$I$6-'СЕТ СН'!$I$22</f>
        <v>1813.7852660899998</v>
      </c>
      <c r="E145" s="36">
        <f>SUMIFS(СВЦЭМ!$C$39:$C$782,СВЦЭМ!$A$39:$A$782,$A145,СВЦЭМ!$B$39:$B$782,E$119)+'СЕТ СН'!$I$12+СВЦЭМ!$D$10+'СЕТ СН'!$I$6-'СЕТ СН'!$I$22</f>
        <v>1878.30219143</v>
      </c>
      <c r="F145" s="36">
        <f>SUMIFS(СВЦЭМ!$C$39:$C$782,СВЦЭМ!$A$39:$A$782,$A145,СВЦЭМ!$B$39:$B$782,F$119)+'СЕТ СН'!$I$12+СВЦЭМ!$D$10+'СЕТ СН'!$I$6-'СЕТ СН'!$I$22</f>
        <v>1877.83385836</v>
      </c>
      <c r="G145" s="36">
        <f>SUMIFS(СВЦЭМ!$C$39:$C$782,СВЦЭМ!$A$39:$A$782,$A145,СВЦЭМ!$B$39:$B$782,G$119)+'СЕТ СН'!$I$12+СВЦЭМ!$D$10+'СЕТ СН'!$I$6-'СЕТ СН'!$I$22</f>
        <v>1896.7196537</v>
      </c>
      <c r="H145" s="36">
        <f>SUMIFS(СВЦЭМ!$C$39:$C$782,СВЦЭМ!$A$39:$A$782,$A145,СВЦЭМ!$B$39:$B$782,H$119)+'СЕТ СН'!$I$12+СВЦЭМ!$D$10+'СЕТ СН'!$I$6-'СЕТ СН'!$I$22</f>
        <v>1845.1184824499999</v>
      </c>
      <c r="I145" s="36">
        <f>SUMIFS(СВЦЭМ!$C$39:$C$782,СВЦЭМ!$A$39:$A$782,$A145,СВЦЭМ!$B$39:$B$782,I$119)+'СЕТ СН'!$I$12+СВЦЭМ!$D$10+'СЕТ СН'!$I$6-'СЕТ СН'!$I$22</f>
        <v>1798.6621864199999</v>
      </c>
      <c r="J145" s="36">
        <f>SUMIFS(СВЦЭМ!$C$39:$C$782,СВЦЭМ!$A$39:$A$782,$A145,СВЦЭМ!$B$39:$B$782,J$119)+'СЕТ СН'!$I$12+СВЦЭМ!$D$10+'СЕТ СН'!$I$6-'СЕТ СН'!$I$22</f>
        <v>1736.88237385</v>
      </c>
      <c r="K145" s="36">
        <f>SUMIFS(СВЦЭМ!$C$39:$C$782,СВЦЭМ!$A$39:$A$782,$A145,СВЦЭМ!$B$39:$B$782,K$119)+'СЕТ СН'!$I$12+СВЦЭМ!$D$10+'СЕТ СН'!$I$6-'СЕТ СН'!$I$22</f>
        <v>1677.2411333799998</v>
      </c>
      <c r="L145" s="36">
        <f>SUMIFS(СВЦЭМ!$C$39:$C$782,СВЦЭМ!$A$39:$A$782,$A145,СВЦЭМ!$B$39:$B$782,L$119)+'СЕТ СН'!$I$12+СВЦЭМ!$D$10+'СЕТ СН'!$I$6-'СЕТ СН'!$I$22</f>
        <v>1680.4306944699999</v>
      </c>
      <c r="M145" s="36">
        <f>SUMIFS(СВЦЭМ!$C$39:$C$782,СВЦЭМ!$A$39:$A$782,$A145,СВЦЭМ!$B$39:$B$782,M$119)+'СЕТ СН'!$I$12+СВЦЭМ!$D$10+'СЕТ СН'!$I$6-'СЕТ СН'!$I$22</f>
        <v>1675.8572003499999</v>
      </c>
      <c r="N145" s="36">
        <f>SUMIFS(СВЦЭМ!$C$39:$C$782,СВЦЭМ!$A$39:$A$782,$A145,СВЦЭМ!$B$39:$B$782,N$119)+'СЕТ СН'!$I$12+СВЦЭМ!$D$10+'СЕТ СН'!$I$6-'СЕТ СН'!$I$22</f>
        <v>1676.48090785</v>
      </c>
      <c r="O145" s="36">
        <f>SUMIFS(СВЦЭМ!$C$39:$C$782,СВЦЭМ!$A$39:$A$782,$A145,СВЦЭМ!$B$39:$B$782,O$119)+'СЕТ СН'!$I$12+СВЦЭМ!$D$10+'СЕТ СН'!$I$6-'СЕТ СН'!$I$22</f>
        <v>1695.8880453099998</v>
      </c>
      <c r="P145" s="36">
        <f>SUMIFS(СВЦЭМ!$C$39:$C$782,СВЦЭМ!$A$39:$A$782,$A145,СВЦЭМ!$B$39:$B$782,P$119)+'СЕТ СН'!$I$12+СВЦЭМ!$D$10+'СЕТ СН'!$I$6-'СЕТ СН'!$I$22</f>
        <v>1699.8166097999999</v>
      </c>
      <c r="Q145" s="36">
        <f>SUMIFS(СВЦЭМ!$C$39:$C$782,СВЦЭМ!$A$39:$A$782,$A145,СВЦЭМ!$B$39:$B$782,Q$119)+'СЕТ СН'!$I$12+СВЦЭМ!$D$10+'СЕТ СН'!$I$6-'СЕТ СН'!$I$22</f>
        <v>1702.0725027599999</v>
      </c>
      <c r="R145" s="36">
        <f>SUMIFS(СВЦЭМ!$C$39:$C$782,СВЦЭМ!$A$39:$A$782,$A145,СВЦЭМ!$B$39:$B$782,R$119)+'СЕТ СН'!$I$12+СВЦЭМ!$D$10+'СЕТ СН'!$I$6-'СЕТ СН'!$I$22</f>
        <v>1686.0660454399999</v>
      </c>
      <c r="S145" s="36">
        <f>SUMIFS(СВЦЭМ!$C$39:$C$782,СВЦЭМ!$A$39:$A$782,$A145,СВЦЭМ!$B$39:$B$782,S$119)+'СЕТ СН'!$I$12+СВЦЭМ!$D$10+'СЕТ СН'!$I$6-'СЕТ СН'!$I$22</f>
        <v>1699.6024990199999</v>
      </c>
      <c r="T145" s="36">
        <f>SUMIFS(СВЦЭМ!$C$39:$C$782,СВЦЭМ!$A$39:$A$782,$A145,СВЦЭМ!$B$39:$B$782,T$119)+'СЕТ СН'!$I$12+СВЦЭМ!$D$10+'СЕТ СН'!$I$6-'СЕТ СН'!$I$22</f>
        <v>1665.6711366299999</v>
      </c>
      <c r="U145" s="36">
        <f>SUMIFS(СВЦЭМ!$C$39:$C$782,СВЦЭМ!$A$39:$A$782,$A145,СВЦЭМ!$B$39:$B$782,U$119)+'СЕТ СН'!$I$12+СВЦЭМ!$D$10+'СЕТ СН'!$I$6-'СЕТ СН'!$I$22</f>
        <v>1634.55760627</v>
      </c>
      <c r="V145" s="36">
        <f>SUMIFS(СВЦЭМ!$C$39:$C$782,СВЦЭМ!$A$39:$A$782,$A145,СВЦЭМ!$B$39:$B$782,V$119)+'СЕТ СН'!$I$12+СВЦЭМ!$D$10+'СЕТ СН'!$I$6-'СЕТ СН'!$I$22</f>
        <v>1610.4418945499999</v>
      </c>
      <c r="W145" s="36">
        <f>SUMIFS(СВЦЭМ!$C$39:$C$782,СВЦЭМ!$A$39:$A$782,$A145,СВЦЭМ!$B$39:$B$782,W$119)+'СЕТ СН'!$I$12+СВЦЭМ!$D$10+'СЕТ СН'!$I$6-'СЕТ СН'!$I$22</f>
        <v>1617.6526147999998</v>
      </c>
      <c r="X145" s="36">
        <f>SUMIFS(СВЦЭМ!$C$39:$C$782,СВЦЭМ!$A$39:$A$782,$A145,СВЦЭМ!$B$39:$B$782,X$119)+'СЕТ СН'!$I$12+СВЦЭМ!$D$10+'СЕТ СН'!$I$6-'СЕТ СН'!$I$22</f>
        <v>1662.89164033</v>
      </c>
      <c r="Y145" s="36">
        <f>SUMIFS(СВЦЭМ!$C$39:$C$782,СВЦЭМ!$A$39:$A$782,$A145,СВЦЭМ!$B$39:$B$782,Y$119)+'СЕТ СН'!$I$12+СВЦЭМ!$D$10+'СЕТ СН'!$I$6-'СЕТ СН'!$I$22</f>
        <v>1703.7739141</v>
      </c>
    </row>
    <row r="146" spans="1:26" ht="15.75" x14ac:dyDescent="0.2">
      <c r="A146" s="35">
        <f t="shared" si="3"/>
        <v>44678</v>
      </c>
      <c r="B146" s="36">
        <f>SUMIFS(СВЦЭМ!$C$39:$C$782,СВЦЭМ!$A$39:$A$782,$A146,СВЦЭМ!$B$39:$B$782,B$119)+'СЕТ СН'!$I$12+СВЦЭМ!$D$10+'СЕТ СН'!$I$6-'СЕТ СН'!$I$22</f>
        <v>1783.8645826899999</v>
      </c>
      <c r="C146" s="36">
        <f>SUMIFS(СВЦЭМ!$C$39:$C$782,СВЦЭМ!$A$39:$A$782,$A146,СВЦЭМ!$B$39:$B$782,C$119)+'СЕТ СН'!$I$12+СВЦЭМ!$D$10+'СЕТ СН'!$I$6-'СЕТ СН'!$I$22</f>
        <v>1800.09564391</v>
      </c>
      <c r="D146" s="36">
        <f>SUMIFS(СВЦЭМ!$C$39:$C$782,СВЦЭМ!$A$39:$A$782,$A146,СВЦЭМ!$B$39:$B$782,D$119)+'СЕТ СН'!$I$12+СВЦЭМ!$D$10+'СЕТ СН'!$I$6-'СЕТ СН'!$I$22</f>
        <v>1818.0820157799999</v>
      </c>
      <c r="E146" s="36">
        <f>SUMIFS(СВЦЭМ!$C$39:$C$782,СВЦЭМ!$A$39:$A$782,$A146,СВЦЭМ!$B$39:$B$782,E$119)+'СЕТ СН'!$I$12+СВЦЭМ!$D$10+'СЕТ СН'!$I$6-'СЕТ СН'!$I$22</f>
        <v>1875.0032654099998</v>
      </c>
      <c r="F146" s="36">
        <f>SUMIFS(СВЦЭМ!$C$39:$C$782,СВЦЭМ!$A$39:$A$782,$A146,СВЦЭМ!$B$39:$B$782,F$119)+'СЕТ СН'!$I$12+СВЦЭМ!$D$10+'СЕТ СН'!$I$6-'СЕТ СН'!$I$22</f>
        <v>1875.8421492699999</v>
      </c>
      <c r="G146" s="36">
        <f>SUMIFS(СВЦЭМ!$C$39:$C$782,СВЦЭМ!$A$39:$A$782,$A146,СВЦЭМ!$B$39:$B$782,G$119)+'СЕТ СН'!$I$12+СВЦЭМ!$D$10+'СЕТ СН'!$I$6-'СЕТ СН'!$I$22</f>
        <v>1868.4950351799998</v>
      </c>
      <c r="H146" s="36">
        <f>SUMIFS(СВЦЭМ!$C$39:$C$782,СВЦЭМ!$A$39:$A$782,$A146,СВЦЭМ!$B$39:$B$782,H$119)+'СЕТ СН'!$I$12+СВЦЭМ!$D$10+'СЕТ СН'!$I$6-'СЕТ СН'!$I$22</f>
        <v>1819.5617074499999</v>
      </c>
      <c r="I146" s="36">
        <f>SUMIFS(СВЦЭМ!$C$39:$C$782,СВЦЭМ!$A$39:$A$782,$A146,СВЦЭМ!$B$39:$B$782,I$119)+'СЕТ СН'!$I$12+СВЦЭМ!$D$10+'СЕТ СН'!$I$6-'СЕТ СН'!$I$22</f>
        <v>1783.7148611499999</v>
      </c>
      <c r="J146" s="36">
        <f>SUMIFS(СВЦЭМ!$C$39:$C$782,СВЦЭМ!$A$39:$A$782,$A146,СВЦЭМ!$B$39:$B$782,J$119)+'СЕТ СН'!$I$12+СВЦЭМ!$D$10+'СЕТ СН'!$I$6-'СЕТ СН'!$I$22</f>
        <v>1752.2459838799998</v>
      </c>
      <c r="K146" s="36">
        <f>SUMIFS(СВЦЭМ!$C$39:$C$782,СВЦЭМ!$A$39:$A$782,$A146,СВЦЭМ!$B$39:$B$782,K$119)+'СЕТ СН'!$I$12+СВЦЭМ!$D$10+'СЕТ СН'!$I$6-'СЕТ СН'!$I$22</f>
        <v>1740.28171976</v>
      </c>
      <c r="L146" s="36">
        <f>SUMIFS(СВЦЭМ!$C$39:$C$782,СВЦЭМ!$A$39:$A$782,$A146,СВЦЭМ!$B$39:$B$782,L$119)+'СЕТ СН'!$I$12+СВЦЭМ!$D$10+'СЕТ СН'!$I$6-'СЕТ СН'!$I$22</f>
        <v>1732.35689714</v>
      </c>
      <c r="M146" s="36">
        <f>SUMIFS(СВЦЭМ!$C$39:$C$782,СВЦЭМ!$A$39:$A$782,$A146,СВЦЭМ!$B$39:$B$782,M$119)+'СЕТ СН'!$I$12+СВЦЭМ!$D$10+'СЕТ СН'!$I$6-'СЕТ СН'!$I$22</f>
        <v>1727.5564946699999</v>
      </c>
      <c r="N146" s="36">
        <f>SUMIFS(СВЦЭМ!$C$39:$C$782,СВЦЭМ!$A$39:$A$782,$A146,СВЦЭМ!$B$39:$B$782,N$119)+'СЕТ СН'!$I$12+СВЦЭМ!$D$10+'СЕТ СН'!$I$6-'СЕТ СН'!$I$22</f>
        <v>1738.7340472399999</v>
      </c>
      <c r="O146" s="36">
        <f>SUMIFS(СВЦЭМ!$C$39:$C$782,СВЦЭМ!$A$39:$A$782,$A146,СВЦЭМ!$B$39:$B$782,O$119)+'СЕТ СН'!$I$12+СВЦЭМ!$D$10+'СЕТ СН'!$I$6-'СЕТ СН'!$I$22</f>
        <v>1763.0496553799999</v>
      </c>
      <c r="P146" s="36">
        <f>SUMIFS(СВЦЭМ!$C$39:$C$782,СВЦЭМ!$A$39:$A$782,$A146,СВЦЭМ!$B$39:$B$782,P$119)+'СЕТ СН'!$I$12+СВЦЭМ!$D$10+'СЕТ СН'!$I$6-'СЕТ СН'!$I$22</f>
        <v>1762.69596544</v>
      </c>
      <c r="Q146" s="36">
        <f>SUMIFS(СВЦЭМ!$C$39:$C$782,СВЦЭМ!$A$39:$A$782,$A146,СВЦЭМ!$B$39:$B$782,Q$119)+'СЕТ СН'!$I$12+СВЦЭМ!$D$10+'СЕТ СН'!$I$6-'СЕТ СН'!$I$22</f>
        <v>1759.0678902999998</v>
      </c>
      <c r="R146" s="36">
        <f>SUMIFS(СВЦЭМ!$C$39:$C$782,СВЦЭМ!$A$39:$A$782,$A146,СВЦЭМ!$B$39:$B$782,R$119)+'СЕТ СН'!$I$12+СВЦЭМ!$D$10+'СЕТ СН'!$I$6-'СЕТ СН'!$I$22</f>
        <v>1760.20912226</v>
      </c>
      <c r="S146" s="36">
        <f>SUMIFS(СВЦЭМ!$C$39:$C$782,СВЦЭМ!$A$39:$A$782,$A146,СВЦЭМ!$B$39:$B$782,S$119)+'СЕТ СН'!$I$12+СВЦЭМ!$D$10+'СЕТ СН'!$I$6-'СЕТ СН'!$I$22</f>
        <v>1756.51583362</v>
      </c>
      <c r="T146" s="36">
        <f>SUMIFS(СВЦЭМ!$C$39:$C$782,СВЦЭМ!$A$39:$A$782,$A146,СВЦЭМ!$B$39:$B$782,T$119)+'СЕТ СН'!$I$12+СВЦЭМ!$D$10+'СЕТ СН'!$I$6-'СЕТ СН'!$I$22</f>
        <v>1749.9534027</v>
      </c>
      <c r="U146" s="36">
        <f>SUMIFS(СВЦЭМ!$C$39:$C$782,СВЦЭМ!$A$39:$A$782,$A146,СВЦЭМ!$B$39:$B$782,U$119)+'СЕТ СН'!$I$12+СВЦЭМ!$D$10+'СЕТ СН'!$I$6-'СЕТ СН'!$I$22</f>
        <v>1741.1412262599999</v>
      </c>
      <c r="V146" s="36">
        <f>SUMIFS(СВЦЭМ!$C$39:$C$782,СВЦЭМ!$A$39:$A$782,$A146,СВЦЭМ!$B$39:$B$782,V$119)+'СЕТ СН'!$I$12+СВЦЭМ!$D$10+'СЕТ СН'!$I$6-'СЕТ СН'!$I$22</f>
        <v>1713.85474073</v>
      </c>
      <c r="W146" s="36">
        <f>SUMIFS(СВЦЭМ!$C$39:$C$782,СВЦЭМ!$A$39:$A$782,$A146,СВЦЭМ!$B$39:$B$782,W$119)+'СЕТ СН'!$I$12+СВЦЭМ!$D$10+'СЕТ СН'!$I$6-'СЕТ СН'!$I$22</f>
        <v>1692.74469161</v>
      </c>
      <c r="X146" s="36">
        <f>SUMIFS(СВЦЭМ!$C$39:$C$782,СВЦЭМ!$A$39:$A$782,$A146,СВЦЭМ!$B$39:$B$782,X$119)+'СЕТ СН'!$I$12+СВЦЭМ!$D$10+'СЕТ СН'!$I$6-'СЕТ СН'!$I$22</f>
        <v>1733.4552323599999</v>
      </c>
      <c r="Y146" s="36">
        <f>SUMIFS(СВЦЭМ!$C$39:$C$782,СВЦЭМ!$A$39:$A$782,$A146,СВЦЭМ!$B$39:$B$782,Y$119)+'СЕТ СН'!$I$12+СВЦЭМ!$D$10+'СЕТ СН'!$I$6-'СЕТ СН'!$I$22</f>
        <v>1773.9059271599999</v>
      </c>
    </row>
    <row r="147" spans="1:26" ht="15.75" x14ac:dyDescent="0.2">
      <c r="A147" s="35">
        <f t="shared" si="3"/>
        <v>44679</v>
      </c>
      <c r="B147" s="36">
        <f>SUMIFS(СВЦЭМ!$C$39:$C$782,СВЦЭМ!$A$39:$A$782,$A147,СВЦЭМ!$B$39:$B$782,B$119)+'СЕТ СН'!$I$12+СВЦЭМ!$D$10+'СЕТ СН'!$I$6-'СЕТ СН'!$I$22</f>
        <v>1880.8953417299999</v>
      </c>
      <c r="C147" s="36">
        <f>SUMIFS(СВЦЭМ!$C$39:$C$782,СВЦЭМ!$A$39:$A$782,$A147,СВЦЭМ!$B$39:$B$782,C$119)+'СЕТ СН'!$I$12+СВЦЭМ!$D$10+'СЕТ СН'!$I$6-'СЕТ СН'!$I$22</f>
        <v>1859.6976631999999</v>
      </c>
      <c r="D147" s="36">
        <f>SUMIFS(СВЦЭМ!$C$39:$C$782,СВЦЭМ!$A$39:$A$782,$A147,СВЦЭМ!$B$39:$B$782,D$119)+'СЕТ СН'!$I$12+СВЦЭМ!$D$10+'СЕТ СН'!$I$6-'СЕТ СН'!$I$22</f>
        <v>1888.2849161299998</v>
      </c>
      <c r="E147" s="36">
        <f>SUMIFS(СВЦЭМ!$C$39:$C$782,СВЦЭМ!$A$39:$A$782,$A147,СВЦЭМ!$B$39:$B$782,E$119)+'СЕТ СН'!$I$12+СВЦЭМ!$D$10+'СЕТ СН'!$I$6-'СЕТ СН'!$I$22</f>
        <v>1881.0179120599998</v>
      </c>
      <c r="F147" s="36">
        <f>SUMIFS(СВЦЭМ!$C$39:$C$782,СВЦЭМ!$A$39:$A$782,$A147,СВЦЭМ!$B$39:$B$782,F$119)+'СЕТ СН'!$I$12+СВЦЭМ!$D$10+'СЕТ СН'!$I$6-'СЕТ СН'!$I$22</f>
        <v>1898.9942299299998</v>
      </c>
      <c r="G147" s="36">
        <f>SUMIFS(СВЦЭМ!$C$39:$C$782,СВЦЭМ!$A$39:$A$782,$A147,СВЦЭМ!$B$39:$B$782,G$119)+'СЕТ СН'!$I$12+СВЦЭМ!$D$10+'СЕТ СН'!$I$6-'СЕТ СН'!$I$22</f>
        <v>1883.88312316</v>
      </c>
      <c r="H147" s="36">
        <f>SUMIFS(СВЦЭМ!$C$39:$C$782,СВЦЭМ!$A$39:$A$782,$A147,СВЦЭМ!$B$39:$B$782,H$119)+'СЕТ СН'!$I$12+СВЦЭМ!$D$10+'СЕТ СН'!$I$6-'СЕТ СН'!$I$22</f>
        <v>1816.45275567</v>
      </c>
      <c r="I147" s="36">
        <f>SUMIFS(СВЦЭМ!$C$39:$C$782,СВЦЭМ!$A$39:$A$782,$A147,СВЦЭМ!$B$39:$B$782,I$119)+'СЕТ СН'!$I$12+СВЦЭМ!$D$10+'СЕТ СН'!$I$6-'СЕТ СН'!$I$22</f>
        <v>1746.14441401</v>
      </c>
      <c r="J147" s="36">
        <f>SUMIFS(СВЦЭМ!$C$39:$C$782,СВЦЭМ!$A$39:$A$782,$A147,СВЦЭМ!$B$39:$B$782,J$119)+'СЕТ СН'!$I$12+СВЦЭМ!$D$10+'СЕТ СН'!$I$6-'СЕТ СН'!$I$22</f>
        <v>1745.43882293</v>
      </c>
      <c r="K147" s="36">
        <f>SUMIFS(СВЦЭМ!$C$39:$C$782,СВЦЭМ!$A$39:$A$782,$A147,СВЦЭМ!$B$39:$B$782,K$119)+'СЕТ СН'!$I$12+СВЦЭМ!$D$10+'СЕТ СН'!$I$6-'СЕТ СН'!$I$22</f>
        <v>1758.3286472</v>
      </c>
      <c r="L147" s="36">
        <f>SUMIFS(СВЦЭМ!$C$39:$C$782,СВЦЭМ!$A$39:$A$782,$A147,СВЦЭМ!$B$39:$B$782,L$119)+'СЕТ СН'!$I$12+СВЦЭМ!$D$10+'СЕТ СН'!$I$6-'СЕТ СН'!$I$22</f>
        <v>1764.3063379799999</v>
      </c>
      <c r="M147" s="36">
        <f>SUMIFS(СВЦЭМ!$C$39:$C$782,СВЦЭМ!$A$39:$A$782,$A147,СВЦЭМ!$B$39:$B$782,M$119)+'СЕТ СН'!$I$12+СВЦЭМ!$D$10+'СЕТ СН'!$I$6-'СЕТ СН'!$I$22</f>
        <v>1796.52280314</v>
      </c>
      <c r="N147" s="36">
        <f>SUMIFS(СВЦЭМ!$C$39:$C$782,СВЦЭМ!$A$39:$A$782,$A147,СВЦЭМ!$B$39:$B$782,N$119)+'СЕТ СН'!$I$12+СВЦЭМ!$D$10+'СЕТ СН'!$I$6-'СЕТ СН'!$I$22</f>
        <v>1745.4455409699999</v>
      </c>
      <c r="O147" s="36">
        <f>SUMIFS(СВЦЭМ!$C$39:$C$782,СВЦЭМ!$A$39:$A$782,$A147,СВЦЭМ!$B$39:$B$782,O$119)+'СЕТ СН'!$I$12+СВЦЭМ!$D$10+'СЕТ СН'!$I$6-'СЕТ СН'!$I$22</f>
        <v>1716.7075163099998</v>
      </c>
      <c r="P147" s="36">
        <f>SUMIFS(СВЦЭМ!$C$39:$C$782,СВЦЭМ!$A$39:$A$782,$A147,СВЦЭМ!$B$39:$B$782,P$119)+'СЕТ СН'!$I$12+СВЦЭМ!$D$10+'СЕТ СН'!$I$6-'СЕТ СН'!$I$22</f>
        <v>1716.9535585599999</v>
      </c>
      <c r="Q147" s="36">
        <f>SUMIFS(СВЦЭМ!$C$39:$C$782,СВЦЭМ!$A$39:$A$782,$A147,СВЦЭМ!$B$39:$B$782,Q$119)+'СЕТ СН'!$I$12+СВЦЭМ!$D$10+'СЕТ СН'!$I$6-'СЕТ СН'!$I$22</f>
        <v>1737.5182436599998</v>
      </c>
      <c r="R147" s="36">
        <f>SUMIFS(СВЦЭМ!$C$39:$C$782,СВЦЭМ!$A$39:$A$782,$A147,СВЦЭМ!$B$39:$B$782,R$119)+'СЕТ СН'!$I$12+СВЦЭМ!$D$10+'СЕТ СН'!$I$6-'СЕТ СН'!$I$22</f>
        <v>1808.5953109499999</v>
      </c>
      <c r="S147" s="36">
        <f>SUMIFS(СВЦЭМ!$C$39:$C$782,СВЦЭМ!$A$39:$A$782,$A147,СВЦЭМ!$B$39:$B$782,S$119)+'СЕТ СН'!$I$12+СВЦЭМ!$D$10+'СЕТ СН'!$I$6-'СЕТ СН'!$I$22</f>
        <v>1865.99332005</v>
      </c>
      <c r="T147" s="36">
        <f>SUMIFS(СВЦЭМ!$C$39:$C$782,СВЦЭМ!$A$39:$A$782,$A147,СВЦЭМ!$B$39:$B$782,T$119)+'СЕТ СН'!$I$12+СВЦЭМ!$D$10+'СЕТ СН'!$I$6-'СЕТ СН'!$I$22</f>
        <v>1845.9403154899999</v>
      </c>
      <c r="U147" s="36">
        <f>SUMIFS(СВЦЭМ!$C$39:$C$782,СВЦЭМ!$A$39:$A$782,$A147,СВЦЭМ!$B$39:$B$782,U$119)+'СЕТ СН'!$I$12+СВЦЭМ!$D$10+'СЕТ СН'!$I$6-'СЕТ СН'!$I$22</f>
        <v>1790.7882124499999</v>
      </c>
      <c r="V147" s="36">
        <f>SUMIFS(СВЦЭМ!$C$39:$C$782,СВЦЭМ!$A$39:$A$782,$A147,СВЦЭМ!$B$39:$B$782,V$119)+'СЕТ СН'!$I$12+СВЦЭМ!$D$10+'СЕТ СН'!$I$6-'СЕТ СН'!$I$22</f>
        <v>1803.2616617899998</v>
      </c>
      <c r="W147" s="36">
        <f>SUMIFS(СВЦЭМ!$C$39:$C$782,СВЦЭМ!$A$39:$A$782,$A147,СВЦЭМ!$B$39:$B$782,W$119)+'СЕТ СН'!$I$12+СВЦЭМ!$D$10+'СЕТ СН'!$I$6-'СЕТ СН'!$I$22</f>
        <v>1796.5561702599998</v>
      </c>
      <c r="X147" s="36">
        <f>SUMIFS(СВЦЭМ!$C$39:$C$782,СВЦЭМ!$A$39:$A$782,$A147,СВЦЭМ!$B$39:$B$782,X$119)+'СЕТ СН'!$I$12+СВЦЭМ!$D$10+'СЕТ СН'!$I$6-'СЕТ СН'!$I$22</f>
        <v>1844.2450095899999</v>
      </c>
      <c r="Y147" s="36">
        <f>SUMIFS(СВЦЭМ!$C$39:$C$782,СВЦЭМ!$A$39:$A$782,$A147,СВЦЭМ!$B$39:$B$782,Y$119)+'СЕТ СН'!$I$12+СВЦЭМ!$D$10+'СЕТ СН'!$I$6-'СЕТ СН'!$I$22</f>
        <v>1891.44179822</v>
      </c>
    </row>
    <row r="148" spans="1:26" ht="15.75" x14ac:dyDescent="0.2">
      <c r="A148" s="35">
        <f t="shared" si="3"/>
        <v>44680</v>
      </c>
      <c r="B148" s="36">
        <f>SUMIFS(СВЦЭМ!$C$39:$C$782,СВЦЭМ!$A$39:$A$782,$A148,СВЦЭМ!$B$39:$B$782,B$119)+'СЕТ СН'!$I$12+СВЦЭМ!$D$10+'СЕТ СН'!$I$6-'СЕТ СН'!$I$22</f>
        <v>1854.3138568699999</v>
      </c>
      <c r="C148" s="36">
        <f>SUMIFS(СВЦЭМ!$C$39:$C$782,СВЦЭМ!$A$39:$A$782,$A148,СВЦЭМ!$B$39:$B$782,C$119)+'СЕТ СН'!$I$12+СВЦЭМ!$D$10+'СЕТ СН'!$I$6-'СЕТ СН'!$I$22</f>
        <v>1877.32984302</v>
      </c>
      <c r="D148" s="36">
        <f>SUMIFS(СВЦЭМ!$C$39:$C$782,СВЦЭМ!$A$39:$A$782,$A148,СВЦЭМ!$B$39:$B$782,D$119)+'СЕТ СН'!$I$12+СВЦЭМ!$D$10+'СЕТ СН'!$I$6-'СЕТ СН'!$I$22</f>
        <v>1888.5259152399999</v>
      </c>
      <c r="E148" s="36">
        <f>SUMIFS(СВЦЭМ!$C$39:$C$782,СВЦЭМ!$A$39:$A$782,$A148,СВЦЭМ!$B$39:$B$782,E$119)+'СЕТ СН'!$I$12+СВЦЭМ!$D$10+'СЕТ СН'!$I$6-'СЕТ СН'!$I$22</f>
        <v>1890.7420745299999</v>
      </c>
      <c r="F148" s="36">
        <f>SUMIFS(СВЦЭМ!$C$39:$C$782,СВЦЭМ!$A$39:$A$782,$A148,СВЦЭМ!$B$39:$B$782,F$119)+'СЕТ СН'!$I$12+СВЦЭМ!$D$10+'СЕТ СН'!$I$6-'СЕТ СН'!$I$22</f>
        <v>1884.4243586</v>
      </c>
      <c r="G148" s="36">
        <f>SUMIFS(СВЦЭМ!$C$39:$C$782,СВЦЭМ!$A$39:$A$782,$A148,СВЦЭМ!$B$39:$B$782,G$119)+'СЕТ СН'!$I$12+СВЦЭМ!$D$10+'СЕТ СН'!$I$6-'СЕТ СН'!$I$22</f>
        <v>1857.6832857299999</v>
      </c>
      <c r="H148" s="36">
        <f>SUMIFS(СВЦЭМ!$C$39:$C$782,СВЦЭМ!$A$39:$A$782,$A148,СВЦЭМ!$B$39:$B$782,H$119)+'СЕТ СН'!$I$12+СВЦЭМ!$D$10+'СЕТ СН'!$I$6-'СЕТ СН'!$I$22</f>
        <v>1808.6693194299999</v>
      </c>
      <c r="I148" s="36">
        <f>SUMIFS(СВЦЭМ!$C$39:$C$782,СВЦЭМ!$A$39:$A$782,$A148,СВЦЭМ!$B$39:$B$782,I$119)+'СЕТ СН'!$I$12+СВЦЭМ!$D$10+'СЕТ СН'!$I$6-'СЕТ СН'!$I$22</f>
        <v>1763.71378183</v>
      </c>
      <c r="J148" s="36">
        <f>SUMIFS(СВЦЭМ!$C$39:$C$782,СВЦЭМ!$A$39:$A$782,$A148,СВЦЭМ!$B$39:$B$782,J$119)+'СЕТ СН'!$I$12+СВЦЭМ!$D$10+'СЕТ СН'!$I$6-'СЕТ СН'!$I$22</f>
        <v>1731.6178222599999</v>
      </c>
      <c r="K148" s="36">
        <f>SUMIFS(СВЦЭМ!$C$39:$C$782,СВЦЭМ!$A$39:$A$782,$A148,СВЦЭМ!$B$39:$B$782,K$119)+'СЕТ СН'!$I$12+СВЦЭМ!$D$10+'СЕТ СН'!$I$6-'СЕТ СН'!$I$22</f>
        <v>1730.9381944099998</v>
      </c>
      <c r="L148" s="36">
        <f>SUMIFS(СВЦЭМ!$C$39:$C$782,СВЦЭМ!$A$39:$A$782,$A148,СВЦЭМ!$B$39:$B$782,L$119)+'СЕТ СН'!$I$12+СВЦЭМ!$D$10+'СЕТ СН'!$I$6-'СЕТ СН'!$I$22</f>
        <v>1740.4088491699999</v>
      </c>
      <c r="M148" s="36">
        <f>SUMIFS(СВЦЭМ!$C$39:$C$782,СВЦЭМ!$A$39:$A$782,$A148,СВЦЭМ!$B$39:$B$782,M$119)+'СЕТ СН'!$I$12+СВЦЭМ!$D$10+'СЕТ СН'!$I$6-'СЕТ СН'!$I$22</f>
        <v>1769.8628359699999</v>
      </c>
      <c r="N148" s="36">
        <f>SUMIFS(СВЦЭМ!$C$39:$C$782,СВЦЭМ!$A$39:$A$782,$A148,СВЦЭМ!$B$39:$B$782,N$119)+'СЕТ СН'!$I$12+СВЦЭМ!$D$10+'СЕТ СН'!$I$6-'СЕТ СН'!$I$22</f>
        <v>1794.6013883999999</v>
      </c>
      <c r="O148" s="36">
        <f>SUMIFS(СВЦЭМ!$C$39:$C$782,СВЦЭМ!$A$39:$A$782,$A148,СВЦЭМ!$B$39:$B$782,O$119)+'СЕТ СН'!$I$12+СВЦЭМ!$D$10+'СЕТ СН'!$I$6-'СЕТ СН'!$I$22</f>
        <v>1763.9000530199999</v>
      </c>
      <c r="P148" s="36">
        <f>SUMIFS(СВЦЭМ!$C$39:$C$782,СВЦЭМ!$A$39:$A$782,$A148,СВЦЭМ!$B$39:$B$782,P$119)+'СЕТ СН'!$I$12+СВЦЭМ!$D$10+'СЕТ СН'!$I$6-'СЕТ СН'!$I$22</f>
        <v>1781.5463078099999</v>
      </c>
      <c r="Q148" s="36">
        <f>SUMIFS(СВЦЭМ!$C$39:$C$782,СВЦЭМ!$A$39:$A$782,$A148,СВЦЭМ!$B$39:$B$782,Q$119)+'СЕТ СН'!$I$12+СВЦЭМ!$D$10+'СЕТ СН'!$I$6-'СЕТ СН'!$I$22</f>
        <v>1802.69706271</v>
      </c>
      <c r="R148" s="36">
        <f>SUMIFS(СВЦЭМ!$C$39:$C$782,СВЦЭМ!$A$39:$A$782,$A148,СВЦЭМ!$B$39:$B$782,R$119)+'СЕТ СН'!$I$12+СВЦЭМ!$D$10+'СЕТ СН'!$I$6-'СЕТ СН'!$I$22</f>
        <v>1784.36813074</v>
      </c>
      <c r="S148" s="36">
        <f>SUMIFS(СВЦЭМ!$C$39:$C$782,СВЦЭМ!$A$39:$A$782,$A148,СВЦЭМ!$B$39:$B$782,S$119)+'СЕТ СН'!$I$12+СВЦЭМ!$D$10+'СЕТ СН'!$I$6-'СЕТ СН'!$I$22</f>
        <v>1799.5487757599999</v>
      </c>
      <c r="T148" s="36">
        <f>SUMIFS(СВЦЭМ!$C$39:$C$782,СВЦЭМ!$A$39:$A$782,$A148,СВЦЭМ!$B$39:$B$782,T$119)+'СЕТ СН'!$I$12+СВЦЭМ!$D$10+'СЕТ СН'!$I$6-'СЕТ СН'!$I$22</f>
        <v>1755.7817160699999</v>
      </c>
      <c r="U148" s="36">
        <f>SUMIFS(СВЦЭМ!$C$39:$C$782,СВЦЭМ!$A$39:$A$782,$A148,СВЦЭМ!$B$39:$B$782,U$119)+'СЕТ СН'!$I$12+СВЦЭМ!$D$10+'СЕТ СН'!$I$6-'СЕТ СН'!$I$22</f>
        <v>1743.48927665</v>
      </c>
      <c r="V148" s="36">
        <f>SUMIFS(СВЦЭМ!$C$39:$C$782,СВЦЭМ!$A$39:$A$782,$A148,СВЦЭМ!$B$39:$B$782,V$119)+'СЕТ СН'!$I$12+СВЦЭМ!$D$10+'СЕТ СН'!$I$6-'СЕТ СН'!$I$22</f>
        <v>1720.1754454699999</v>
      </c>
      <c r="W148" s="36">
        <f>SUMIFS(СВЦЭМ!$C$39:$C$782,СВЦЭМ!$A$39:$A$782,$A148,СВЦЭМ!$B$39:$B$782,W$119)+'СЕТ СН'!$I$12+СВЦЭМ!$D$10+'СЕТ СН'!$I$6-'СЕТ СН'!$I$22</f>
        <v>1750.91866463</v>
      </c>
      <c r="X148" s="36">
        <f>SUMIFS(СВЦЭМ!$C$39:$C$782,СВЦЭМ!$A$39:$A$782,$A148,СВЦЭМ!$B$39:$B$782,X$119)+'СЕТ СН'!$I$12+СВЦЭМ!$D$10+'СЕТ СН'!$I$6-'СЕТ СН'!$I$22</f>
        <v>1773.2378673799999</v>
      </c>
      <c r="Y148" s="36">
        <f>SUMIFS(СВЦЭМ!$C$39:$C$782,СВЦЭМ!$A$39:$A$782,$A148,СВЦЭМ!$B$39:$B$782,Y$119)+'СЕТ СН'!$I$12+СВЦЭМ!$D$10+'СЕТ СН'!$I$6-'СЕТ СН'!$I$22</f>
        <v>1821.4699325699999</v>
      </c>
    </row>
    <row r="149" spans="1:26" ht="15.75" x14ac:dyDescent="0.2">
      <c r="A149" s="35">
        <f t="shared" si="3"/>
        <v>44681</v>
      </c>
      <c r="B149" s="36">
        <f>SUMIFS(СВЦЭМ!$C$39:$C$782,СВЦЭМ!$A$39:$A$782,$A149,СВЦЭМ!$B$39:$B$782,B$119)+'СЕТ СН'!$I$12+СВЦЭМ!$D$10+'СЕТ СН'!$I$6-'СЕТ СН'!$I$22</f>
        <v>1860.94685736</v>
      </c>
      <c r="C149" s="36">
        <f>SUMIFS(СВЦЭМ!$C$39:$C$782,СВЦЭМ!$A$39:$A$782,$A149,СВЦЭМ!$B$39:$B$782,C$119)+'СЕТ СН'!$I$12+СВЦЭМ!$D$10+'СЕТ СН'!$I$6-'СЕТ СН'!$I$22</f>
        <v>1807.86238858</v>
      </c>
      <c r="D149" s="36">
        <f>SUMIFS(СВЦЭМ!$C$39:$C$782,СВЦЭМ!$A$39:$A$782,$A149,СВЦЭМ!$B$39:$B$782,D$119)+'СЕТ СН'!$I$12+СВЦЭМ!$D$10+'СЕТ СН'!$I$6-'СЕТ СН'!$I$22</f>
        <v>1850.60062051</v>
      </c>
      <c r="E149" s="36">
        <f>SUMIFS(СВЦЭМ!$C$39:$C$782,СВЦЭМ!$A$39:$A$782,$A149,СВЦЭМ!$B$39:$B$782,E$119)+'СЕТ СН'!$I$12+СВЦЭМ!$D$10+'СЕТ СН'!$I$6-'СЕТ СН'!$I$22</f>
        <v>1874.67168182</v>
      </c>
      <c r="F149" s="36">
        <f>SUMIFS(СВЦЭМ!$C$39:$C$782,СВЦЭМ!$A$39:$A$782,$A149,СВЦЭМ!$B$39:$B$782,F$119)+'СЕТ СН'!$I$12+СВЦЭМ!$D$10+'СЕТ СН'!$I$6-'СЕТ СН'!$I$22</f>
        <v>1888.75344081</v>
      </c>
      <c r="G149" s="36">
        <f>SUMIFS(СВЦЭМ!$C$39:$C$782,СВЦЭМ!$A$39:$A$782,$A149,СВЦЭМ!$B$39:$B$782,G$119)+'СЕТ СН'!$I$12+СВЦЭМ!$D$10+'СЕТ СН'!$I$6-'СЕТ СН'!$I$22</f>
        <v>1899.42765904</v>
      </c>
      <c r="H149" s="36">
        <f>SUMIFS(СВЦЭМ!$C$39:$C$782,СВЦЭМ!$A$39:$A$782,$A149,СВЦЭМ!$B$39:$B$782,H$119)+'СЕТ СН'!$I$12+СВЦЭМ!$D$10+'СЕТ СН'!$I$6-'СЕТ СН'!$I$22</f>
        <v>1871.54223194</v>
      </c>
      <c r="I149" s="36">
        <f>SUMIFS(СВЦЭМ!$C$39:$C$782,СВЦЭМ!$A$39:$A$782,$A149,СВЦЭМ!$B$39:$B$782,I$119)+'СЕТ СН'!$I$12+СВЦЭМ!$D$10+'СЕТ СН'!$I$6-'СЕТ СН'!$I$22</f>
        <v>1845.2169032499999</v>
      </c>
      <c r="J149" s="36">
        <f>SUMIFS(СВЦЭМ!$C$39:$C$782,СВЦЭМ!$A$39:$A$782,$A149,СВЦЭМ!$B$39:$B$782,J$119)+'СЕТ СН'!$I$12+СВЦЭМ!$D$10+'СЕТ СН'!$I$6-'СЕТ СН'!$I$22</f>
        <v>1799.41367066</v>
      </c>
      <c r="K149" s="36">
        <f>SUMIFS(СВЦЭМ!$C$39:$C$782,СВЦЭМ!$A$39:$A$782,$A149,СВЦЭМ!$B$39:$B$782,K$119)+'СЕТ СН'!$I$12+СВЦЭМ!$D$10+'СЕТ СН'!$I$6-'СЕТ СН'!$I$22</f>
        <v>1761.58938728</v>
      </c>
      <c r="L149" s="36">
        <f>SUMIFS(СВЦЭМ!$C$39:$C$782,СВЦЭМ!$A$39:$A$782,$A149,СВЦЭМ!$B$39:$B$782,L$119)+'СЕТ СН'!$I$12+СВЦЭМ!$D$10+'СЕТ СН'!$I$6-'СЕТ СН'!$I$22</f>
        <v>1737.6876460999999</v>
      </c>
      <c r="M149" s="36">
        <f>SUMIFS(СВЦЭМ!$C$39:$C$782,СВЦЭМ!$A$39:$A$782,$A149,СВЦЭМ!$B$39:$B$782,M$119)+'СЕТ СН'!$I$12+СВЦЭМ!$D$10+'СЕТ СН'!$I$6-'СЕТ СН'!$I$22</f>
        <v>1754.5617049799998</v>
      </c>
      <c r="N149" s="36">
        <f>SUMIFS(СВЦЭМ!$C$39:$C$782,СВЦЭМ!$A$39:$A$782,$A149,СВЦЭМ!$B$39:$B$782,N$119)+'СЕТ СН'!$I$12+СВЦЭМ!$D$10+'СЕТ СН'!$I$6-'СЕТ СН'!$I$22</f>
        <v>1759.4319973299998</v>
      </c>
      <c r="O149" s="36">
        <f>SUMIFS(СВЦЭМ!$C$39:$C$782,СВЦЭМ!$A$39:$A$782,$A149,СВЦЭМ!$B$39:$B$782,O$119)+'СЕТ СН'!$I$12+СВЦЭМ!$D$10+'СЕТ СН'!$I$6-'СЕТ СН'!$I$22</f>
        <v>1763.18404635</v>
      </c>
      <c r="P149" s="36">
        <f>SUMIFS(СВЦЭМ!$C$39:$C$782,СВЦЭМ!$A$39:$A$782,$A149,СВЦЭМ!$B$39:$B$782,P$119)+'СЕТ СН'!$I$12+СВЦЭМ!$D$10+'СЕТ СН'!$I$6-'СЕТ СН'!$I$22</f>
        <v>1758.5286601999999</v>
      </c>
      <c r="Q149" s="36">
        <f>SUMIFS(СВЦЭМ!$C$39:$C$782,СВЦЭМ!$A$39:$A$782,$A149,СВЦЭМ!$B$39:$B$782,Q$119)+'СЕТ СН'!$I$12+СВЦЭМ!$D$10+'СЕТ СН'!$I$6-'СЕТ СН'!$I$22</f>
        <v>1772.94071059</v>
      </c>
      <c r="R149" s="36">
        <f>SUMIFS(СВЦЭМ!$C$39:$C$782,СВЦЭМ!$A$39:$A$782,$A149,СВЦЭМ!$B$39:$B$782,R$119)+'СЕТ СН'!$I$12+СВЦЭМ!$D$10+'СЕТ СН'!$I$6-'СЕТ СН'!$I$22</f>
        <v>1780.8858845099999</v>
      </c>
      <c r="S149" s="36">
        <f>SUMIFS(СВЦЭМ!$C$39:$C$782,СВЦЭМ!$A$39:$A$782,$A149,СВЦЭМ!$B$39:$B$782,S$119)+'СЕТ СН'!$I$12+СВЦЭМ!$D$10+'СЕТ СН'!$I$6-'СЕТ СН'!$I$22</f>
        <v>1763.82178942</v>
      </c>
      <c r="T149" s="36">
        <f>SUMIFS(СВЦЭМ!$C$39:$C$782,СВЦЭМ!$A$39:$A$782,$A149,СВЦЭМ!$B$39:$B$782,T$119)+'СЕТ СН'!$I$12+СВЦЭМ!$D$10+'СЕТ СН'!$I$6-'СЕТ СН'!$I$22</f>
        <v>1744.3226616099998</v>
      </c>
      <c r="U149" s="36">
        <f>SUMIFS(СВЦЭМ!$C$39:$C$782,СВЦЭМ!$A$39:$A$782,$A149,СВЦЭМ!$B$39:$B$782,U$119)+'СЕТ СН'!$I$12+СВЦЭМ!$D$10+'СЕТ СН'!$I$6-'СЕТ СН'!$I$22</f>
        <v>1752.6209780499998</v>
      </c>
      <c r="V149" s="36">
        <f>SUMIFS(СВЦЭМ!$C$39:$C$782,СВЦЭМ!$A$39:$A$782,$A149,СВЦЭМ!$B$39:$B$782,V$119)+'СЕТ СН'!$I$12+СВЦЭМ!$D$10+'СЕТ СН'!$I$6-'СЕТ СН'!$I$22</f>
        <v>1758.5445872099999</v>
      </c>
      <c r="W149" s="36">
        <f>SUMIFS(СВЦЭМ!$C$39:$C$782,СВЦЭМ!$A$39:$A$782,$A149,СВЦЭМ!$B$39:$B$782,W$119)+'СЕТ СН'!$I$12+СВЦЭМ!$D$10+'СЕТ СН'!$I$6-'СЕТ СН'!$I$22</f>
        <v>1735.2954035099999</v>
      </c>
      <c r="X149" s="36">
        <f>SUMIFS(СВЦЭМ!$C$39:$C$782,СВЦЭМ!$A$39:$A$782,$A149,СВЦЭМ!$B$39:$B$782,X$119)+'СЕТ СН'!$I$12+СВЦЭМ!$D$10+'СЕТ СН'!$I$6-'СЕТ СН'!$I$22</f>
        <v>1772.1428262299999</v>
      </c>
      <c r="Y149" s="36">
        <f>SUMIFS(СВЦЭМ!$C$39:$C$782,СВЦЭМ!$A$39:$A$782,$A149,СВЦЭМ!$B$39:$B$782,Y$119)+'СЕТ СН'!$I$12+СВЦЭМ!$D$10+'СЕТ СН'!$I$6-'СЕТ СН'!$I$22</f>
        <v>1778.5758640899999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526610.24955436715</v>
      </c>
      <c r="O155" s="143"/>
      <c r="P155" s="142">
        <f>СВЦЭМ!$D$12+'СЕТ СН'!$F$13-'СЕТ СН'!$G$23</f>
        <v>526610.24955436715</v>
      </c>
      <c r="Q155" s="143"/>
      <c r="R155" s="142">
        <f>СВЦЭМ!$D$12+'СЕТ СН'!$F$13-'СЕТ СН'!$H$23</f>
        <v>526610.24955436715</v>
      </c>
      <c r="S155" s="143"/>
      <c r="T155" s="142">
        <f>СВЦЭМ!$D$12+'СЕТ СН'!$F$13-'СЕТ СН'!$I$23</f>
        <v>526610.24955436715</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469637.41</v>
      </c>
      <c r="O159" s="147"/>
      <c r="P159" s="147">
        <f>'СЕТ СН'!$G$7</f>
        <v>772328.14</v>
      </c>
      <c r="Q159" s="147"/>
      <c r="R159" s="147">
        <f>'СЕТ СН'!$H$7</f>
        <v>823529.89</v>
      </c>
      <c r="S159" s="147"/>
      <c r="T159" s="147">
        <f>'СЕТ СН'!$I$7</f>
        <v>621330.73</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01.04.2022</v>
      </c>
      <c r="B12" s="36">
        <f>SUMIFS(СВЦЭМ!$D$39:$D$782,СВЦЭМ!$A$39:$A$782,$A12,СВЦЭМ!$B$39:$B$782,B$11)+'СЕТ СН'!$F$14+СВЦЭМ!$D$10+'СЕТ СН'!$F$5-'СЕТ СН'!$F$24</f>
        <v>2218.2434438299997</v>
      </c>
      <c r="C12" s="36">
        <f>SUMIFS(СВЦЭМ!$D$39:$D$782,СВЦЭМ!$A$39:$A$782,$A12,СВЦЭМ!$B$39:$B$782,C$11)+'СЕТ СН'!$F$14+СВЦЭМ!$D$10+'СЕТ СН'!$F$5-'СЕТ СН'!$F$24</f>
        <v>2218.8797517200001</v>
      </c>
      <c r="D12" s="36">
        <f>SUMIFS(СВЦЭМ!$D$39:$D$782,СВЦЭМ!$A$39:$A$782,$A12,СВЦЭМ!$B$39:$B$782,D$11)+'СЕТ СН'!$F$14+СВЦЭМ!$D$10+'СЕТ СН'!$F$5-'СЕТ СН'!$F$24</f>
        <v>2247.89239748</v>
      </c>
      <c r="E12" s="36">
        <f>SUMIFS(СВЦЭМ!$D$39:$D$782,СВЦЭМ!$A$39:$A$782,$A12,СВЦЭМ!$B$39:$B$782,E$11)+'СЕТ СН'!$F$14+СВЦЭМ!$D$10+'СЕТ СН'!$F$5-'СЕТ СН'!$F$24</f>
        <v>2262.4507397400002</v>
      </c>
      <c r="F12" s="36">
        <f>SUMIFS(СВЦЭМ!$D$39:$D$782,СВЦЭМ!$A$39:$A$782,$A12,СВЦЭМ!$B$39:$B$782,F$11)+'СЕТ СН'!$F$14+СВЦЭМ!$D$10+'СЕТ СН'!$F$5-'СЕТ СН'!$F$24</f>
        <v>2256.5076522600002</v>
      </c>
      <c r="G12" s="36">
        <f>SUMIFS(СВЦЭМ!$D$39:$D$782,СВЦЭМ!$A$39:$A$782,$A12,СВЦЭМ!$B$39:$B$782,G$11)+'СЕТ СН'!$F$14+СВЦЭМ!$D$10+'СЕТ СН'!$F$5-'СЕТ СН'!$F$24</f>
        <v>2227.7973760999998</v>
      </c>
      <c r="H12" s="36">
        <f>SUMIFS(СВЦЭМ!$D$39:$D$782,СВЦЭМ!$A$39:$A$782,$A12,СВЦЭМ!$B$39:$B$782,H$11)+'СЕТ СН'!$F$14+СВЦЭМ!$D$10+'СЕТ СН'!$F$5-'СЕТ СН'!$F$24</f>
        <v>2170.58245248</v>
      </c>
      <c r="I12" s="36">
        <f>SUMIFS(СВЦЭМ!$D$39:$D$782,СВЦЭМ!$A$39:$A$782,$A12,СВЦЭМ!$B$39:$B$782,I$11)+'СЕТ СН'!$F$14+СВЦЭМ!$D$10+'СЕТ СН'!$F$5-'СЕТ СН'!$F$24</f>
        <v>2156.5297600399999</v>
      </c>
      <c r="J12" s="36">
        <f>SUMIFS(СВЦЭМ!$D$39:$D$782,СВЦЭМ!$A$39:$A$782,$A12,СВЦЭМ!$B$39:$B$782,J$11)+'СЕТ СН'!$F$14+СВЦЭМ!$D$10+'СЕТ СН'!$F$5-'СЕТ СН'!$F$24</f>
        <v>2137.1759735999999</v>
      </c>
      <c r="K12" s="36">
        <f>SUMIFS(СВЦЭМ!$D$39:$D$782,СВЦЭМ!$A$39:$A$782,$A12,СВЦЭМ!$B$39:$B$782,K$11)+'СЕТ СН'!$F$14+СВЦЭМ!$D$10+'СЕТ СН'!$F$5-'СЕТ СН'!$F$24</f>
        <v>2169.34455411</v>
      </c>
      <c r="L12" s="36">
        <f>SUMIFS(СВЦЭМ!$D$39:$D$782,СВЦЭМ!$A$39:$A$782,$A12,СВЦЭМ!$B$39:$B$782,L$11)+'СЕТ СН'!$F$14+СВЦЭМ!$D$10+'СЕТ СН'!$F$5-'СЕТ СН'!$F$24</f>
        <v>2203.5093239399998</v>
      </c>
      <c r="M12" s="36">
        <f>SUMIFS(СВЦЭМ!$D$39:$D$782,СВЦЭМ!$A$39:$A$782,$A12,СВЦЭМ!$B$39:$B$782,M$11)+'СЕТ СН'!$F$14+СВЦЭМ!$D$10+'СЕТ СН'!$F$5-'СЕТ СН'!$F$24</f>
        <v>2221.51586112</v>
      </c>
      <c r="N12" s="36">
        <f>SUMIFS(СВЦЭМ!$D$39:$D$782,СВЦЭМ!$A$39:$A$782,$A12,СВЦЭМ!$B$39:$B$782,N$11)+'СЕТ СН'!$F$14+СВЦЭМ!$D$10+'СЕТ СН'!$F$5-'СЕТ СН'!$F$24</f>
        <v>2187.2016026000001</v>
      </c>
      <c r="O12" s="36">
        <f>SUMIFS(СВЦЭМ!$D$39:$D$782,СВЦЭМ!$A$39:$A$782,$A12,СВЦЭМ!$B$39:$B$782,O$11)+'СЕТ СН'!$F$14+СВЦЭМ!$D$10+'СЕТ СН'!$F$5-'СЕТ СН'!$F$24</f>
        <v>2206.2986439300003</v>
      </c>
      <c r="P12" s="36">
        <f>SUMIFS(СВЦЭМ!$D$39:$D$782,СВЦЭМ!$A$39:$A$782,$A12,СВЦЭМ!$B$39:$B$782,P$11)+'СЕТ СН'!$F$14+СВЦЭМ!$D$10+'СЕТ СН'!$F$5-'СЕТ СН'!$F$24</f>
        <v>2236.8894208900001</v>
      </c>
      <c r="Q12" s="36">
        <f>SUMIFS(СВЦЭМ!$D$39:$D$782,СВЦЭМ!$A$39:$A$782,$A12,СВЦЭМ!$B$39:$B$782,Q$11)+'СЕТ СН'!$F$14+СВЦЭМ!$D$10+'СЕТ СН'!$F$5-'СЕТ СН'!$F$24</f>
        <v>2243.1894525399998</v>
      </c>
      <c r="R12" s="36">
        <f>SUMIFS(СВЦЭМ!$D$39:$D$782,СВЦЭМ!$A$39:$A$782,$A12,СВЦЭМ!$B$39:$B$782,R$11)+'СЕТ СН'!$F$14+СВЦЭМ!$D$10+'СЕТ СН'!$F$5-'СЕТ СН'!$F$24</f>
        <v>2269.49279161</v>
      </c>
      <c r="S12" s="36">
        <f>SUMIFS(СВЦЭМ!$D$39:$D$782,СВЦЭМ!$A$39:$A$782,$A12,СВЦЭМ!$B$39:$B$782,S$11)+'СЕТ СН'!$F$14+СВЦЭМ!$D$10+'СЕТ СН'!$F$5-'СЕТ СН'!$F$24</f>
        <v>2277.3129688399999</v>
      </c>
      <c r="T12" s="36">
        <f>SUMIFS(СВЦЭМ!$D$39:$D$782,СВЦЭМ!$A$39:$A$782,$A12,СВЦЭМ!$B$39:$B$782,T$11)+'СЕТ СН'!$F$14+СВЦЭМ!$D$10+'СЕТ СН'!$F$5-'СЕТ СН'!$F$24</f>
        <v>2239.3124712500003</v>
      </c>
      <c r="U12" s="36">
        <f>SUMIFS(СВЦЭМ!$D$39:$D$782,СВЦЭМ!$A$39:$A$782,$A12,СВЦЭМ!$B$39:$B$782,U$11)+'СЕТ СН'!$F$14+СВЦЭМ!$D$10+'СЕТ СН'!$F$5-'СЕТ СН'!$F$24</f>
        <v>2219.73268422</v>
      </c>
      <c r="V12" s="36">
        <f>SUMIFS(СВЦЭМ!$D$39:$D$782,СВЦЭМ!$A$39:$A$782,$A12,СВЦЭМ!$B$39:$B$782,V$11)+'СЕТ СН'!$F$14+СВЦЭМ!$D$10+'СЕТ СН'!$F$5-'СЕТ СН'!$F$24</f>
        <v>2221.5657595399998</v>
      </c>
      <c r="W12" s="36">
        <f>SUMIFS(СВЦЭМ!$D$39:$D$782,СВЦЭМ!$A$39:$A$782,$A12,СВЦЭМ!$B$39:$B$782,W$11)+'СЕТ СН'!$F$14+СВЦЭМ!$D$10+'СЕТ СН'!$F$5-'СЕТ СН'!$F$24</f>
        <v>2229.0738203700002</v>
      </c>
      <c r="X12" s="36">
        <f>SUMIFS(СВЦЭМ!$D$39:$D$782,СВЦЭМ!$A$39:$A$782,$A12,СВЦЭМ!$B$39:$B$782,X$11)+'СЕТ СН'!$F$14+СВЦЭМ!$D$10+'СЕТ СН'!$F$5-'СЕТ СН'!$F$24</f>
        <v>2235.4976059599999</v>
      </c>
      <c r="Y12" s="36">
        <f>SUMIFS(СВЦЭМ!$D$39:$D$782,СВЦЭМ!$A$39:$A$782,$A12,СВЦЭМ!$B$39:$B$782,Y$11)+'СЕТ СН'!$F$14+СВЦЭМ!$D$10+'СЕТ СН'!$F$5-'СЕТ СН'!$F$24</f>
        <v>2238.0555713799999</v>
      </c>
      <c r="AA12" s="45"/>
    </row>
    <row r="13" spans="1:27" ht="15.75" x14ac:dyDescent="0.2">
      <c r="A13" s="35">
        <f>A12+1</f>
        <v>44653</v>
      </c>
      <c r="B13" s="36">
        <f>SUMIFS(СВЦЭМ!$D$39:$D$782,СВЦЭМ!$A$39:$A$782,$A13,СВЦЭМ!$B$39:$B$782,B$11)+'СЕТ СН'!$F$14+СВЦЭМ!$D$10+'СЕТ СН'!$F$5-'СЕТ СН'!$F$24</f>
        <v>2322.9610926199998</v>
      </c>
      <c r="C13" s="36">
        <f>SUMIFS(СВЦЭМ!$D$39:$D$782,СВЦЭМ!$A$39:$A$782,$A13,СВЦЭМ!$B$39:$B$782,C$11)+'СЕТ СН'!$F$14+СВЦЭМ!$D$10+'СЕТ СН'!$F$5-'СЕТ СН'!$F$24</f>
        <v>2298.2336348700001</v>
      </c>
      <c r="D13" s="36">
        <f>SUMIFS(СВЦЭМ!$D$39:$D$782,СВЦЭМ!$A$39:$A$782,$A13,СВЦЭМ!$B$39:$B$782,D$11)+'СЕТ СН'!$F$14+СВЦЭМ!$D$10+'СЕТ СН'!$F$5-'СЕТ СН'!$F$24</f>
        <v>2330.81490717</v>
      </c>
      <c r="E13" s="36">
        <f>SUMIFS(СВЦЭМ!$D$39:$D$782,СВЦЭМ!$A$39:$A$782,$A13,СВЦЭМ!$B$39:$B$782,E$11)+'СЕТ СН'!$F$14+СВЦЭМ!$D$10+'СЕТ СН'!$F$5-'СЕТ СН'!$F$24</f>
        <v>2347.3624618599997</v>
      </c>
      <c r="F13" s="36">
        <f>SUMIFS(СВЦЭМ!$D$39:$D$782,СВЦЭМ!$A$39:$A$782,$A13,СВЦЭМ!$B$39:$B$782,F$11)+'СЕТ СН'!$F$14+СВЦЭМ!$D$10+'СЕТ СН'!$F$5-'СЕТ СН'!$F$24</f>
        <v>2344.7856389799999</v>
      </c>
      <c r="G13" s="36">
        <f>SUMIFS(СВЦЭМ!$D$39:$D$782,СВЦЭМ!$A$39:$A$782,$A13,СВЦЭМ!$B$39:$B$782,G$11)+'СЕТ СН'!$F$14+СВЦЭМ!$D$10+'СЕТ СН'!$F$5-'СЕТ СН'!$F$24</f>
        <v>2354.6309635099997</v>
      </c>
      <c r="H13" s="36">
        <f>SUMIFS(СВЦЭМ!$D$39:$D$782,СВЦЭМ!$A$39:$A$782,$A13,СВЦЭМ!$B$39:$B$782,H$11)+'СЕТ СН'!$F$14+СВЦЭМ!$D$10+'СЕТ СН'!$F$5-'СЕТ СН'!$F$24</f>
        <v>2326.7122176799999</v>
      </c>
      <c r="I13" s="36">
        <f>SUMIFS(СВЦЭМ!$D$39:$D$782,СВЦЭМ!$A$39:$A$782,$A13,СВЦЭМ!$B$39:$B$782,I$11)+'СЕТ СН'!$F$14+СВЦЭМ!$D$10+'СЕТ СН'!$F$5-'СЕТ СН'!$F$24</f>
        <v>2278.7533417499999</v>
      </c>
      <c r="J13" s="36">
        <f>SUMIFS(СВЦЭМ!$D$39:$D$782,СВЦЭМ!$A$39:$A$782,$A13,СВЦЭМ!$B$39:$B$782,J$11)+'СЕТ СН'!$F$14+СВЦЭМ!$D$10+'СЕТ СН'!$F$5-'СЕТ СН'!$F$24</f>
        <v>2232.9057069999999</v>
      </c>
      <c r="K13" s="36">
        <f>SUMIFS(СВЦЭМ!$D$39:$D$782,СВЦЭМ!$A$39:$A$782,$A13,СВЦЭМ!$B$39:$B$782,K$11)+'СЕТ СН'!$F$14+СВЦЭМ!$D$10+'СЕТ СН'!$F$5-'СЕТ СН'!$F$24</f>
        <v>2204.6955313199996</v>
      </c>
      <c r="L13" s="36">
        <f>SUMIFS(СВЦЭМ!$D$39:$D$782,СВЦЭМ!$A$39:$A$782,$A13,СВЦЭМ!$B$39:$B$782,L$11)+'СЕТ СН'!$F$14+СВЦЭМ!$D$10+'СЕТ СН'!$F$5-'СЕТ СН'!$F$24</f>
        <v>2220.3191241599998</v>
      </c>
      <c r="M13" s="36">
        <f>SUMIFS(СВЦЭМ!$D$39:$D$782,СВЦЭМ!$A$39:$A$782,$A13,СВЦЭМ!$B$39:$B$782,M$11)+'СЕТ СН'!$F$14+СВЦЭМ!$D$10+'СЕТ СН'!$F$5-'СЕТ СН'!$F$24</f>
        <v>2223.1395916699998</v>
      </c>
      <c r="N13" s="36">
        <f>SUMIFS(СВЦЭМ!$D$39:$D$782,СВЦЭМ!$A$39:$A$782,$A13,СВЦЭМ!$B$39:$B$782,N$11)+'СЕТ СН'!$F$14+СВЦЭМ!$D$10+'СЕТ СН'!$F$5-'СЕТ СН'!$F$24</f>
        <v>2217.9960248899997</v>
      </c>
      <c r="O13" s="36">
        <f>SUMIFS(СВЦЭМ!$D$39:$D$782,СВЦЭМ!$A$39:$A$782,$A13,СВЦЭМ!$B$39:$B$782,O$11)+'СЕТ СН'!$F$14+СВЦЭМ!$D$10+'СЕТ СН'!$F$5-'СЕТ СН'!$F$24</f>
        <v>2250.0196323800001</v>
      </c>
      <c r="P13" s="36">
        <f>SUMIFS(СВЦЭМ!$D$39:$D$782,СВЦЭМ!$A$39:$A$782,$A13,СВЦЭМ!$B$39:$B$782,P$11)+'СЕТ СН'!$F$14+СВЦЭМ!$D$10+'СЕТ СН'!$F$5-'СЕТ СН'!$F$24</f>
        <v>2283.40161076</v>
      </c>
      <c r="Q13" s="36">
        <f>SUMIFS(СВЦЭМ!$D$39:$D$782,СВЦЭМ!$A$39:$A$782,$A13,СВЦЭМ!$B$39:$B$782,Q$11)+'СЕТ СН'!$F$14+СВЦЭМ!$D$10+'СЕТ СН'!$F$5-'СЕТ СН'!$F$24</f>
        <v>2270.6245058099998</v>
      </c>
      <c r="R13" s="36">
        <f>SUMIFS(СВЦЭМ!$D$39:$D$782,СВЦЭМ!$A$39:$A$782,$A13,СВЦЭМ!$B$39:$B$782,R$11)+'СЕТ СН'!$F$14+СВЦЭМ!$D$10+'СЕТ СН'!$F$5-'СЕТ СН'!$F$24</f>
        <v>2270.6714165499998</v>
      </c>
      <c r="S13" s="36">
        <f>SUMIFS(СВЦЭМ!$D$39:$D$782,СВЦЭМ!$A$39:$A$782,$A13,СВЦЭМ!$B$39:$B$782,S$11)+'СЕТ СН'!$F$14+СВЦЭМ!$D$10+'СЕТ СН'!$F$5-'СЕТ СН'!$F$24</f>
        <v>2269.5698936899998</v>
      </c>
      <c r="T13" s="36">
        <f>SUMIFS(СВЦЭМ!$D$39:$D$782,СВЦЭМ!$A$39:$A$782,$A13,СВЦЭМ!$B$39:$B$782,T$11)+'СЕТ СН'!$F$14+СВЦЭМ!$D$10+'СЕТ СН'!$F$5-'СЕТ СН'!$F$24</f>
        <v>2247.2238819200002</v>
      </c>
      <c r="U13" s="36">
        <f>SUMIFS(СВЦЭМ!$D$39:$D$782,СВЦЭМ!$A$39:$A$782,$A13,СВЦЭМ!$B$39:$B$782,U$11)+'СЕТ СН'!$F$14+СВЦЭМ!$D$10+'СЕТ СН'!$F$5-'СЕТ СН'!$F$24</f>
        <v>2205.87634058</v>
      </c>
      <c r="V13" s="36">
        <f>SUMIFS(СВЦЭМ!$D$39:$D$782,СВЦЭМ!$A$39:$A$782,$A13,СВЦЭМ!$B$39:$B$782,V$11)+'СЕТ СН'!$F$14+СВЦЭМ!$D$10+'СЕТ СН'!$F$5-'СЕТ СН'!$F$24</f>
        <v>2207.5418357199997</v>
      </c>
      <c r="W13" s="36">
        <f>SUMIFS(СВЦЭМ!$D$39:$D$782,СВЦЭМ!$A$39:$A$782,$A13,СВЦЭМ!$B$39:$B$782,W$11)+'СЕТ СН'!$F$14+СВЦЭМ!$D$10+'СЕТ СН'!$F$5-'СЕТ СН'!$F$24</f>
        <v>2187.2330372599999</v>
      </c>
      <c r="X13" s="36">
        <f>SUMIFS(СВЦЭМ!$D$39:$D$782,СВЦЭМ!$A$39:$A$782,$A13,СВЦЭМ!$B$39:$B$782,X$11)+'СЕТ СН'!$F$14+СВЦЭМ!$D$10+'СЕТ СН'!$F$5-'СЕТ СН'!$F$24</f>
        <v>2213.1825782999999</v>
      </c>
      <c r="Y13" s="36">
        <f>SUMIFS(СВЦЭМ!$D$39:$D$782,СВЦЭМ!$A$39:$A$782,$A13,СВЦЭМ!$B$39:$B$782,Y$11)+'СЕТ СН'!$F$14+СВЦЭМ!$D$10+'СЕТ СН'!$F$5-'СЕТ СН'!$F$24</f>
        <v>2241.5042365600002</v>
      </c>
    </row>
    <row r="14" spans="1:27" ht="15.75" x14ac:dyDescent="0.2">
      <c r="A14" s="35">
        <f t="shared" ref="A14:A41" si="0">A13+1</f>
        <v>44654</v>
      </c>
      <c r="B14" s="36">
        <f>SUMIFS(СВЦЭМ!$D$39:$D$782,СВЦЭМ!$A$39:$A$782,$A14,СВЦЭМ!$B$39:$B$782,B$11)+'СЕТ СН'!$F$14+СВЦЭМ!$D$10+'СЕТ СН'!$F$5-'СЕТ СН'!$F$24</f>
        <v>2239.9358098499997</v>
      </c>
      <c r="C14" s="36">
        <f>SUMIFS(СВЦЭМ!$D$39:$D$782,СВЦЭМ!$A$39:$A$782,$A14,СВЦЭМ!$B$39:$B$782,C$11)+'СЕТ СН'!$F$14+СВЦЭМ!$D$10+'СЕТ СН'!$F$5-'СЕТ СН'!$F$24</f>
        <v>2220.8018746299999</v>
      </c>
      <c r="D14" s="36">
        <f>SUMIFS(СВЦЭМ!$D$39:$D$782,СВЦЭМ!$A$39:$A$782,$A14,СВЦЭМ!$B$39:$B$782,D$11)+'СЕТ СН'!$F$14+СВЦЭМ!$D$10+'СЕТ СН'!$F$5-'СЕТ СН'!$F$24</f>
        <v>2248.95919035</v>
      </c>
      <c r="E14" s="36">
        <f>SUMIFS(СВЦЭМ!$D$39:$D$782,СВЦЭМ!$A$39:$A$782,$A14,СВЦЭМ!$B$39:$B$782,E$11)+'СЕТ СН'!$F$14+СВЦЭМ!$D$10+'СЕТ СН'!$F$5-'СЕТ СН'!$F$24</f>
        <v>2276.3901624199998</v>
      </c>
      <c r="F14" s="36">
        <f>SUMIFS(СВЦЭМ!$D$39:$D$782,СВЦЭМ!$A$39:$A$782,$A14,СВЦЭМ!$B$39:$B$782,F$11)+'СЕТ СН'!$F$14+СВЦЭМ!$D$10+'СЕТ СН'!$F$5-'СЕТ СН'!$F$24</f>
        <v>2259.5441804900001</v>
      </c>
      <c r="G14" s="36">
        <f>SUMIFS(СВЦЭМ!$D$39:$D$782,СВЦЭМ!$A$39:$A$782,$A14,СВЦЭМ!$B$39:$B$782,G$11)+'СЕТ СН'!$F$14+СВЦЭМ!$D$10+'СЕТ СН'!$F$5-'СЕТ СН'!$F$24</f>
        <v>2248.83191459</v>
      </c>
      <c r="H14" s="36">
        <f>SUMIFS(СВЦЭМ!$D$39:$D$782,СВЦЭМ!$A$39:$A$782,$A14,СВЦЭМ!$B$39:$B$782,H$11)+'СЕТ СН'!$F$14+СВЦЭМ!$D$10+'СЕТ СН'!$F$5-'СЕТ СН'!$F$24</f>
        <v>2231.4593851199998</v>
      </c>
      <c r="I14" s="36">
        <f>SUMIFS(СВЦЭМ!$D$39:$D$782,СВЦЭМ!$A$39:$A$782,$A14,СВЦЭМ!$B$39:$B$782,I$11)+'СЕТ СН'!$F$14+СВЦЭМ!$D$10+'СЕТ СН'!$F$5-'СЕТ СН'!$F$24</f>
        <v>2191.3719828599997</v>
      </c>
      <c r="J14" s="36">
        <f>SUMIFS(СВЦЭМ!$D$39:$D$782,СВЦЭМ!$A$39:$A$782,$A14,СВЦЭМ!$B$39:$B$782,J$11)+'СЕТ СН'!$F$14+СВЦЭМ!$D$10+'СЕТ СН'!$F$5-'СЕТ СН'!$F$24</f>
        <v>2143.0181149199998</v>
      </c>
      <c r="K14" s="36">
        <f>SUMIFS(СВЦЭМ!$D$39:$D$782,СВЦЭМ!$A$39:$A$782,$A14,СВЦЭМ!$B$39:$B$782,K$11)+'СЕТ СН'!$F$14+СВЦЭМ!$D$10+'СЕТ СН'!$F$5-'СЕТ СН'!$F$24</f>
        <v>2116.5249034899998</v>
      </c>
      <c r="L14" s="36">
        <f>SUMIFS(СВЦЭМ!$D$39:$D$782,СВЦЭМ!$A$39:$A$782,$A14,СВЦЭМ!$B$39:$B$782,L$11)+'СЕТ СН'!$F$14+СВЦЭМ!$D$10+'СЕТ СН'!$F$5-'СЕТ СН'!$F$24</f>
        <v>2143.8380920899999</v>
      </c>
      <c r="M14" s="36">
        <f>SUMIFS(СВЦЭМ!$D$39:$D$782,СВЦЭМ!$A$39:$A$782,$A14,СВЦЭМ!$B$39:$B$782,M$11)+'СЕТ СН'!$F$14+СВЦЭМ!$D$10+'СЕТ СН'!$F$5-'СЕТ СН'!$F$24</f>
        <v>2157.0213239699997</v>
      </c>
      <c r="N14" s="36">
        <f>SUMIFS(СВЦЭМ!$D$39:$D$782,СВЦЭМ!$A$39:$A$782,$A14,СВЦЭМ!$B$39:$B$782,N$11)+'СЕТ СН'!$F$14+СВЦЭМ!$D$10+'СЕТ СН'!$F$5-'СЕТ СН'!$F$24</f>
        <v>2169.4909384900002</v>
      </c>
      <c r="O14" s="36">
        <f>SUMIFS(СВЦЭМ!$D$39:$D$782,СВЦЭМ!$A$39:$A$782,$A14,СВЦЭМ!$B$39:$B$782,O$11)+'СЕТ СН'!$F$14+СВЦЭМ!$D$10+'СЕТ СН'!$F$5-'СЕТ СН'!$F$24</f>
        <v>2198.1140773500001</v>
      </c>
      <c r="P14" s="36">
        <f>SUMIFS(СВЦЭМ!$D$39:$D$782,СВЦЭМ!$A$39:$A$782,$A14,СВЦЭМ!$B$39:$B$782,P$11)+'СЕТ СН'!$F$14+СВЦЭМ!$D$10+'СЕТ СН'!$F$5-'СЕТ СН'!$F$24</f>
        <v>2210.7585167299999</v>
      </c>
      <c r="Q14" s="36">
        <f>SUMIFS(СВЦЭМ!$D$39:$D$782,СВЦЭМ!$A$39:$A$782,$A14,СВЦЭМ!$B$39:$B$782,Q$11)+'СЕТ СН'!$F$14+СВЦЭМ!$D$10+'СЕТ СН'!$F$5-'СЕТ СН'!$F$24</f>
        <v>2216.0102163399997</v>
      </c>
      <c r="R14" s="36">
        <f>SUMIFS(СВЦЭМ!$D$39:$D$782,СВЦЭМ!$A$39:$A$782,$A14,СВЦЭМ!$B$39:$B$782,R$11)+'СЕТ СН'!$F$14+СВЦЭМ!$D$10+'СЕТ СН'!$F$5-'СЕТ СН'!$F$24</f>
        <v>2203.4700918799999</v>
      </c>
      <c r="S14" s="36">
        <f>SUMIFS(СВЦЭМ!$D$39:$D$782,СВЦЭМ!$A$39:$A$782,$A14,СВЦЭМ!$B$39:$B$782,S$11)+'СЕТ СН'!$F$14+СВЦЭМ!$D$10+'СЕТ СН'!$F$5-'СЕТ СН'!$F$24</f>
        <v>2189.7964277599999</v>
      </c>
      <c r="T14" s="36">
        <f>SUMIFS(СВЦЭМ!$D$39:$D$782,СВЦЭМ!$A$39:$A$782,$A14,СВЦЭМ!$B$39:$B$782,T$11)+'СЕТ СН'!$F$14+СВЦЭМ!$D$10+'СЕТ СН'!$F$5-'СЕТ СН'!$F$24</f>
        <v>2151.7895530300002</v>
      </c>
      <c r="U14" s="36">
        <f>SUMIFS(СВЦЭМ!$D$39:$D$782,СВЦЭМ!$A$39:$A$782,$A14,СВЦЭМ!$B$39:$B$782,U$11)+'СЕТ СН'!$F$14+СВЦЭМ!$D$10+'СЕТ СН'!$F$5-'СЕТ СН'!$F$24</f>
        <v>2113.1879724599999</v>
      </c>
      <c r="V14" s="36">
        <f>SUMIFS(СВЦЭМ!$D$39:$D$782,СВЦЭМ!$A$39:$A$782,$A14,СВЦЭМ!$B$39:$B$782,V$11)+'СЕТ СН'!$F$14+СВЦЭМ!$D$10+'СЕТ СН'!$F$5-'СЕТ СН'!$F$24</f>
        <v>2128.9239012999997</v>
      </c>
      <c r="W14" s="36">
        <f>SUMIFS(СВЦЭМ!$D$39:$D$782,СВЦЭМ!$A$39:$A$782,$A14,СВЦЭМ!$B$39:$B$782,W$11)+'СЕТ СН'!$F$14+СВЦЭМ!$D$10+'СЕТ СН'!$F$5-'СЕТ СН'!$F$24</f>
        <v>2141.4540581299998</v>
      </c>
      <c r="X14" s="36">
        <f>SUMIFS(СВЦЭМ!$D$39:$D$782,СВЦЭМ!$A$39:$A$782,$A14,СВЦЭМ!$B$39:$B$782,X$11)+'СЕТ СН'!$F$14+СВЦЭМ!$D$10+'СЕТ СН'!$F$5-'СЕТ СН'!$F$24</f>
        <v>2161.91290407</v>
      </c>
      <c r="Y14" s="36">
        <f>SUMIFS(СВЦЭМ!$D$39:$D$782,СВЦЭМ!$A$39:$A$782,$A14,СВЦЭМ!$B$39:$B$782,Y$11)+'СЕТ СН'!$F$14+СВЦЭМ!$D$10+'СЕТ СН'!$F$5-'СЕТ СН'!$F$24</f>
        <v>2189.5460649500001</v>
      </c>
    </row>
    <row r="15" spans="1:27" ht="15.75" x14ac:dyDescent="0.2">
      <c r="A15" s="35">
        <f t="shared" si="0"/>
        <v>44655</v>
      </c>
      <c r="B15" s="36">
        <f>SUMIFS(СВЦЭМ!$D$39:$D$782,СВЦЭМ!$A$39:$A$782,$A15,СВЦЭМ!$B$39:$B$782,B$11)+'СЕТ СН'!$F$14+СВЦЭМ!$D$10+'СЕТ СН'!$F$5-'СЕТ СН'!$F$24</f>
        <v>2190.6985728099999</v>
      </c>
      <c r="C15" s="36">
        <f>SUMIFS(СВЦЭМ!$D$39:$D$782,СВЦЭМ!$A$39:$A$782,$A15,СВЦЭМ!$B$39:$B$782,C$11)+'СЕТ СН'!$F$14+СВЦЭМ!$D$10+'СЕТ СН'!$F$5-'СЕТ СН'!$F$24</f>
        <v>2193.0648357599998</v>
      </c>
      <c r="D15" s="36">
        <f>SUMIFS(СВЦЭМ!$D$39:$D$782,СВЦЭМ!$A$39:$A$782,$A15,СВЦЭМ!$B$39:$B$782,D$11)+'СЕТ СН'!$F$14+СВЦЭМ!$D$10+'СЕТ СН'!$F$5-'СЕТ СН'!$F$24</f>
        <v>2233.88727982</v>
      </c>
      <c r="E15" s="36">
        <f>SUMIFS(СВЦЭМ!$D$39:$D$782,СВЦЭМ!$A$39:$A$782,$A15,СВЦЭМ!$B$39:$B$782,E$11)+'СЕТ СН'!$F$14+СВЦЭМ!$D$10+'СЕТ СН'!$F$5-'СЕТ СН'!$F$24</f>
        <v>2244.6084718100001</v>
      </c>
      <c r="F15" s="36">
        <f>SUMIFS(СВЦЭМ!$D$39:$D$782,СВЦЭМ!$A$39:$A$782,$A15,СВЦЭМ!$B$39:$B$782,F$11)+'СЕТ СН'!$F$14+СВЦЭМ!$D$10+'СЕТ СН'!$F$5-'СЕТ СН'!$F$24</f>
        <v>2242.7444329</v>
      </c>
      <c r="G15" s="36">
        <f>SUMIFS(СВЦЭМ!$D$39:$D$782,СВЦЭМ!$A$39:$A$782,$A15,СВЦЭМ!$B$39:$B$782,G$11)+'СЕТ СН'!$F$14+СВЦЭМ!$D$10+'СЕТ СН'!$F$5-'СЕТ СН'!$F$24</f>
        <v>2232.8097993399997</v>
      </c>
      <c r="H15" s="36">
        <f>SUMIFS(СВЦЭМ!$D$39:$D$782,СВЦЭМ!$A$39:$A$782,$A15,СВЦЭМ!$B$39:$B$782,H$11)+'СЕТ СН'!$F$14+СВЦЭМ!$D$10+'СЕТ СН'!$F$5-'СЕТ СН'!$F$24</f>
        <v>2183.0200665900002</v>
      </c>
      <c r="I15" s="36">
        <f>SUMIFS(СВЦЭМ!$D$39:$D$782,СВЦЭМ!$A$39:$A$782,$A15,СВЦЭМ!$B$39:$B$782,I$11)+'СЕТ СН'!$F$14+СВЦЭМ!$D$10+'СЕТ СН'!$F$5-'СЕТ СН'!$F$24</f>
        <v>2155.3878917399998</v>
      </c>
      <c r="J15" s="36">
        <f>SUMIFS(СВЦЭМ!$D$39:$D$782,СВЦЭМ!$A$39:$A$782,$A15,СВЦЭМ!$B$39:$B$782,J$11)+'СЕТ СН'!$F$14+СВЦЭМ!$D$10+'СЕТ СН'!$F$5-'СЕТ СН'!$F$24</f>
        <v>2130.6211188299999</v>
      </c>
      <c r="K15" s="36">
        <f>SUMIFS(СВЦЭМ!$D$39:$D$782,СВЦЭМ!$A$39:$A$782,$A15,СВЦЭМ!$B$39:$B$782,K$11)+'СЕТ СН'!$F$14+СВЦЭМ!$D$10+'СЕТ СН'!$F$5-'СЕТ СН'!$F$24</f>
        <v>2143.34429783</v>
      </c>
      <c r="L15" s="36">
        <f>SUMIFS(СВЦЭМ!$D$39:$D$782,СВЦЭМ!$A$39:$A$782,$A15,СВЦЭМ!$B$39:$B$782,L$11)+'СЕТ СН'!$F$14+СВЦЭМ!$D$10+'СЕТ СН'!$F$5-'СЕТ СН'!$F$24</f>
        <v>2170.1490505399997</v>
      </c>
      <c r="M15" s="36">
        <f>SUMIFS(СВЦЭМ!$D$39:$D$782,СВЦЭМ!$A$39:$A$782,$A15,СВЦЭМ!$B$39:$B$782,M$11)+'СЕТ СН'!$F$14+СВЦЭМ!$D$10+'СЕТ СН'!$F$5-'СЕТ СН'!$F$24</f>
        <v>2148.73901647</v>
      </c>
      <c r="N15" s="36">
        <f>SUMIFS(СВЦЭМ!$D$39:$D$782,СВЦЭМ!$A$39:$A$782,$A15,СВЦЭМ!$B$39:$B$782,N$11)+'СЕТ СН'!$F$14+СВЦЭМ!$D$10+'СЕТ СН'!$F$5-'СЕТ СН'!$F$24</f>
        <v>2138.1760401699999</v>
      </c>
      <c r="O15" s="36">
        <f>SUMIFS(СВЦЭМ!$D$39:$D$782,СВЦЭМ!$A$39:$A$782,$A15,СВЦЭМ!$B$39:$B$782,O$11)+'СЕТ СН'!$F$14+СВЦЭМ!$D$10+'СЕТ СН'!$F$5-'СЕТ СН'!$F$24</f>
        <v>2161.329839</v>
      </c>
      <c r="P15" s="36">
        <f>SUMIFS(СВЦЭМ!$D$39:$D$782,СВЦЭМ!$A$39:$A$782,$A15,СВЦЭМ!$B$39:$B$782,P$11)+'СЕТ СН'!$F$14+СВЦЭМ!$D$10+'СЕТ СН'!$F$5-'СЕТ СН'!$F$24</f>
        <v>2181.1025849600001</v>
      </c>
      <c r="Q15" s="36">
        <f>SUMIFS(СВЦЭМ!$D$39:$D$782,СВЦЭМ!$A$39:$A$782,$A15,СВЦЭМ!$B$39:$B$782,Q$11)+'СЕТ СН'!$F$14+СВЦЭМ!$D$10+'СЕТ СН'!$F$5-'СЕТ СН'!$F$24</f>
        <v>2207.2159167199998</v>
      </c>
      <c r="R15" s="36">
        <f>SUMIFS(СВЦЭМ!$D$39:$D$782,СВЦЭМ!$A$39:$A$782,$A15,СВЦЭМ!$B$39:$B$782,R$11)+'СЕТ СН'!$F$14+СВЦЭМ!$D$10+'СЕТ СН'!$F$5-'СЕТ СН'!$F$24</f>
        <v>2191.68659703</v>
      </c>
      <c r="S15" s="36">
        <f>SUMIFS(СВЦЭМ!$D$39:$D$782,СВЦЭМ!$A$39:$A$782,$A15,СВЦЭМ!$B$39:$B$782,S$11)+'СЕТ СН'!$F$14+СВЦЭМ!$D$10+'СЕТ СН'!$F$5-'СЕТ СН'!$F$24</f>
        <v>2166.1467069</v>
      </c>
      <c r="T15" s="36">
        <f>SUMIFS(СВЦЭМ!$D$39:$D$782,СВЦЭМ!$A$39:$A$782,$A15,СВЦЭМ!$B$39:$B$782,T$11)+'СЕТ СН'!$F$14+СВЦЭМ!$D$10+'СЕТ СН'!$F$5-'СЕТ СН'!$F$24</f>
        <v>2125.6020437799998</v>
      </c>
      <c r="U15" s="36">
        <f>SUMIFS(СВЦЭМ!$D$39:$D$782,СВЦЭМ!$A$39:$A$782,$A15,СВЦЭМ!$B$39:$B$782,U$11)+'СЕТ СН'!$F$14+СВЦЭМ!$D$10+'СЕТ СН'!$F$5-'СЕТ СН'!$F$24</f>
        <v>2115.5523745700002</v>
      </c>
      <c r="V15" s="36">
        <f>SUMIFS(СВЦЭМ!$D$39:$D$782,СВЦЭМ!$A$39:$A$782,$A15,СВЦЭМ!$B$39:$B$782,V$11)+'СЕТ СН'!$F$14+СВЦЭМ!$D$10+'СЕТ СН'!$F$5-'СЕТ СН'!$F$24</f>
        <v>2124.9271841999998</v>
      </c>
      <c r="W15" s="36">
        <f>SUMIFS(СВЦЭМ!$D$39:$D$782,СВЦЭМ!$A$39:$A$782,$A15,СВЦЭМ!$B$39:$B$782,W$11)+'СЕТ СН'!$F$14+СВЦЭМ!$D$10+'СЕТ СН'!$F$5-'СЕТ СН'!$F$24</f>
        <v>2117.7762093299998</v>
      </c>
      <c r="X15" s="36">
        <f>SUMIFS(СВЦЭМ!$D$39:$D$782,СВЦЭМ!$A$39:$A$782,$A15,СВЦЭМ!$B$39:$B$782,X$11)+'СЕТ СН'!$F$14+СВЦЭМ!$D$10+'СЕТ СН'!$F$5-'СЕТ СН'!$F$24</f>
        <v>2140.7315232199999</v>
      </c>
      <c r="Y15" s="36">
        <f>SUMIFS(СВЦЭМ!$D$39:$D$782,СВЦЭМ!$A$39:$A$782,$A15,СВЦЭМ!$B$39:$B$782,Y$11)+'СЕТ СН'!$F$14+СВЦЭМ!$D$10+'СЕТ СН'!$F$5-'СЕТ СН'!$F$24</f>
        <v>2157.5363201599998</v>
      </c>
    </row>
    <row r="16" spans="1:27" ht="15.75" x14ac:dyDescent="0.2">
      <c r="A16" s="35">
        <f t="shared" si="0"/>
        <v>44656</v>
      </c>
      <c r="B16" s="36">
        <f>SUMIFS(СВЦЭМ!$D$39:$D$782,СВЦЭМ!$A$39:$A$782,$A16,СВЦЭМ!$B$39:$B$782,B$11)+'СЕТ СН'!$F$14+СВЦЭМ!$D$10+'СЕТ СН'!$F$5-'СЕТ СН'!$F$24</f>
        <v>2324.9558544800002</v>
      </c>
      <c r="C16" s="36">
        <f>SUMIFS(СВЦЭМ!$D$39:$D$782,СВЦЭМ!$A$39:$A$782,$A16,СВЦЭМ!$B$39:$B$782,C$11)+'СЕТ СН'!$F$14+СВЦЭМ!$D$10+'СЕТ СН'!$F$5-'СЕТ СН'!$F$24</f>
        <v>2324.2627364</v>
      </c>
      <c r="D16" s="36">
        <f>SUMIFS(СВЦЭМ!$D$39:$D$782,СВЦЭМ!$A$39:$A$782,$A16,СВЦЭМ!$B$39:$B$782,D$11)+'СЕТ СН'!$F$14+СВЦЭМ!$D$10+'СЕТ СН'!$F$5-'СЕТ СН'!$F$24</f>
        <v>2300.93749222</v>
      </c>
      <c r="E16" s="36">
        <f>SUMIFS(СВЦЭМ!$D$39:$D$782,СВЦЭМ!$A$39:$A$782,$A16,СВЦЭМ!$B$39:$B$782,E$11)+'СЕТ СН'!$F$14+СВЦЭМ!$D$10+'СЕТ СН'!$F$5-'СЕТ СН'!$F$24</f>
        <v>2286.5636172</v>
      </c>
      <c r="F16" s="36">
        <f>SUMIFS(СВЦЭМ!$D$39:$D$782,СВЦЭМ!$A$39:$A$782,$A16,СВЦЭМ!$B$39:$B$782,F$11)+'СЕТ СН'!$F$14+СВЦЭМ!$D$10+'СЕТ СН'!$F$5-'СЕТ СН'!$F$24</f>
        <v>2250.17814064</v>
      </c>
      <c r="G16" s="36">
        <f>SUMIFS(СВЦЭМ!$D$39:$D$782,СВЦЭМ!$A$39:$A$782,$A16,СВЦЭМ!$B$39:$B$782,G$11)+'СЕТ СН'!$F$14+СВЦЭМ!$D$10+'СЕТ СН'!$F$5-'СЕТ СН'!$F$24</f>
        <v>2262.3942044400001</v>
      </c>
      <c r="H16" s="36">
        <f>SUMIFS(СВЦЭМ!$D$39:$D$782,СВЦЭМ!$A$39:$A$782,$A16,СВЦЭМ!$B$39:$B$782,H$11)+'СЕТ СН'!$F$14+СВЦЭМ!$D$10+'СЕТ СН'!$F$5-'СЕТ СН'!$F$24</f>
        <v>2227.0658769199999</v>
      </c>
      <c r="I16" s="36">
        <f>SUMIFS(СВЦЭМ!$D$39:$D$782,СВЦЭМ!$A$39:$A$782,$A16,СВЦЭМ!$B$39:$B$782,I$11)+'СЕТ СН'!$F$14+СВЦЭМ!$D$10+'СЕТ СН'!$F$5-'СЕТ СН'!$F$24</f>
        <v>2089.8325978100002</v>
      </c>
      <c r="J16" s="36">
        <f>SUMIFS(СВЦЭМ!$D$39:$D$782,СВЦЭМ!$A$39:$A$782,$A16,СВЦЭМ!$B$39:$B$782,J$11)+'СЕТ СН'!$F$14+СВЦЭМ!$D$10+'СЕТ СН'!$F$5-'СЕТ СН'!$F$24</f>
        <v>2008.74900235</v>
      </c>
      <c r="K16" s="36">
        <f>SUMIFS(СВЦЭМ!$D$39:$D$782,СВЦЭМ!$A$39:$A$782,$A16,СВЦЭМ!$B$39:$B$782,K$11)+'СЕТ СН'!$F$14+СВЦЭМ!$D$10+'СЕТ СН'!$F$5-'СЕТ СН'!$F$24</f>
        <v>2016.8399922399999</v>
      </c>
      <c r="L16" s="36">
        <f>SUMIFS(СВЦЭМ!$D$39:$D$782,СВЦЭМ!$A$39:$A$782,$A16,СВЦЭМ!$B$39:$B$782,L$11)+'СЕТ СН'!$F$14+СВЦЭМ!$D$10+'СЕТ СН'!$F$5-'СЕТ СН'!$F$24</f>
        <v>2045.13115466</v>
      </c>
      <c r="M16" s="36">
        <f>SUMIFS(СВЦЭМ!$D$39:$D$782,СВЦЭМ!$A$39:$A$782,$A16,СВЦЭМ!$B$39:$B$782,M$11)+'СЕТ СН'!$F$14+СВЦЭМ!$D$10+'СЕТ СН'!$F$5-'СЕТ СН'!$F$24</f>
        <v>2124.50377862</v>
      </c>
      <c r="N16" s="36">
        <f>SUMIFS(СВЦЭМ!$D$39:$D$782,СВЦЭМ!$A$39:$A$782,$A16,СВЦЭМ!$B$39:$B$782,N$11)+'СЕТ СН'!$F$14+СВЦЭМ!$D$10+'СЕТ СН'!$F$5-'СЕТ СН'!$F$24</f>
        <v>2210.6244300500002</v>
      </c>
      <c r="O16" s="36">
        <f>SUMIFS(СВЦЭМ!$D$39:$D$782,СВЦЭМ!$A$39:$A$782,$A16,СВЦЭМ!$B$39:$B$782,O$11)+'СЕТ СН'!$F$14+СВЦЭМ!$D$10+'СЕТ СН'!$F$5-'СЕТ СН'!$F$24</f>
        <v>2280.1379741000001</v>
      </c>
      <c r="P16" s="36">
        <f>SUMIFS(СВЦЭМ!$D$39:$D$782,СВЦЭМ!$A$39:$A$782,$A16,СВЦЭМ!$B$39:$B$782,P$11)+'СЕТ СН'!$F$14+СВЦЭМ!$D$10+'СЕТ СН'!$F$5-'СЕТ СН'!$F$24</f>
        <v>2286.04864245</v>
      </c>
      <c r="Q16" s="36">
        <f>SUMIFS(СВЦЭМ!$D$39:$D$782,СВЦЭМ!$A$39:$A$782,$A16,СВЦЭМ!$B$39:$B$782,Q$11)+'СЕТ СН'!$F$14+СВЦЭМ!$D$10+'СЕТ СН'!$F$5-'СЕТ СН'!$F$24</f>
        <v>2252.7670901900001</v>
      </c>
      <c r="R16" s="36">
        <f>SUMIFS(СВЦЭМ!$D$39:$D$782,СВЦЭМ!$A$39:$A$782,$A16,СВЦЭМ!$B$39:$B$782,R$11)+'СЕТ СН'!$F$14+СВЦЭМ!$D$10+'СЕТ СН'!$F$5-'СЕТ СН'!$F$24</f>
        <v>2132.17531603</v>
      </c>
      <c r="S16" s="36">
        <f>SUMIFS(СВЦЭМ!$D$39:$D$782,СВЦЭМ!$A$39:$A$782,$A16,СВЦЭМ!$B$39:$B$782,S$11)+'СЕТ СН'!$F$14+СВЦЭМ!$D$10+'СЕТ СН'!$F$5-'СЕТ СН'!$F$24</f>
        <v>2048.9903914500001</v>
      </c>
      <c r="T16" s="36">
        <f>SUMIFS(СВЦЭМ!$D$39:$D$782,СВЦЭМ!$A$39:$A$782,$A16,СВЦЭМ!$B$39:$B$782,T$11)+'СЕТ СН'!$F$14+СВЦЭМ!$D$10+'СЕТ СН'!$F$5-'СЕТ СН'!$F$24</f>
        <v>1963.27662446</v>
      </c>
      <c r="U16" s="36">
        <f>SUMIFS(СВЦЭМ!$D$39:$D$782,СВЦЭМ!$A$39:$A$782,$A16,СВЦЭМ!$B$39:$B$782,U$11)+'СЕТ СН'!$F$14+СВЦЭМ!$D$10+'СЕТ СН'!$F$5-'СЕТ СН'!$F$24</f>
        <v>1943.91821901</v>
      </c>
      <c r="V16" s="36">
        <f>SUMIFS(СВЦЭМ!$D$39:$D$782,СВЦЭМ!$A$39:$A$782,$A16,СВЦЭМ!$B$39:$B$782,V$11)+'СЕТ СН'!$F$14+СВЦЭМ!$D$10+'СЕТ СН'!$F$5-'СЕТ СН'!$F$24</f>
        <v>1936.84854365</v>
      </c>
      <c r="W16" s="36">
        <f>SUMIFS(СВЦЭМ!$D$39:$D$782,СВЦЭМ!$A$39:$A$782,$A16,СВЦЭМ!$B$39:$B$782,W$11)+'СЕТ СН'!$F$14+СВЦЭМ!$D$10+'СЕТ СН'!$F$5-'СЕТ СН'!$F$24</f>
        <v>1930.20786509</v>
      </c>
      <c r="X16" s="36">
        <f>SUMIFS(СВЦЭМ!$D$39:$D$782,СВЦЭМ!$A$39:$A$782,$A16,СВЦЭМ!$B$39:$B$782,X$11)+'СЕТ СН'!$F$14+СВЦЭМ!$D$10+'СЕТ СН'!$F$5-'СЕТ СН'!$F$24</f>
        <v>1952.4822952499999</v>
      </c>
      <c r="Y16" s="36">
        <f>SUMIFS(СВЦЭМ!$D$39:$D$782,СВЦЭМ!$A$39:$A$782,$A16,СВЦЭМ!$B$39:$B$782,Y$11)+'СЕТ СН'!$F$14+СВЦЭМ!$D$10+'СЕТ СН'!$F$5-'СЕТ СН'!$F$24</f>
        <v>1983.45180476</v>
      </c>
    </row>
    <row r="17" spans="1:25" ht="15.75" x14ac:dyDescent="0.2">
      <c r="A17" s="35">
        <f t="shared" si="0"/>
        <v>44657</v>
      </c>
      <c r="B17" s="36">
        <f>SUMIFS(СВЦЭМ!$D$39:$D$782,СВЦЭМ!$A$39:$A$782,$A17,СВЦЭМ!$B$39:$B$782,B$11)+'СЕТ СН'!$F$14+СВЦЭМ!$D$10+'СЕТ СН'!$F$5-'СЕТ СН'!$F$24</f>
        <v>2299.3573784700002</v>
      </c>
      <c r="C17" s="36">
        <f>SUMIFS(СВЦЭМ!$D$39:$D$782,СВЦЭМ!$A$39:$A$782,$A17,СВЦЭМ!$B$39:$B$782,C$11)+'СЕТ СН'!$F$14+СВЦЭМ!$D$10+'СЕТ СН'!$F$5-'СЕТ СН'!$F$24</f>
        <v>2289.0070662600001</v>
      </c>
      <c r="D17" s="36">
        <f>SUMIFS(СВЦЭМ!$D$39:$D$782,СВЦЭМ!$A$39:$A$782,$A17,СВЦЭМ!$B$39:$B$782,D$11)+'СЕТ СН'!$F$14+СВЦЭМ!$D$10+'СЕТ СН'!$F$5-'СЕТ СН'!$F$24</f>
        <v>2300.3916755</v>
      </c>
      <c r="E17" s="36">
        <f>SUMIFS(СВЦЭМ!$D$39:$D$782,СВЦЭМ!$A$39:$A$782,$A17,СВЦЭМ!$B$39:$B$782,E$11)+'СЕТ СН'!$F$14+СВЦЭМ!$D$10+'СЕТ СН'!$F$5-'СЕТ СН'!$F$24</f>
        <v>2297.2249617799998</v>
      </c>
      <c r="F17" s="36">
        <f>SUMIFS(СВЦЭМ!$D$39:$D$782,СВЦЭМ!$A$39:$A$782,$A17,СВЦЭМ!$B$39:$B$782,F$11)+'СЕТ СН'!$F$14+СВЦЭМ!$D$10+'СЕТ СН'!$F$5-'СЕТ СН'!$F$24</f>
        <v>2284.01676524</v>
      </c>
      <c r="G17" s="36">
        <f>SUMIFS(СВЦЭМ!$D$39:$D$782,СВЦЭМ!$A$39:$A$782,$A17,СВЦЭМ!$B$39:$B$782,G$11)+'СЕТ СН'!$F$14+СВЦЭМ!$D$10+'СЕТ СН'!$F$5-'СЕТ СН'!$F$24</f>
        <v>2269.4053011400001</v>
      </c>
      <c r="H17" s="36">
        <f>SUMIFS(СВЦЭМ!$D$39:$D$782,СВЦЭМ!$A$39:$A$782,$A17,СВЦЭМ!$B$39:$B$782,H$11)+'СЕТ СН'!$F$14+СВЦЭМ!$D$10+'СЕТ СН'!$F$5-'СЕТ СН'!$F$24</f>
        <v>2210.6231414200001</v>
      </c>
      <c r="I17" s="36">
        <f>SUMIFS(СВЦЭМ!$D$39:$D$782,СВЦЭМ!$A$39:$A$782,$A17,СВЦЭМ!$B$39:$B$782,I$11)+'СЕТ СН'!$F$14+СВЦЭМ!$D$10+'СЕТ СН'!$F$5-'СЕТ СН'!$F$24</f>
        <v>2174.73676303</v>
      </c>
      <c r="J17" s="36">
        <f>SUMIFS(СВЦЭМ!$D$39:$D$782,СВЦЭМ!$A$39:$A$782,$A17,СВЦЭМ!$B$39:$B$782,J$11)+'СЕТ СН'!$F$14+СВЦЭМ!$D$10+'СЕТ СН'!$F$5-'СЕТ СН'!$F$24</f>
        <v>2201.9224547599997</v>
      </c>
      <c r="K17" s="36">
        <f>SUMIFS(СВЦЭМ!$D$39:$D$782,СВЦЭМ!$A$39:$A$782,$A17,СВЦЭМ!$B$39:$B$782,K$11)+'СЕТ СН'!$F$14+СВЦЭМ!$D$10+'СЕТ СН'!$F$5-'СЕТ СН'!$F$24</f>
        <v>2213.0259947899999</v>
      </c>
      <c r="L17" s="36">
        <f>SUMIFS(СВЦЭМ!$D$39:$D$782,СВЦЭМ!$A$39:$A$782,$A17,СВЦЭМ!$B$39:$B$782,L$11)+'СЕТ СН'!$F$14+СВЦЭМ!$D$10+'СЕТ СН'!$F$5-'СЕТ СН'!$F$24</f>
        <v>2238.1869026099998</v>
      </c>
      <c r="M17" s="36">
        <f>SUMIFS(СВЦЭМ!$D$39:$D$782,СВЦЭМ!$A$39:$A$782,$A17,СВЦЭМ!$B$39:$B$782,M$11)+'СЕТ СН'!$F$14+СВЦЭМ!$D$10+'СЕТ СН'!$F$5-'СЕТ СН'!$F$24</f>
        <v>2228.2248702400002</v>
      </c>
      <c r="N17" s="36">
        <f>SUMIFS(СВЦЭМ!$D$39:$D$782,СВЦЭМ!$A$39:$A$782,$A17,СВЦЭМ!$B$39:$B$782,N$11)+'СЕТ СН'!$F$14+СВЦЭМ!$D$10+'СЕТ СН'!$F$5-'СЕТ СН'!$F$24</f>
        <v>2205.5386581799999</v>
      </c>
      <c r="O17" s="36">
        <f>SUMIFS(СВЦЭМ!$D$39:$D$782,СВЦЭМ!$A$39:$A$782,$A17,СВЦЭМ!$B$39:$B$782,O$11)+'СЕТ СН'!$F$14+СВЦЭМ!$D$10+'СЕТ СН'!$F$5-'СЕТ СН'!$F$24</f>
        <v>2277.5434092199998</v>
      </c>
      <c r="P17" s="36">
        <f>SUMIFS(СВЦЭМ!$D$39:$D$782,СВЦЭМ!$A$39:$A$782,$A17,СВЦЭМ!$B$39:$B$782,P$11)+'СЕТ СН'!$F$14+СВЦЭМ!$D$10+'СЕТ СН'!$F$5-'СЕТ СН'!$F$24</f>
        <v>2280.4461913699997</v>
      </c>
      <c r="Q17" s="36">
        <f>SUMIFS(СВЦЭМ!$D$39:$D$782,СВЦЭМ!$A$39:$A$782,$A17,СВЦЭМ!$B$39:$B$782,Q$11)+'СЕТ СН'!$F$14+СВЦЭМ!$D$10+'СЕТ СН'!$F$5-'СЕТ СН'!$F$24</f>
        <v>2264.6398883000002</v>
      </c>
      <c r="R17" s="36">
        <f>SUMIFS(СВЦЭМ!$D$39:$D$782,СВЦЭМ!$A$39:$A$782,$A17,СВЦЭМ!$B$39:$B$782,R$11)+'СЕТ СН'!$F$14+СВЦЭМ!$D$10+'СЕТ СН'!$F$5-'СЕТ СН'!$F$24</f>
        <v>2233.3019293500001</v>
      </c>
      <c r="S17" s="36">
        <f>SUMIFS(СВЦЭМ!$D$39:$D$782,СВЦЭМ!$A$39:$A$782,$A17,СВЦЭМ!$B$39:$B$782,S$11)+'СЕТ СН'!$F$14+СВЦЭМ!$D$10+'СЕТ СН'!$F$5-'СЕТ СН'!$F$24</f>
        <v>2228.7368359800003</v>
      </c>
      <c r="T17" s="36">
        <f>SUMIFS(СВЦЭМ!$D$39:$D$782,СВЦЭМ!$A$39:$A$782,$A17,СВЦЭМ!$B$39:$B$782,T$11)+'СЕТ СН'!$F$14+СВЦЭМ!$D$10+'СЕТ СН'!$F$5-'СЕТ СН'!$F$24</f>
        <v>2259.6872435499999</v>
      </c>
      <c r="U17" s="36">
        <f>SUMIFS(СВЦЭМ!$D$39:$D$782,СВЦЭМ!$A$39:$A$782,$A17,СВЦЭМ!$B$39:$B$782,U$11)+'СЕТ СН'!$F$14+СВЦЭМ!$D$10+'СЕТ СН'!$F$5-'СЕТ СН'!$F$24</f>
        <v>2202.4598591599997</v>
      </c>
      <c r="V17" s="36">
        <f>SUMIFS(СВЦЭМ!$D$39:$D$782,СВЦЭМ!$A$39:$A$782,$A17,СВЦЭМ!$B$39:$B$782,V$11)+'СЕТ СН'!$F$14+СВЦЭМ!$D$10+'СЕТ СН'!$F$5-'СЕТ СН'!$F$24</f>
        <v>2173.3122335099997</v>
      </c>
      <c r="W17" s="36">
        <f>SUMIFS(СВЦЭМ!$D$39:$D$782,СВЦЭМ!$A$39:$A$782,$A17,СВЦЭМ!$B$39:$B$782,W$11)+'СЕТ СН'!$F$14+СВЦЭМ!$D$10+'СЕТ СН'!$F$5-'СЕТ СН'!$F$24</f>
        <v>2152.90445589</v>
      </c>
      <c r="X17" s="36">
        <f>SUMIFS(СВЦЭМ!$D$39:$D$782,СВЦЭМ!$A$39:$A$782,$A17,СВЦЭМ!$B$39:$B$782,X$11)+'СЕТ СН'!$F$14+СВЦЭМ!$D$10+'СЕТ СН'!$F$5-'СЕТ СН'!$F$24</f>
        <v>2188.3920889700003</v>
      </c>
      <c r="Y17" s="36">
        <f>SUMIFS(СВЦЭМ!$D$39:$D$782,СВЦЭМ!$A$39:$A$782,$A17,СВЦЭМ!$B$39:$B$782,Y$11)+'СЕТ СН'!$F$14+СВЦЭМ!$D$10+'СЕТ СН'!$F$5-'СЕТ СН'!$F$24</f>
        <v>2249.5217619799996</v>
      </c>
    </row>
    <row r="18" spans="1:25" ht="15.75" x14ac:dyDescent="0.2">
      <c r="A18" s="35">
        <f t="shared" si="0"/>
        <v>44658</v>
      </c>
      <c r="B18" s="36">
        <f>SUMIFS(СВЦЭМ!$D$39:$D$782,СВЦЭМ!$A$39:$A$782,$A18,СВЦЭМ!$B$39:$B$782,B$11)+'СЕТ СН'!$F$14+СВЦЭМ!$D$10+'СЕТ СН'!$F$5-'СЕТ СН'!$F$24</f>
        <v>2276.7426000400001</v>
      </c>
      <c r="C18" s="36">
        <f>SUMIFS(СВЦЭМ!$D$39:$D$782,СВЦЭМ!$A$39:$A$782,$A18,СВЦЭМ!$B$39:$B$782,C$11)+'СЕТ СН'!$F$14+СВЦЭМ!$D$10+'СЕТ СН'!$F$5-'СЕТ СН'!$F$24</f>
        <v>2275.4236962300001</v>
      </c>
      <c r="D18" s="36">
        <f>SUMIFS(СВЦЭМ!$D$39:$D$782,СВЦЭМ!$A$39:$A$782,$A18,СВЦЭМ!$B$39:$B$782,D$11)+'СЕТ СН'!$F$14+СВЦЭМ!$D$10+'СЕТ СН'!$F$5-'СЕТ СН'!$F$24</f>
        <v>2216.1681327699998</v>
      </c>
      <c r="E18" s="36">
        <f>SUMIFS(СВЦЭМ!$D$39:$D$782,СВЦЭМ!$A$39:$A$782,$A18,СВЦЭМ!$B$39:$B$782,E$11)+'СЕТ СН'!$F$14+СВЦЭМ!$D$10+'СЕТ СН'!$F$5-'СЕТ СН'!$F$24</f>
        <v>2183.7238892</v>
      </c>
      <c r="F18" s="36">
        <f>SUMIFS(СВЦЭМ!$D$39:$D$782,СВЦЭМ!$A$39:$A$782,$A18,СВЦЭМ!$B$39:$B$782,F$11)+'СЕТ СН'!$F$14+СВЦЭМ!$D$10+'СЕТ СН'!$F$5-'СЕТ СН'!$F$24</f>
        <v>2192.2949054399996</v>
      </c>
      <c r="G18" s="36">
        <f>SUMIFS(СВЦЭМ!$D$39:$D$782,СВЦЭМ!$A$39:$A$782,$A18,СВЦЭМ!$B$39:$B$782,G$11)+'СЕТ СН'!$F$14+СВЦЭМ!$D$10+'СЕТ СН'!$F$5-'СЕТ СН'!$F$24</f>
        <v>2205.6669763700002</v>
      </c>
      <c r="H18" s="36">
        <f>SUMIFS(СВЦЭМ!$D$39:$D$782,СВЦЭМ!$A$39:$A$782,$A18,СВЦЭМ!$B$39:$B$782,H$11)+'СЕТ СН'!$F$14+СВЦЭМ!$D$10+'СЕТ СН'!$F$5-'СЕТ СН'!$F$24</f>
        <v>2193.87850398</v>
      </c>
      <c r="I18" s="36">
        <f>SUMIFS(СВЦЭМ!$D$39:$D$782,СВЦЭМ!$A$39:$A$782,$A18,СВЦЭМ!$B$39:$B$782,I$11)+'СЕТ СН'!$F$14+СВЦЭМ!$D$10+'СЕТ СН'!$F$5-'СЕТ СН'!$F$24</f>
        <v>2180.22162471</v>
      </c>
      <c r="J18" s="36">
        <f>SUMIFS(СВЦЭМ!$D$39:$D$782,СВЦЭМ!$A$39:$A$782,$A18,СВЦЭМ!$B$39:$B$782,J$11)+'СЕТ СН'!$F$14+СВЦЭМ!$D$10+'СЕТ СН'!$F$5-'СЕТ СН'!$F$24</f>
        <v>2185.2922103800001</v>
      </c>
      <c r="K18" s="36">
        <f>SUMIFS(СВЦЭМ!$D$39:$D$782,СВЦЭМ!$A$39:$A$782,$A18,СВЦЭМ!$B$39:$B$782,K$11)+'СЕТ СН'!$F$14+СВЦЭМ!$D$10+'СЕТ СН'!$F$5-'СЕТ СН'!$F$24</f>
        <v>2194.7183072299999</v>
      </c>
      <c r="L18" s="36">
        <f>SUMIFS(СВЦЭМ!$D$39:$D$782,СВЦЭМ!$A$39:$A$782,$A18,СВЦЭМ!$B$39:$B$782,L$11)+'СЕТ СН'!$F$14+СВЦЭМ!$D$10+'СЕТ СН'!$F$5-'СЕТ СН'!$F$24</f>
        <v>2164.3861974199999</v>
      </c>
      <c r="M18" s="36">
        <f>SUMIFS(СВЦЭМ!$D$39:$D$782,СВЦЭМ!$A$39:$A$782,$A18,СВЦЭМ!$B$39:$B$782,M$11)+'СЕТ СН'!$F$14+СВЦЭМ!$D$10+'СЕТ СН'!$F$5-'СЕТ СН'!$F$24</f>
        <v>2179.6798463300001</v>
      </c>
      <c r="N18" s="36">
        <f>SUMIFS(СВЦЭМ!$D$39:$D$782,СВЦЭМ!$A$39:$A$782,$A18,СВЦЭМ!$B$39:$B$782,N$11)+'СЕТ СН'!$F$14+СВЦЭМ!$D$10+'СЕТ СН'!$F$5-'СЕТ СН'!$F$24</f>
        <v>2134.9978616500002</v>
      </c>
      <c r="O18" s="36">
        <f>SUMIFS(СВЦЭМ!$D$39:$D$782,СВЦЭМ!$A$39:$A$782,$A18,СВЦЭМ!$B$39:$B$782,O$11)+'СЕТ СН'!$F$14+СВЦЭМ!$D$10+'СЕТ СН'!$F$5-'СЕТ СН'!$F$24</f>
        <v>2110.0397183599998</v>
      </c>
      <c r="P18" s="36">
        <f>SUMIFS(СВЦЭМ!$D$39:$D$782,СВЦЭМ!$A$39:$A$782,$A18,СВЦЭМ!$B$39:$B$782,P$11)+'СЕТ СН'!$F$14+СВЦЭМ!$D$10+'СЕТ СН'!$F$5-'СЕТ СН'!$F$24</f>
        <v>2086.0143505599999</v>
      </c>
      <c r="Q18" s="36">
        <f>SUMIFS(СВЦЭМ!$D$39:$D$782,СВЦЭМ!$A$39:$A$782,$A18,СВЦЭМ!$B$39:$B$782,Q$11)+'СЕТ СН'!$F$14+СВЦЭМ!$D$10+'СЕТ СН'!$F$5-'СЕТ СН'!$F$24</f>
        <v>2098.3060395100001</v>
      </c>
      <c r="R18" s="36">
        <f>SUMIFS(СВЦЭМ!$D$39:$D$782,СВЦЭМ!$A$39:$A$782,$A18,СВЦЭМ!$B$39:$B$782,R$11)+'СЕТ СН'!$F$14+СВЦЭМ!$D$10+'СЕТ СН'!$F$5-'СЕТ СН'!$F$24</f>
        <v>2155.9098442499999</v>
      </c>
      <c r="S18" s="36">
        <f>SUMIFS(СВЦЭМ!$D$39:$D$782,СВЦЭМ!$A$39:$A$782,$A18,СВЦЭМ!$B$39:$B$782,S$11)+'СЕТ СН'!$F$14+СВЦЭМ!$D$10+'СЕТ СН'!$F$5-'СЕТ СН'!$F$24</f>
        <v>2150.6629332699999</v>
      </c>
      <c r="T18" s="36">
        <f>SUMIFS(СВЦЭМ!$D$39:$D$782,СВЦЭМ!$A$39:$A$782,$A18,СВЦЭМ!$B$39:$B$782,T$11)+'СЕТ СН'!$F$14+СВЦЭМ!$D$10+'СЕТ СН'!$F$5-'СЕТ СН'!$F$24</f>
        <v>2136.62138134</v>
      </c>
      <c r="U18" s="36">
        <f>SUMIFS(СВЦЭМ!$D$39:$D$782,СВЦЭМ!$A$39:$A$782,$A18,СВЦЭМ!$B$39:$B$782,U$11)+'СЕТ СН'!$F$14+СВЦЭМ!$D$10+'СЕТ СН'!$F$5-'СЕТ СН'!$F$24</f>
        <v>2134.1805316</v>
      </c>
      <c r="V18" s="36">
        <f>SUMIFS(СВЦЭМ!$D$39:$D$782,СВЦЭМ!$A$39:$A$782,$A18,СВЦЭМ!$B$39:$B$782,V$11)+'СЕТ СН'!$F$14+СВЦЭМ!$D$10+'СЕТ СН'!$F$5-'СЕТ СН'!$F$24</f>
        <v>2126.95141165</v>
      </c>
      <c r="W18" s="36">
        <f>SUMIFS(СВЦЭМ!$D$39:$D$782,СВЦЭМ!$A$39:$A$782,$A18,СВЦЭМ!$B$39:$B$782,W$11)+'СЕТ СН'!$F$14+СВЦЭМ!$D$10+'СЕТ СН'!$F$5-'СЕТ СН'!$F$24</f>
        <v>2120.5652903299997</v>
      </c>
      <c r="X18" s="36">
        <f>SUMIFS(СВЦЭМ!$D$39:$D$782,СВЦЭМ!$A$39:$A$782,$A18,СВЦЭМ!$B$39:$B$782,X$11)+'СЕТ СН'!$F$14+СВЦЭМ!$D$10+'СЕТ СН'!$F$5-'СЕТ СН'!$F$24</f>
        <v>2190.93420341</v>
      </c>
      <c r="Y18" s="36">
        <f>SUMIFS(СВЦЭМ!$D$39:$D$782,СВЦЭМ!$A$39:$A$782,$A18,СВЦЭМ!$B$39:$B$782,Y$11)+'СЕТ СН'!$F$14+СВЦЭМ!$D$10+'СЕТ СН'!$F$5-'СЕТ СН'!$F$24</f>
        <v>2220.2526967200001</v>
      </c>
    </row>
    <row r="19" spans="1:25" ht="15.75" x14ac:dyDescent="0.2">
      <c r="A19" s="35">
        <f t="shared" si="0"/>
        <v>44659</v>
      </c>
      <c r="B19" s="36">
        <f>SUMIFS(СВЦЭМ!$D$39:$D$782,СВЦЭМ!$A$39:$A$782,$A19,СВЦЭМ!$B$39:$B$782,B$11)+'СЕТ СН'!$F$14+СВЦЭМ!$D$10+'СЕТ СН'!$F$5-'СЕТ СН'!$F$24</f>
        <v>2113.9382297399998</v>
      </c>
      <c r="C19" s="36">
        <f>SUMIFS(СВЦЭМ!$D$39:$D$782,СВЦЭМ!$A$39:$A$782,$A19,СВЦЭМ!$B$39:$B$782,C$11)+'СЕТ СН'!$F$14+СВЦЭМ!$D$10+'СЕТ СН'!$F$5-'СЕТ СН'!$F$24</f>
        <v>2107.68726204</v>
      </c>
      <c r="D19" s="36">
        <f>SUMIFS(СВЦЭМ!$D$39:$D$782,СВЦЭМ!$A$39:$A$782,$A19,СВЦЭМ!$B$39:$B$782,D$11)+'СЕТ СН'!$F$14+СВЦЭМ!$D$10+'СЕТ СН'!$F$5-'СЕТ СН'!$F$24</f>
        <v>2127.4816788999997</v>
      </c>
      <c r="E19" s="36">
        <f>SUMIFS(СВЦЭМ!$D$39:$D$782,СВЦЭМ!$A$39:$A$782,$A19,СВЦЭМ!$B$39:$B$782,E$11)+'СЕТ СН'!$F$14+СВЦЭМ!$D$10+'СЕТ СН'!$F$5-'СЕТ СН'!$F$24</f>
        <v>2165.60639145</v>
      </c>
      <c r="F19" s="36">
        <f>SUMIFS(СВЦЭМ!$D$39:$D$782,СВЦЭМ!$A$39:$A$782,$A19,СВЦЭМ!$B$39:$B$782,F$11)+'СЕТ СН'!$F$14+СВЦЭМ!$D$10+'СЕТ СН'!$F$5-'СЕТ СН'!$F$24</f>
        <v>2162.5156786999996</v>
      </c>
      <c r="G19" s="36">
        <f>SUMIFS(СВЦЭМ!$D$39:$D$782,СВЦЭМ!$A$39:$A$782,$A19,СВЦЭМ!$B$39:$B$782,G$11)+'СЕТ СН'!$F$14+СВЦЭМ!$D$10+'СЕТ СН'!$F$5-'СЕТ СН'!$F$24</f>
        <v>2145.9944781899999</v>
      </c>
      <c r="H19" s="36">
        <f>SUMIFS(СВЦЭМ!$D$39:$D$782,СВЦЭМ!$A$39:$A$782,$A19,СВЦЭМ!$B$39:$B$782,H$11)+'СЕТ СН'!$F$14+СВЦЭМ!$D$10+'СЕТ СН'!$F$5-'СЕТ СН'!$F$24</f>
        <v>2093.2333028100002</v>
      </c>
      <c r="I19" s="36">
        <f>SUMIFS(СВЦЭМ!$D$39:$D$782,СВЦЭМ!$A$39:$A$782,$A19,СВЦЭМ!$B$39:$B$782,I$11)+'СЕТ СН'!$F$14+СВЦЭМ!$D$10+'СЕТ СН'!$F$5-'СЕТ СН'!$F$24</f>
        <v>2062.2935404099999</v>
      </c>
      <c r="J19" s="36">
        <f>SUMIFS(СВЦЭМ!$D$39:$D$782,СВЦЭМ!$A$39:$A$782,$A19,СВЦЭМ!$B$39:$B$782,J$11)+'СЕТ СН'!$F$14+СВЦЭМ!$D$10+'СЕТ СН'!$F$5-'СЕТ СН'!$F$24</f>
        <v>2069.3104986199996</v>
      </c>
      <c r="K19" s="36">
        <f>SUMIFS(СВЦЭМ!$D$39:$D$782,СВЦЭМ!$A$39:$A$782,$A19,СВЦЭМ!$B$39:$B$782,K$11)+'СЕТ СН'!$F$14+СВЦЭМ!$D$10+'СЕТ СН'!$F$5-'СЕТ СН'!$F$24</f>
        <v>2070.2463611000003</v>
      </c>
      <c r="L19" s="36">
        <f>SUMIFS(СВЦЭМ!$D$39:$D$782,СВЦЭМ!$A$39:$A$782,$A19,СВЦЭМ!$B$39:$B$782,L$11)+'СЕТ СН'!$F$14+СВЦЭМ!$D$10+'СЕТ СН'!$F$5-'СЕТ СН'!$F$24</f>
        <v>2072.3740320899997</v>
      </c>
      <c r="M19" s="36">
        <f>SUMIFS(СВЦЭМ!$D$39:$D$782,СВЦЭМ!$A$39:$A$782,$A19,СВЦЭМ!$B$39:$B$782,M$11)+'СЕТ СН'!$F$14+СВЦЭМ!$D$10+'СЕТ СН'!$F$5-'СЕТ СН'!$F$24</f>
        <v>2064.7645587799998</v>
      </c>
      <c r="N19" s="36">
        <f>SUMIFS(СВЦЭМ!$D$39:$D$782,СВЦЭМ!$A$39:$A$782,$A19,СВЦЭМ!$B$39:$B$782,N$11)+'СЕТ СН'!$F$14+СВЦЭМ!$D$10+'СЕТ СН'!$F$5-'СЕТ СН'!$F$24</f>
        <v>2068.4086838599997</v>
      </c>
      <c r="O19" s="36">
        <f>SUMIFS(СВЦЭМ!$D$39:$D$782,СВЦЭМ!$A$39:$A$782,$A19,СВЦЭМ!$B$39:$B$782,O$11)+'СЕТ СН'!$F$14+СВЦЭМ!$D$10+'СЕТ СН'!$F$5-'СЕТ СН'!$F$24</f>
        <v>2113.3681835299999</v>
      </c>
      <c r="P19" s="36">
        <f>SUMIFS(СВЦЭМ!$D$39:$D$782,СВЦЭМ!$A$39:$A$782,$A19,СВЦЭМ!$B$39:$B$782,P$11)+'СЕТ СН'!$F$14+СВЦЭМ!$D$10+'СЕТ СН'!$F$5-'СЕТ СН'!$F$24</f>
        <v>2133.4907021399999</v>
      </c>
      <c r="Q19" s="36">
        <f>SUMIFS(СВЦЭМ!$D$39:$D$782,СВЦЭМ!$A$39:$A$782,$A19,СВЦЭМ!$B$39:$B$782,Q$11)+'СЕТ СН'!$F$14+СВЦЭМ!$D$10+'СЕТ СН'!$F$5-'СЕТ СН'!$F$24</f>
        <v>2139.5586808799999</v>
      </c>
      <c r="R19" s="36">
        <f>SUMIFS(СВЦЭМ!$D$39:$D$782,СВЦЭМ!$A$39:$A$782,$A19,СВЦЭМ!$B$39:$B$782,R$11)+'СЕТ СН'!$F$14+СВЦЭМ!$D$10+'СЕТ СН'!$F$5-'СЕТ СН'!$F$24</f>
        <v>2134.7166011199997</v>
      </c>
      <c r="S19" s="36">
        <f>SUMIFS(СВЦЭМ!$D$39:$D$782,СВЦЭМ!$A$39:$A$782,$A19,СВЦЭМ!$B$39:$B$782,S$11)+'СЕТ СН'!$F$14+СВЦЭМ!$D$10+'СЕТ СН'!$F$5-'СЕТ СН'!$F$24</f>
        <v>2136.2684242599998</v>
      </c>
      <c r="T19" s="36">
        <f>SUMIFS(СВЦЭМ!$D$39:$D$782,СВЦЭМ!$A$39:$A$782,$A19,СВЦЭМ!$B$39:$B$782,T$11)+'СЕТ СН'!$F$14+СВЦЭМ!$D$10+'СЕТ СН'!$F$5-'СЕТ СН'!$F$24</f>
        <v>2111.51019507</v>
      </c>
      <c r="U19" s="36">
        <f>SUMIFS(СВЦЭМ!$D$39:$D$782,СВЦЭМ!$A$39:$A$782,$A19,СВЦЭМ!$B$39:$B$782,U$11)+'СЕТ СН'!$F$14+СВЦЭМ!$D$10+'СЕТ СН'!$F$5-'СЕТ СН'!$F$24</f>
        <v>2077.6074603699999</v>
      </c>
      <c r="V19" s="36">
        <f>SUMIFS(СВЦЭМ!$D$39:$D$782,СВЦЭМ!$A$39:$A$782,$A19,СВЦЭМ!$B$39:$B$782,V$11)+'СЕТ СН'!$F$14+СВЦЭМ!$D$10+'СЕТ СН'!$F$5-'СЕТ СН'!$F$24</f>
        <v>2085.4318595699997</v>
      </c>
      <c r="W19" s="36">
        <f>SUMIFS(СВЦЭМ!$D$39:$D$782,СВЦЭМ!$A$39:$A$782,$A19,СВЦЭМ!$B$39:$B$782,W$11)+'СЕТ СН'!$F$14+СВЦЭМ!$D$10+'СЕТ СН'!$F$5-'СЕТ СН'!$F$24</f>
        <v>2077.6994367999996</v>
      </c>
      <c r="X19" s="36">
        <f>SUMIFS(СВЦЭМ!$D$39:$D$782,СВЦЭМ!$A$39:$A$782,$A19,СВЦЭМ!$B$39:$B$782,X$11)+'СЕТ СН'!$F$14+СВЦЭМ!$D$10+'СЕТ СН'!$F$5-'СЕТ СН'!$F$24</f>
        <v>2108.3716676699996</v>
      </c>
      <c r="Y19" s="36">
        <f>SUMIFS(СВЦЭМ!$D$39:$D$782,СВЦЭМ!$A$39:$A$782,$A19,СВЦЭМ!$B$39:$B$782,Y$11)+'СЕТ СН'!$F$14+СВЦЭМ!$D$10+'СЕТ СН'!$F$5-'СЕТ СН'!$F$24</f>
        <v>2136.5422744400003</v>
      </c>
    </row>
    <row r="20" spans="1:25" ht="15.75" x14ac:dyDescent="0.2">
      <c r="A20" s="35">
        <f t="shared" si="0"/>
        <v>44660</v>
      </c>
      <c r="B20" s="36">
        <f>SUMIFS(СВЦЭМ!$D$39:$D$782,СВЦЭМ!$A$39:$A$782,$A20,СВЦЭМ!$B$39:$B$782,B$11)+'СЕТ СН'!$F$14+СВЦЭМ!$D$10+'СЕТ СН'!$F$5-'СЕТ СН'!$F$24</f>
        <v>2198.9022391199996</v>
      </c>
      <c r="C20" s="36">
        <f>SUMIFS(СВЦЭМ!$D$39:$D$782,СВЦЭМ!$A$39:$A$782,$A20,СВЦЭМ!$B$39:$B$782,C$11)+'СЕТ СН'!$F$14+СВЦЭМ!$D$10+'СЕТ СН'!$F$5-'СЕТ СН'!$F$24</f>
        <v>2177.0711304199999</v>
      </c>
      <c r="D20" s="36">
        <f>SUMIFS(СВЦЭМ!$D$39:$D$782,СВЦЭМ!$A$39:$A$782,$A20,СВЦЭМ!$B$39:$B$782,D$11)+'СЕТ СН'!$F$14+СВЦЭМ!$D$10+'СЕТ СН'!$F$5-'СЕТ СН'!$F$24</f>
        <v>2207.8983055600002</v>
      </c>
      <c r="E20" s="36">
        <f>SUMIFS(СВЦЭМ!$D$39:$D$782,СВЦЭМ!$A$39:$A$782,$A20,СВЦЭМ!$B$39:$B$782,E$11)+'СЕТ СН'!$F$14+СВЦЭМ!$D$10+'СЕТ СН'!$F$5-'СЕТ СН'!$F$24</f>
        <v>2234.7119235499999</v>
      </c>
      <c r="F20" s="36">
        <f>SUMIFS(СВЦЭМ!$D$39:$D$782,СВЦЭМ!$A$39:$A$782,$A20,СВЦЭМ!$B$39:$B$782,F$11)+'СЕТ СН'!$F$14+СВЦЭМ!$D$10+'СЕТ СН'!$F$5-'СЕТ СН'!$F$24</f>
        <v>2230.74108368</v>
      </c>
      <c r="G20" s="36">
        <f>SUMIFS(СВЦЭМ!$D$39:$D$782,СВЦЭМ!$A$39:$A$782,$A20,СВЦЭМ!$B$39:$B$782,G$11)+'СЕТ СН'!$F$14+СВЦЭМ!$D$10+'СЕТ СН'!$F$5-'СЕТ СН'!$F$24</f>
        <v>2233.17876991</v>
      </c>
      <c r="H20" s="36">
        <f>SUMIFS(СВЦЭМ!$D$39:$D$782,СВЦЭМ!$A$39:$A$782,$A20,СВЦЭМ!$B$39:$B$782,H$11)+'СЕТ СН'!$F$14+СВЦЭМ!$D$10+'СЕТ СН'!$F$5-'СЕТ СН'!$F$24</f>
        <v>2187.6797234999999</v>
      </c>
      <c r="I20" s="36">
        <f>SUMIFS(СВЦЭМ!$D$39:$D$782,СВЦЭМ!$A$39:$A$782,$A20,СВЦЭМ!$B$39:$B$782,I$11)+'СЕТ СН'!$F$14+СВЦЭМ!$D$10+'СЕТ СН'!$F$5-'СЕТ СН'!$F$24</f>
        <v>2105.5900200799997</v>
      </c>
      <c r="J20" s="36">
        <f>SUMIFS(СВЦЭМ!$D$39:$D$782,СВЦЭМ!$A$39:$A$782,$A20,СВЦЭМ!$B$39:$B$782,J$11)+'СЕТ СН'!$F$14+СВЦЭМ!$D$10+'СЕТ СН'!$F$5-'СЕТ СН'!$F$24</f>
        <v>2073.7599336799999</v>
      </c>
      <c r="K20" s="36">
        <f>SUMIFS(СВЦЭМ!$D$39:$D$782,СВЦЭМ!$A$39:$A$782,$A20,СВЦЭМ!$B$39:$B$782,K$11)+'СЕТ СН'!$F$14+СВЦЭМ!$D$10+'СЕТ СН'!$F$5-'СЕТ СН'!$F$24</f>
        <v>2052.8112220799999</v>
      </c>
      <c r="L20" s="36">
        <f>SUMIFS(СВЦЭМ!$D$39:$D$782,СВЦЭМ!$A$39:$A$782,$A20,СВЦЭМ!$B$39:$B$782,L$11)+'СЕТ СН'!$F$14+СВЦЭМ!$D$10+'СЕТ СН'!$F$5-'СЕТ СН'!$F$24</f>
        <v>2052.1439832800002</v>
      </c>
      <c r="M20" s="36">
        <f>SUMIFS(СВЦЭМ!$D$39:$D$782,СВЦЭМ!$A$39:$A$782,$A20,СВЦЭМ!$B$39:$B$782,M$11)+'СЕТ СН'!$F$14+СВЦЭМ!$D$10+'СЕТ СН'!$F$5-'СЕТ СН'!$F$24</f>
        <v>2059.9752407300002</v>
      </c>
      <c r="N20" s="36">
        <f>SUMIFS(СВЦЭМ!$D$39:$D$782,СВЦЭМ!$A$39:$A$782,$A20,СВЦЭМ!$B$39:$B$782,N$11)+'СЕТ СН'!$F$14+СВЦЭМ!$D$10+'СЕТ СН'!$F$5-'СЕТ СН'!$F$24</f>
        <v>2087.3205639199996</v>
      </c>
      <c r="O20" s="36">
        <f>SUMIFS(СВЦЭМ!$D$39:$D$782,СВЦЭМ!$A$39:$A$782,$A20,СВЦЭМ!$B$39:$B$782,O$11)+'СЕТ СН'!$F$14+СВЦЭМ!$D$10+'СЕТ СН'!$F$5-'СЕТ СН'!$F$24</f>
        <v>2139.2457146699999</v>
      </c>
      <c r="P20" s="36">
        <f>SUMIFS(СВЦЭМ!$D$39:$D$782,СВЦЭМ!$A$39:$A$782,$A20,СВЦЭМ!$B$39:$B$782,P$11)+'СЕТ СН'!$F$14+СВЦЭМ!$D$10+'СЕТ СН'!$F$5-'СЕТ СН'!$F$24</f>
        <v>2178.7912741999999</v>
      </c>
      <c r="Q20" s="36">
        <f>SUMIFS(СВЦЭМ!$D$39:$D$782,СВЦЭМ!$A$39:$A$782,$A20,СВЦЭМ!$B$39:$B$782,Q$11)+'СЕТ СН'!$F$14+СВЦЭМ!$D$10+'СЕТ СН'!$F$5-'СЕТ СН'!$F$24</f>
        <v>2160.1854952699996</v>
      </c>
      <c r="R20" s="36">
        <f>SUMIFS(СВЦЭМ!$D$39:$D$782,СВЦЭМ!$A$39:$A$782,$A20,СВЦЭМ!$B$39:$B$782,R$11)+'СЕТ СН'!$F$14+СВЦЭМ!$D$10+'СЕТ СН'!$F$5-'СЕТ СН'!$F$24</f>
        <v>2155.3464681400001</v>
      </c>
      <c r="S20" s="36">
        <f>SUMIFS(СВЦЭМ!$D$39:$D$782,СВЦЭМ!$A$39:$A$782,$A20,СВЦЭМ!$B$39:$B$782,S$11)+'СЕТ СН'!$F$14+СВЦЭМ!$D$10+'СЕТ СН'!$F$5-'СЕТ СН'!$F$24</f>
        <v>2136.8261575500001</v>
      </c>
      <c r="T20" s="36">
        <f>SUMIFS(СВЦЭМ!$D$39:$D$782,СВЦЭМ!$A$39:$A$782,$A20,СВЦЭМ!$B$39:$B$782,T$11)+'СЕТ СН'!$F$14+СВЦЭМ!$D$10+'СЕТ СН'!$F$5-'СЕТ СН'!$F$24</f>
        <v>2122.94267937</v>
      </c>
      <c r="U20" s="36">
        <f>SUMIFS(СВЦЭМ!$D$39:$D$782,СВЦЭМ!$A$39:$A$782,$A20,СВЦЭМ!$B$39:$B$782,U$11)+'СЕТ СН'!$F$14+СВЦЭМ!$D$10+'СЕТ СН'!$F$5-'СЕТ СН'!$F$24</f>
        <v>2098.7516611199999</v>
      </c>
      <c r="V20" s="36">
        <f>SUMIFS(СВЦЭМ!$D$39:$D$782,СВЦЭМ!$A$39:$A$782,$A20,СВЦЭМ!$B$39:$B$782,V$11)+'СЕТ СН'!$F$14+СВЦЭМ!$D$10+'СЕТ СН'!$F$5-'СЕТ СН'!$F$24</f>
        <v>2087.7106359999998</v>
      </c>
      <c r="W20" s="36">
        <f>SUMIFS(СВЦЭМ!$D$39:$D$782,СВЦЭМ!$A$39:$A$782,$A20,СВЦЭМ!$B$39:$B$782,W$11)+'СЕТ СН'!$F$14+СВЦЭМ!$D$10+'СЕТ СН'!$F$5-'СЕТ СН'!$F$24</f>
        <v>2104.7321377400003</v>
      </c>
      <c r="X20" s="36">
        <f>SUMIFS(СВЦЭМ!$D$39:$D$782,СВЦЭМ!$A$39:$A$782,$A20,СВЦЭМ!$B$39:$B$782,X$11)+'СЕТ СН'!$F$14+СВЦЭМ!$D$10+'СЕТ СН'!$F$5-'СЕТ СН'!$F$24</f>
        <v>2121.16795258</v>
      </c>
      <c r="Y20" s="36">
        <f>SUMIFS(СВЦЭМ!$D$39:$D$782,СВЦЭМ!$A$39:$A$782,$A20,СВЦЭМ!$B$39:$B$782,Y$11)+'СЕТ СН'!$F$14+СВЦЭМ!$D$10+'СЕТ СН'!$F$5-'СЕТ СН'!$F$24</f>
        <v>2165.3084799899998</v>
      </c>
    </row>
    <row r="21" spans="1:25" ht="15.75" x14ac:dyDescent="0.2">
      <c r="A21" s="35">
        <f t="shared" si="0"/>
        <v>44661</v>
      </c>
      <c r="B21" s="36">
        <f>SUMIFS(СВЦЭМ!$D$39:$D$782,СВЦЭМ!$A$39:$A$782,$A21,СВЦЭМ!$B$39:$B$782,B$11)+'СЕТ СН'!$F$14+СВЦЭМ!$D$10+'СЕТ СН'!$F$5-'СЕТ СН'!$F$24</f>
        <v>2189.3435070699998</v>
      </c>
      <c r="C21" s="36">
        <f>SUMIFS(СВЦЭМ!$D$39:$D$782,СВЦЭМ!$A$39:$A$782,$A21,СВЦЭМ!$B$39:$B$782,C$11)+'СЕТ СН'!$F$14+СВЦЭМ!$D$10+'СЕТ СН'!$F$5-'СЕТ СН'!$F$24</f>
        <v>2157.1147213899999</v>
      </c>
      <c r="D21" s="36">
        <f>SUMIFS(СВЦЭМ!$D$39:$D$782,СВЦЭМ!$A$39:$A$782,$A21,СВЦЭМ!$B$39:$B$782,D$11)+'СЕТ СН'!$F$14+СВЦЭМ!$D$10+'СЕТ СН'!$F$5-'СЕТ СН'!$F$24</f>
        <v>2179.1070188200001</v>
      </c>
      <c r="E21" s="36">
        <f>SUMIFS(СВЦЭМ!$D$39:$D$782,СВЦЭМ!$A$39:$A$782,$A21,СВЦЭМ!$B$39:$B$782,E$11)+'СЕТ СН'!$F$14+СВЦЭМ!$D$10+'СЕТ СН'!$F$5-'СЕТ СН'!$F$24</f>
        <v>2206.1195140499999</v>
      </c>
      <c r="F21" s="36">
        <f>SUMIFS(СВЦЭМ!$D$39:$D$782,СВЦЭМ!$A$39:$A$782,$A21,СВЦЭМ!$B$39:$B$782,F$11)+'СЕТ СН'!$F$14+СВЦЭМ!$D$10+'СЕТ СН'!$F$5-'СЕТ СН'!$F$24</f>
        <v>2225.6828395900002</v>
      </c>
      <c r="G21" s="36">
        <f>SUMIFS(СВЦЭМ!$D$39:$D$782,СВЦЭМ!$A$39:$A$782,$A21,СВЦЭМ!$B$39:$B$782,G$11)+'СЕТ СН'!$F$14+СВЦЭМ!$D$10+'СЕТ СН'!$F$5-'СЕТ СН'!$F$24</f>
        <v>2248.0512796799999</v>
      </c>
      <c r="H21" s="36">
        <f>SUMIFS(СВЦЭМ!$D$39:$D$782,СВЦЭМ!$A$39:$A$782,$A21,СВЦЭМ!$B$39:$B$782,H$11)+'СЕТ СН'!$F$14+СВЦЭМ!$D$10+'СЕТ СН'!$F$5-'СЕТ СН'!$F$24</f>
        <v>2234.9491388500001</v>
      </c>
      <c r="I21" s="36">
        <f>SUMIFS(СВЦЭМ!$D$39:$D$782,СВЦЭМ!$A$39:$A$782,$A21,СВЦЭМ!$B$39:$B$782,I$11)+'СЕТ СН'!$F$14+СВЦЭМ!$D$10+'СЕТ СН'!$F$5-'СЕТ СН'!$F$24</f>
        <v>2196.3311361400001</v>
      </c>
      <c r="J21" s="36">
        <f>SUMIFS(СВЦЭМ!$D$39:$D$782,СВЦЭМ!$A$39:$A$782,$A21,СВЦЭМ!$B$39:$B$782,J$11)+'СЕТ СН'!$F$14+СВЦЭМ!$D$10+'СЕТ СН'!$F$5-'СЕТ СН'!$F$24</f>
        <v>2162.2947123699996</v>
      </c>
      <c r="K21" s="36">
        <f>SUMIFS(СВЦЭМ!$D$39:$D$782,СВЦЭМ!$A$39:$A$782,$A21,СВЦЭМ!$B$39:$B$782,K$11)+'СЕТ СН'!$F$14+СВЦЭМ!$D$10+'СЕТ СН'!$F$5-'СЕТ СН'!$F$24</f>
        <v>2129.7190404200001</v>
      </c>
      <c r="L21" s="36">
        <f>SUMIFS(СВЦЭМ!$D$39:$D$782,СВЦЭМ!$A$39:$A$782,$A21,СВЦЭМ!$B$39:$B$782,L$11)+'СЕТ СН'!$F$14+СВЦЭМ!$D$10+'СЕТ СН'!$F$5-'СЕТ СН'!$F$24</f>
        <v>2132.80239046</v>
      </c>
      <c r="M21" s="36">
        <f>SUMIFS(СВЦЭМ!$D$39:$D$782,СВЦЭМ!$A$39:$A$782,$A21,СВЦЭМ!$B$39:$B$782,M$11)+'СЕТ СН'!$F$14+СВЦЭМ!$D$10+'СЕТ СН'!$F$5-'СЕТ СН'!$F$24</f>
        <v>2142.2538396299997</v>
      </c>
      <c r="N21" s="36">
        <f>SUMIFS(СВЦЭМ!$D$39:$D$782,СВЦЭМ!$A$39:$A$782,$A21,СВЦЭМ!$B$39:$B$782,N$11)+'СЕТ СН'!$F$14+СВЦЭМ!$D$10+'СЕТ СН'!$F$5-'СЕТ СН'!$F$24</f>
        <v>2165.9982936799997</v>
      </c>
      <c r="O21" s="36">
        <f>SUMIFS(СВЦЭМ!$D$39:$D$782,СВЦЭМ!$A$39:$A$782,$A21,СВЦЭМ!$B$39:$B$782,O$11)+'СЕТ СН'!$F$14+СВЦЭМ!$D$10+'СЕТ СН'!$F$5-'СЕТ СН'!$F$24</f>
        <v>2187.9704321099998</v>
      </c>
      <c r="P21" s="36">
        <f>SUMIFS(СВЦЭМ!$D$39:$D$782,СВЦЭМ!$A$39:$A$782,$A21,СВЦЭМ!$B$39:$B$782,P$11)+'СЕТ СН'!$F$14+СВЦЭМ!$D$10+'СЕТ СН'!$F$5-'СЕТ СН'!$F$24</f>
        <v>2203.84549315</v>
      </c>
      <c r="Q21" s="36">
        <f>SUMIFS(СВЦЭМ!$D$39:$D$782,СВЦЭМ!$A$39:$A$782,$A21,СВЦЭМ!$B$39:$B$782,Q$11)+'СЕТ СН'!$F$14+СВЦЭМ!$D$10+'СЕТ СН'!$F$5-'СЕТ СН'!$F$24</f>
        <v>2202.3461135400003</v>
      </c>
      <c r="R21" s="36">
        <f>SUMIFS(СВЦЭМ!$D$39:$D$782,СВЦЭМ!$A$39:$A$782,$A21,СВЦЭМ!$B$39:$B$782,R$11)+'СЕТ СН'!$F$14+СВЦЭМ!$D$10+'СЕТ СН'!$F$5-'СЕТ СН'!$F$24</f>
        <v>2189.9833043199997</v>
      </c>
      <c r="S21" s="36">
        <f>SUMIFS(СВЦЭМ!$D$39:$D$782,СВЦЭМ!$A$39:$A$782,$A21,СВЦЭМ!$B$39:$B$782,S$11)+'СЕТ СН'!$F$14+СВЦЭМ!$D$10+'СЕТ СН'!$F$5-'СЕТ СН'!$F$24</f>
        <v>2183.4476463000001</v>
      </c>
      <c r="T21" s="36">
        <f>SUMIFS(СВЦЭМ!$D$39:$D$782,СВЦЭМ!$A$39:$A$782,$A21,СВЦЭМ!$B$39:$B$782,T$11)+'СЕТ СН'!$F$14+СВЦЭМ!$D$10+'СЕТ СН'!$F$5-'СЕТ СН'!$F$24</f>
        <v>2150.4146422200001</v>
      </c>
      <c r="U21" s="36">
        <f>SUMIFS(СВЦЭМ!$D$39:$D$782,СВЦЭМ!$A$39:$A$782,$A21,СВЦЭМ!$B$39:$B$782,U$11)+'СЕТ СН'!$F$14+СВЦЭМ!$D$10+'СЕТ СН'!$F$5-'СЕТ СН'!$F$24</f>
        <v>2104.0232875700003</v>
      </c>
      <c r="V21" s="36">
        <f>SUMIFS(СВЦЭМ!$D$39:$D$782,СВЦЭМ!$A$39:$A$782,$A21,СВЦЭМ!$B$39:$B$782,V$11)+'СЕТ СН'!$F$14+СВЦЭМ!$D$10+'СЕТ СН'!$F$5-'СЕТ СН'!$F$24</f>
        <v>2094.0787933000001</v>
      </c>
      <c r="W21" s="36">
        <f>SUMIFS(СВЦЭМ!$D$39:$D$782,СВЦЭМ!$A$39:$A$782,$A21,СВЦЭМ!$B$39:$B$782,W$11)+'СЕТ СН'!$F$14+СВЦЭМ!$D$10+'СЕТ СН'!$F$5-'СЕТ СН'!$F$24</f>
        <v>2117.0389573000002</v>
      </c>
      <c r="X21" s="36">
        <f>SUMIFS(СВЦЭМ!$D$39:$D$782,СВЦЭМ!$A$39:$A$782,$A21,СВЦЭМ!$B$39:$B$782,X$11)+'СЕТ СН'!$F$14+СВЦЭМ!$D$10+'СЕТ СН'!$F$5-'СЕТ СН'!$F$24</f>
        <v>2156.70008396</v>
      </c>
      <c r="Y21" s="36">
        <f>SUMIFS(СВЦЭМ!$D$39:$D$782,СВЦЭМ!$A$39:$A$782,$A21,СВЦЭМ!$B$39:$B$782,Y$11)+'СЕТ СН'!$F$14+СВЦЭМ!$D$10+'СЕТ СН'!$F$5-'СЕТ СН'!$F$24</f>
        <v>2193.7733067999998</v>
      </c>
    </row>
    <row r="22" spans="1:25" ht="15.75" x14ac:dyDescent="0.2">
      <c r="A22" s="35">
        <f t="shared" si="0"/>
        <v>44662</v>
      </c>
      <c r="B22" s="36">
        <f>SUMIFS(СВЦЭМ!$D$39:$D$782,СВЦЭМ!$A$39:$A$782,$A22,СВЦЭМ!$B$39:$B$782,B$11)+'СЕТ СН'!$F$14+СВЦЭМ!$D$10+'СЕТ СН'!$F$5-'СЕТ СН'!$F$24</f>
        <v>2243.33309164</v>
      </c>
      <c r="C22" s="36">
        <f>SUMIFS(СВЦЭМ!$D$39:$D$782,СВЦЭМ!$A$39:$A$782,$A22,СВЦЭМ!$B$39:$B$782,C$11)+'СЕТ СН'!$F$14+СВЦЭМ!$D$10+'СЕТ СН'!$F$5-'СЕТ СН'!$F$24</f>
        <v>2255.2545734699997</v>
      </c>
      <c r="D22" s="36">
        <f>SUMIFS(СВЦЭМ!$D$39:$D$782,СВЦЭМ!$A$39:$A$782,$A22,СВЦЭМ!$B$39:$B$782,D$11)+'СЕТ СН'!$F$14+СВЦЭМ!$D$10+'СЕТ СН'!$F$5-'СЕТ СН'!$F$24</f>
        <v>2276.1695040099999</v>
      </c>
      <c r="E22" s="36">
        <f>SUMIFS(СВЦЭМ!$D$39:$D$782,СВЦЭМ!$A$39:$A$782,$A22,СВЦЭМ!$B$39:$B$782,E$11)+'СЕТ СН'!$F$14+СВЦЭМ!$D$10+'СЕТ СН'!$F$5-'СЕТ СН'!$F$24</f>
        <v>2312.2593725199999</v>
      </c>
      <c r="F22" s="36">
        <f>SUMIFS(СВЦЭМ!$D$39:$D$782,СВЦЭМ!$A$39:$A$782,$A22,СВЦЭМ!$B$39:$B$782,F$11)+'СЕТ СН'!$F$14+СВЦЭМ!$D$10+'СЕТ СН'!$F$5-'СЕТ СН'!$F$24</f>
        <v>2308.0276306999999</v>
      </c>
      <c r="G22" s="36">
        <f>SUMIFS(СВЦЭМ!$D$39:$D$782,СВЦЭМ!$A$39:$A$782,$A22,СВЦЭМ!$B$39:$B$782,G$11)+'СЕТ СН'!$F$14+СВЦЭМ!$D$10+'СЕТ СН'!$F$5-'СЕТ СН'!$F$24</f>
        <v>2285.3446946399999</v>
      </c>
      <c r="H22" s="36">
        <f>SUMIFS(СВЦЭМ!$D$39:$D$782,СВЦЭМ!$A$39:$A$782,$A22,СВЦЭМ!$B$39:$B$782,H$11)+'СЕТ СН'!$F$14+СВЦЭМ!$D$10+'СЕТ СН'!$F$5-'СЕТ СН'!$F$24</f>
        <v>2249.2899436500002</v>
      </c>
      <c r="I22" s="36">
        <f>SUMIFS(СВЦЭМ!$D$39:$D$782,СВЦЭМ!$A$39:$A$782,$A22,СВЦЭМ!$B$39:$B$782,I$11)+'СЕТ СН'!$F$14+СВЦЭМ!$D$10+'СЕТ СН'!$F$5-'СЕТ СН'!$F$24</f>
        <v>2221.71387091</v>
      </c>
      <c r="J22" s="36">
        <f>SUMIFS(СВЦЭМ!$D$39:$D$782,СВЦЭМ!$A$39:$A$782,$A22,СВЦЭМ!$B$39:$B$782,J$11)+'СЕТ СН'!$F$14+СВЦЭМ!$D$10+'СЕТ СН'!$F$5-'СЕТ СН'!$F$24</f>
        <v>2216.5980026500001</v>
      </c>
      <c r="K22" s="36">
        <f>SUMIFS(СВЦЭМ!$D$39:$D$782,СВЦЭМ!$A$39:$A$782,$A22,СВЦЭМ!$B$39:$B$782,K$11)+'СЕТ СН'!$F$14+СВЦЭМ!$D$10+'СЕТ СН'!$F$5-'СЕТ СН'!$F$24</f>
        <v>2206.4315556299998</v>
      </c>
      <c r="L22" s="36">
        <f>SUMIFS(СВЦЭМ!$D$39:$D$782,СВЦЭМ!$A$39:$A$782,$A22,СВЦЭМ!$B$39:$B$782,L$11)+'СЕТ СН'!$F$14+СВЦЭМ!$D$10+'СЕТ СН'!$F$5-'СЕТ СН'!$F$24</f>
        <v>2209.9894260399997</v>
      </c>
      <c r="M22" s="36">
        <f>SUMIFS(СВЦЭМ!$D$39:$D$782,СВЦЭМ!$A$39:$A$782,$A22,СВЦЭМ!$B$39:$B$782,M$11)+'СЕТ СН'!$F$14+СВЦЭМ!$D$10+'СЕТ СН'!$F$5-'СЕТ СН'!$F$24</f>
        <v>2214.38184538</v>
      </c>
      <c r="N22" s="36">
        <f>SUMIFS(СВЦЭМ!$D$39:$D$782,СВЦЭМ!$A$39:$A$782,$A22,СВЦЭМ!$B$39:$B$782,N$11)+'СЕТ СН'!$F$14+СВЦЭМ!$D$10+'СЕТ СН'!$F$5-'СЕТ СН'!$F$24</f>
        <v>2214.5061352499997</v>
      </c>
      <c r="O22" s="36">
        <f>SUMIFS(СВЦЭМ!$D$39:$D$782,СВЦЭМ!$A$39:$A$782,$A22,СВЦЭМ!$B$39:$B$782,O$11)+'СЕТ СН'!$F$14+СВЦЭМ!$D$10+'СЕТ СН'!$F$5-'СЕТ СН'!$F$24</f>
        <v>2235.1762199999998</v>
      </c>
      <c r="P22" s="36">
        <f>SUMIFS(СВЦЭМ!$D$39:$D$782,СВЦЭМ!$A$39:$A$782,$A22,СВЦЭМ!$B$39:$B$782,P$11)+'СЕТ СН'!$F$14+СВЦЭМ!$D$10+'СЕТ СН'!$F$5-'СЕТ СН'!$F$24</f>
        <v>2244.5973466699998</v>
      </c>
      <c r="Q22" s="36">
        <f>SUMIFS(СВЦЭМ!$D$39:$D$782,СВЦЭМ!$A$39:$A$782,$A22,СВЦЭМ!$B$39:$B$782,Q$11)+'СЕТ СН'!$F$14+СВЦЭМ!$D$10+'СЕТ СН'!$F$5-'СЕТ СН'!$F$24</f>
        <v>2224.7922122</v>
      </c>
      <c r="R22" s="36">
        <f>SUMIFS(СВЦЭМ!$D$39:$D$782,СВЦЭМ!$A$39:$A$782,$A22,СВЦЭМ!$B$39:$B$782,R$11)+'СЕТ СН'!$F$14+СВЦЭМ!$D$10+'СЕТ СН'!$F$5-'СЕТ СН'!$F$24</f>
        <v>2224.5677029099998</v>
      </c>
      <c r="S22" s="36">
        <f>SUMIFS(СВЦЭМ!$D$39:$D$782,СВЦЭМ!$A$39:$A$782,$A22,СВЦЭМ!$B$39:$B$782,S$11)+'СЕТ СН'!$F$14+СВЦЭМ!$D$10+'СЕТ СН'!$F$5-'СЕТ СН'!$F$24</f>
        <v>2213.6726276700001</v>
      </c>
      <c r="T22" s="36">
        <f>SUMIFS(СВЦЭМ!$D$39:$D$782,СВЦЭМ!$A$39:$A$782,$A22,СВЦЭМ!$B$39:$B$782,T$11)+'СЕТ СН'!$F$14+СВЦЭМ!$D$10+'СЕТ СН'!$F$5-'СЕТ СН'!$F$24</f>
        <v>2171.2001578199997</v>
      </c>
      <c r="U22" s="36">
        <f>SUMIFS(СВЦЭМ!$D$39:$D$782,СВЦЭМ!$A$39:$A$782,$A22,СВЦЭМ!$B$39:$B$782,U$11)+'СЕТ СН'!$F$14+СВЦЭМ!$D$10+'СЕТ СН'!$F$5-'СЕТ СН'!$F$24</f>
        <v>2143.0264648100001</v>
      </c>
      <c r="V22" s="36">
        <f>SUMIFS(СВЦЭМ!$D$39:$D$782,СВЦЭМ!$A$39:$A$782,$A22,СВЦЭМ!$B$39:$B$782,V$11)+'СЕТ СН'!$F$14+СВЦЭМ!$D$10+'СЕТ СН'!$F$5-'СЕТ СН'!$F$24</f>
        <v>2163.7737670299998</v>
      </c>
      <c r="W22" s="36">
        <f>SUMIFS(СВЦЭМ!$D$39:$D$782,СВЦЭМ!$A$39:$A$782,$A22,СВЦЭМ!$B$39:$B$782,W$11)+'СЕТ СН'!$F$14+СВЦЭМ!$D$10+'СЕТ СН'!$F$5-'СЕТ СН'!$F$24</f>
        <v>2183.1202554499996</v>
      </c>
      <c r="X22" s="36">
        <f>SUMIFS(СВЦЭМ!$D$39:$D$782,СВЦЭМ!$A$39:$A$782,$A22,СВЦЭМ!$B$39:$B$782,X$11)+'СЕТ СН'!$F$14+СВЦЭМ!$D$10+'СЕТ СН'!$F$5-'СЕТ СН'!$F$24</f>
        <v>2208.6708120900003</v>
      </c>
      <c r="Y22" s="36">
        <f>SUMIFS(СВЦЭМ!$D$39:$D$782,СВЦЭМ!$A$39:$A$782,$A22,СВЦЭМ!$B$39:$B$782,Y$11)+'СЕТ СН'!$F$14+СВЦЭМ!$D$10+'СЕТ СН'!$F$5-'СЕТ СН'!$F$24</f>
        <v>2210.37286163</v>
      </c>
    </row>
    <row r="23" spans="1:25" ht="15.75" x14ac:dyDescent="0.2">
      <c r="A23" s="35">
        <f t="shared" si="0"/>
        <v>44663</v>
      </c>
      <c r="B23" s="36">
        <f>SUMIFS(СВЦЭМ!$D$39:$D$782,СВЦЭМ!$A$39:$A$782,$A23,СВЦЭМ!$B$39:$B$782,B$11)+'СЕТ СН'!$F$14+СВЦЭМ!$D$10+'СЕТ СН'!$F$5-'СЕТ СН'!$F$24</f>
        <v>2319.73845652</v>
      </c>
      <c r="C23" s="36">
        <f>SUMIFS(СВЦЭМ!$D$39:$D$782,СВЦЭМ!$A$39:$A$782,$A23,СВЦЭМ!$B$39:$B$782,C$11)+'СЕТ СН'!$F$14+СВЦЭМ!$D$10+'СЕТ СН'!$F$5-'СЕТ СН'!$F$24</f>
        <v>2321.8151271699999</v>
      </c>
      <c r="D23" s="36">
        <f>SUMIFS(СВЦЭМ!$D$39:$D$782,СВЦЭМ!$A$39:$A$782,$A23,СВЦЭМ!$B$39:$B$782,D$11)+'СЕТ СН'!$F$14+СВЦЭМ!$D$10+'СЕТ СН'!$F$5-'СЕТ СН'!$F$24</f>
        <v>2335.91175312</v>
      </c>
      <c r="E23" s="36">
        <f>SUMIFS(СВЦЭМ!$D$39:$D$782,СВЦЭМ!$A$39:$A$782,$A23,СВЦЭМ!$B$39:$B$782,E$11)+'СЕТ СН'!$F$14+СВЦЭМ!$D$10+'СЕТ СН'!$F$5-'СЕТ СН'!$F$24</f>
        <v>2331.3580657399998</v>
      </c>
      <c r="F23" s="36">
        <f>SUMIFS(СВЦЭМ!$D$39:$D$782,СВЦЭМ!$A$39:$A$782,$A23,СВЦЭМ!$B$39:$B$782,F$11)+'СЕТ СН'!$F$14+СВЦЭМ!$D$10+'СЕТ СН'!$F$5-'СЕТ СН'!$F$24</f>
        <v>2348.96809996</v>
      </c>
      <c r="G23" s="36">
        <f>SUMIFS(СВЦЭМ!$D$39:$D$782,СВЦЭМ!$A$39:$A$782,$A23,СВЦЭМ!$B$39:$B$782,G$11)+'СЕТ СН'!$F$14+СВЦЭМ!$D$10+'СЕТ СН'!$F$5-'СЕТ СН'!$F$24</f>
        <v>2336.9115697299999</v>
      </c>
      <c r="H23" s="36">
        <f>SUMIFS(СВЦЭМ!$D$39:$D$782,СВЦЭМ!$A$39:$A$782,$A23,СВЦЭМ!$B$39:$B$782,H$11)+'СЕТ СН'!$F$14+СВЦЭМ!$D$10+'СЕТ СН'!$F$5-'СЕТ СН'!$F$24</f>
        <v>2269.3275361699998</v>
      </c>
      <c r="I23" s="36">
        <f>SUMIFS(СВЦЭМ!$D$39:$D$782,СВЦЭМ!$A$39:$A$782,$A23,СВЦЭМ!$B$39:$B$782,I$11)+'СЕТ СН'!$F$14+СВЦЭМ!$D$10+'СЕТ СН'!$F$5-'СЕТ СН'!$F$24</f>
        <v>2232.4424517899997</v>
      </c>
      <c r="J23" s="36">
        <f>SUMIFS(СВЦЭМ!$D$39:$D$782,СВЦЭМ!$A$39:$A$782,$A23,СВЦЭМ!$B$39:$B$782,J$11)+'СЕТ СН'!$F$14+СВЦЭМ!$D$10+'СЕТ СН'!$F$5-'СЕТ СН'!$F$24</f>
        <v>2181.24489881</v>
      </c>
      <c r="K23" s="36">
        <f>SUMIFS(СВЦЭМ!$D$39:$D$782,СВЦЭМ!$A$39:$A$782,$A23,СВЦЭМ!$B$39:$B$782,K$11)+'СЕТ СН'!$F$14+СВЦЭМ!$D$10+'СЕТ СН'!$F$5-'СЕТ СН'!$F$24</f>
        <v>2207.2534038100002</v>
      </c>
      <c r="L23" s="36">
        <f>SUMIFS(СВЦЭМ!$D$39:$D$782,СВЦЭМ!$A$39:$A$782,$A23,СВЦЭМ!$B$39:$B$782,L$11)+'СЕТ СН'!$F$14+СВЦЭМ!$D$10+'СЕТ СН'!$F$5-'СЕТ СН'!$F$24</f>
        <v>2191.6082034999999</v>
      </c>
      <c r="M23" s="36">
        <f>SUMIFS(СВЦЭМ!$D$39:$D$782,СВЦЭМ!$A$39:$A$782,$A23,СВЦЭМ!$B$39:$B$782,M$11)+'СЕТ СН'!$F$14+СВЦЭМ!$D$10+'СЕТ СН'!$F$5-'СЕТ СН'!$F$24</f>
        <v>2187.9855167400001</v>
      </c>
      <c r="N23" s="36">
        <f>SUMIFS(СВЦЭМ!$D$39:$D$782,СВЦЭМ!$A$39:$A$782,$A23,СВЦЭМ!$B$39:$B$782,N$11)+'СЕТ СН'!$F$14+СВЦЭМ!$D$10+'СЕТ СН'!$F$5-'СЕТ СН'!$F$24</f>
        <v>2210.71964157</v>
      </c>
      <c r="O23" s="36">
        <f>SUMIFS(СВЦЭМ!$D$39:$D$782,СВЦЭМ!$A$39:$A$782,$A23,СВЦЭМ!$B$39:$B$782,O$11)+'СЕТ СН'!$F$14+СВЦЭМ!$D$10+'СЕТ СН'!$F$5-'СЕТ СН'!$F$24</f>
        <v>2252.6022093199999</v>
      </c>
      <c r="P23" s="36">
        <f>SUMIFS(СВЦЭМ!$D$39:$D$782,СВЦЭМ!$A$39:$A$782,$A23,СВЦЭМ!$B$39:$B$782,P$11)+'СЕТ СН'!$F$14+СВЦЭМ!$D$10+'СЕТ СН'!$F$5-'СЕТ СН'!$F$24</f>
        <v>2264.59190442</v>
      </c>
      <c r="Q23" s="36">
        <f>SUMIFS(СВЦЭМ!$D$39:$D$782,СВЦЭМ!$A$39:$A$782,$A23,СВЦЭМ!$B$39:$B$782,Q$11)+'СЕТ СН'!$F$14+СВЦЭМ!$D$10+'СЕТ СН'!$F$5-'СЕТ СН'!$F$24</f>
        <v>2250.1747490299999</v>
      </c>
      <c r="R23" s="36">
        <f>SUMIFS(СВЦЭМ!$D$39:$D$782,СВЦЭМ!$A$39:$A$782,$A23,СВЦЭМ!$B$39:$B$782,R$11)+'СЕТ СН'!$F$14+СВЦЭМ!$D$10+'СЕТ СН'!$F$5-'СЕТ СН'!$F$24</f>
        <v>2243.6125173800001</v>
      </c>
      <c r="S23" s="36">
        <f>SUMIFS(СВЦЭМ!$D$39:$D$782,СВЦЭМ!$A$39:$A$782,$A23,СВЦЭМ!$B$39:$B$782,S$11)+'СЕТ СН'!$F$14+СВЦЭМ!$D$10+'СЕТ СН'!$F$5-'СЕТ СН'!$F$24</f>
        <v>2211.6460025300003</v>
      </c>
      <c r="T23" s="36">
        <f>SUMIFS(СВЦЭМ!$D$39:$D$782,СВЦЭМ!$A$39:$A$782,$A23,СВЦЭМ!$B$39:$B$782,T$11)+'СЕТ СН'!$F$14+СВЦЭМ!$D$10+'СЕТ СН'!$F$5-'СЕТ СН'!$F$24</f>
        <v>2184.8378000599996</v>
      </c>
      <c r="U23" s="36">
        <f>SUMIFS(СВЦЭМ!$D$39:$D$782,СВЦЭМ!$A$39:$A$782,$A23,СВЦЭМ!$B$39:$B$782,U$11)+'СЕТ СН'!$F$14+СВЦЭМ!$D$10+'СЕТ СН'!$F$5-'СЕТ СН'!$F$24</f>
        <v>2176.1014353399996</v>
      </c>
      <c r="V23" s="36">
        <f>SUMIFS(СВЦЭМ!$D$39:$D$782,СВЦЭМ!$A$39:$A$782,$A23,СВЦЭМ!$B$39:$B$782,V$11)+'СЕТ СН'!$F$14+СВЦЭМ!$D$10+'СЕТ СН'!$F$5-'СЕТ СН'!$F$24</f>
        <v>2188.4664471300002</v>
      </c>
      <c r="W23" s="36">
        <f>SUMIFS(СВЦЭМ!$D$39:$D$782,СВЦЭМ!$A$39:$A$782,$A23,СВЦЭМ!$B$39:$B$782,W$11)+'СЕТ СН'!$F$14+СВЦЭМ!$D$10+'СЕТ СН'!$F$5-'СЕТ СН'!$F$24</f>
        <v>2206.7353844499999</v>
      </c>
      <c r="X23" s="36">
        <f>SUMIFS(СВЦЭМ!$D$39:$D$782,СВЦЭМ!$A$39:$A$782,$A23,СВЦЭМ!$B$39:$B$782,X$11)+'СЕТ СН'!$F$14+СВЦЭМ!$D$10+'СЕТ СН'!$F$5-'СЕТ СН'!$F$24</f>
        <v>2239.76135449</v>
      </c>
      <c r="Y23" s="36">
        <f>SUMIFS(СВЦЭМ!$D$39:$D$782,СВЦЭМ!$A$39:$A$782,$A23,СВЦЭМ!$B$39:$B$782,Y$11)+'СЕТ СН'!$F$14+СВЦЭМ!$D$10+'СЕТ СН'!$F$5-'СЕТ СН'!$F$24</f>
        <v>2301.3609000500001</v>
      </c>
    </row>
    <row r="24" spans="1:25" ht="15.75" x14ac:dyDescent="0.2">
      <c r="A24" s="35">
        <f t="shared" si="0"/>
        <v>44664</v>
      </c>
      <c r="B24" s="36">
        <f>SUMIFS(СВЦЭМ!$D$39:$D$782,СВЦЭМ!$A$39:$A$782,$A24,СВЦЭМ!$B$39:$B$782,B$11)+'СЕТ СН'!$F$14+СВЦЭМ!$D$10+'СЕТ СН'!$F$5-'СЕТ СН'!$F$24</f>
        <v>2287.4902378099996</v>
      </c>
      <c r="C24" s="36">
        <f>SUMIFS(СВЦЭМ!$D$39:$D$782,СВЦЭМ!$A$39:$A$782,$A24,СВЦЭМ!$B$39:$B$782,C$11)+'СЕТ СН'!$F$14+СВЦЭМ!$D$10+'СЕТ СН'!$F$5-'СЕТ СН'!$F$24</f>
        <v>2281.4252509500002</v>
      </c>
      <c r="D24" s="36">
        <f>SUMIFS(СВЦЭМ!$D$39:$D$782,СВЦЭМ!$A$39:$A$782,$A24,СВЦЭМ!$B$39:$B$782,D$11)+'СЕТ СН'!$F$14+СВЦЭМ!$D$10+'СЕТ СН'!$F$5-'СЕТ СН'!$F$24</f>
        <v>2302.73739617</v>
      </c>
      <c r="E24" s="36">
        <f>SUMIFS(СВЦЭМ!$D$39:$D$782,СВЦЭМ!$A$39:$A$782,$A24,СВЦЭМ!$B$39:$B$782,E$11)+'СЕТ СН'!$F$14+СВЦЭМ!$D$10+'СЕТ СН'!$F$5-'СЕТ СН'!$F$24</f>
        <v>2330.6863822599998</v>
      </c>
      <c r="F24" s="36">
        <f>SUMIFS(СВЦЭМ!$D$39:$D$782,СВЦЭМ!$A$39:$A$782,$A24,СВЦЭМ!$B$39:$B$782,F$11)+'СЕТ СН'!$F$14+СВЦЭМ!$D$10+'СЕТ СН'!$F$5-'СЕТ СН'!$F$24</f>
        <v>2328.3177128500001</v>
      </c>
      <c r="G24" s="36">
        <f>SUMIFS(СВЦЭМ!$D$39:$D$782,СВЦЭМ!$A$39:$A$782,$A24,СВЦЭМ!$B$39:$B$782,G$11)+'СЕТ СН'!$F$14+СВЦЭМ!$D$10+'СЕТ СН'!$F$5-'СЕТ СН'!$F$24</f>
        <v>2338.6528337</v>
      </c>
      <c r="H24" s="36">
        <f>SUMIFS(СВЦЭМ!$D$39:$D$782,СВЦЭМ!$A$39:$A$782,$A24,СВЦЭМ!$B$39:$B$782,H$11)+'СЕТ СН'!$F$14+СВЦЭМ!$D$10+'СЕТ СН'!$F$5-'СЕТ СН'!$F$24</f>
        <v>2293.9758819799999</v>
      </c>
      <c r="I24" s="36">
        <f>SUMIFS(СВЦЭМ!$D$39:$D$782,СВЦЭМ!$A$39:$A$782,$A24,СВЦЭМ!$B$39:$B$782,I$11)+'СЕТ СН'!$F$14+СВЦЭМ!$D$10+'СЕТ СН'!$F$5-'СЕТ СН'!$F$24</f>
        <v>2278.0029090799999</v>
      </c>
      <c r="J24" s="36">
        <f>SUMIFS(СВЦЭМ!$D$39:$D$782,СВЦЭМ!$A$39:$A$782,$A24,СВЦЭМ!$B$39:$B$782,J$11)+'СЕТ СН'!$F$14+СВЦЭМ!$D$10+'СЕТ СН'!$F$5-'СЕТ СН'!$F$24</f>
        <v>2276.6110214399996</v>
      </c>
      <c r="K24" s="36">
        <f>SUMIFS(СВЦЭМ!$D$39:$D$782,СВЦЭМ!$A$39:$A$782,$A24,СВЦЭМ!$B$39:$B$782,K$11)+'СЕТ СН'!$F$14+СВЦЭМ!$D$10+'СЕТ СН'!$F$5-'СЕТ СН'!$F$24</f>
        <v>2249.3723196999999</v>
      </c>
      <c r="L24" s="36">
        <f>SUMIFS(СВЦЭМ!$D$39:$D$782,СВЦЭМ!$A$39:$A$782,$A24,СВЦЭМ!$B$39:$B$782,L$11)+'СЕТ СН'!$F$14+СВЦЭМ!$D$10+'СЕТ СН'!$F$5-'СЕТ СН'!$F$24</f>
        <v>2185.1187131299998</v>
      </c>
      <c r="M24" s="36">
        <f>SUMIFS(СВЦЭМ!$D$39:$D$782,СВЦЭМ!$A$39:$A$782,$A24,СВЦЭМ!$B$39:$B$782,M$11)+'СЕТ СН'!$F$14+СВЦЭМ!$D$10+'СЕТ СН'!$F$5-'СЕТ СН'!$F$24</f>
        <v>2185.3080935399998</v>
      </c>
      <c r="N24" s="36">
        <f>SUMIFS(СВЦЭМ!$D$39:$D$782,СВЦЭМ!$A$39:$A$782,$A24,СВЦЭМ!$B$39:$B$782,N$11)+'СЕТ СН'!$F$14+СВЦЭМ!$D$10+'СЕТ СН'!$F$5-'СЕТ СН'!$F$24</f>
        <v>2228.6957730899999</v>
      </c>
      <c r="O24" s="36">
        <f>SUMIFS(СВЦЭМ!$D$39:$D$782,СВЦЭМ!$A$39:$A$782,$A24,СВЦЭМ!$B$39:$B$782,O$11)+'СЕТ СН'!$F$14+СВЦЭМ!$D$10+'СЕТ СН'!$F$5-'СЕТ СН'!$F$24</f>
        <v>2268.4167459</v>
      </c>
      <c r="P24" s="36">
        <f>SUMIFS(СВЦЭМ!$D$39:$D$782,СВЦЭМ!$A$39:$A$782,$A24,СВЦЭМ!$B$39:$B$782,P$11)+'СЕТ СН'!$F$14+СВЦЭМ!$D$10+'СЕТ СН'!$F$5-'СЕТ СН'!$F$24</f>
        <v>2272.9965369499996</v>
      </c>
      <c r="Q24" s="36">
        <f>SUMIFS(СВЦЭМ!$D$39:$D$782,СВЦЭМ!$A$39:$A$782,$A24,СВЦЭМ!$B$39:$B$782,Q$11)+'СЕТ СН'!$F$14+СВЦЭМ!$D$10+'СЕТ СН'!$F$5-'СЕТ СН'!$F$24</f>
        <v>2270.5649229399996</v>
      </c>
      <c r="R24" s="36">
        <f>SUMIFS(СВЦЭМ!$D$39:$D$782,СВЦЭМ!$A$39:$A$782,$A24,СВЦЭМ!$B$39:$B$782,R$11)+'СЕТ СН'!$F$14+СВЦЭМ!$D$10+'СЕТ СН'!$F$5-'СЕТ СН'!$F$24</f>
        <v>2270.4712847800001</v>
      </c>
      <c r="S24" s="36">
        <f>SUMIFS(СВЦЭМ!$D$39:$D$782,СВЦЭМ!$A$39:$A$782,$A24,СВЦЭМ!$B$39:$B$782,S$11)+'СЕТ СН'!$F$14+СВЦЭМ!$D$10+'СЕТ СН'!$F$5-'СЕТ СН'!$F$24</f>
        <v>2275.3895640599999</v>
      </c>
      <c r="T24" s="36">
        <f>SUMIFS(СВЦЭМ!$D$39:$D$782,СВЦЭМ!$A$39:$A$782,$A24,СВЦЭМ!$B$39:$B$782,T$11)+'СЕТ СН'!$F$14+СВЦЭМ!$D$10+'СЕТ СН'!$F$5-'СЕТ СН'!$F$24</f>
        <v>2238.80041661</v>
      </c>
      <c r="U24" s="36">
        <f>SUMIFS(СВЦЭМ!$D$39:$D$782,СВЦЭМ!$A$39:$A$782,$A24,СВЦЭМ!$B$39:$B$782,U$11)+'СЕТ СН'!$F$14+СВЦЭМ!$D$10+'СЕТ СН'!$F$5-'СЕТ СН'!$F$24</f>
        <v>2174.0472076999999</v>
      </c>
      <c r="V24" s="36">
        <f>SUMIFS(СВЦЭМ!$D$39:$D$782,СВЦЭМ!$A$39:$A$782,$A24,СВЦЭМ!$B$39:$B$782,V$11)+'СЕТ СН'!$F$14+СВЦЭМ!$D$10+'СЕТ СН'!$F$5-'СЕТ СН'!$F$24</f>
        <v>2183.8357234999999</v>
      </c>
      <c r="W24" s="36">
        <f>SUMIFS(СВЦЭМ!$D$39:$D$782,СВЦЭМ!$A$39:$A$782,$A24,СВЦЭМ!$B$39:$B$782,W$11)+'СЕТ СН'!$F$14+СВЦЭМ!$D$10+'СЕТ СН'!$F$5-'СЕТ СН'!$F$24</f>
        <v>2203.4970545899996</v>
      </c>
      <c r="X24" s="36">
        <f>SUMIFS(СВЦЭМ!$D$39:$D$782,СВЦЭМ!$A$39:$A$782,$A24,СВЦЭМ!$B$39:$B$782,X$11)+'СЕТ СН'!$F$14+СВЦЭМ!$D$10+'СЕТ СН'!$F$5-'СЕТ СН'!$F$24</f>
        <v>2217.3734506999999</v>
      </c>
      <c r="Y24" s="36">
        <f>SUMIFS(СВЦЭМ!$D$39:$D$782,СВЦЭМ!$A$39:$A$782,$A24,СВЦЭМ!$B$39:$B$782,Y$11)+'СЕТ СН'!$F$14+СВЦЭМ!$D$10+'СЕТ СН'!$F$5-'СЕТ СН'!$F$24</f>
        <v>2288.7949807999998</v>
      </c>
    </row>
    <row r="25" spans="1:25" ht="15.75" x14ac:dyDescent="0.2">
      <c r="A25" s="35">
        <f t="shared" si="0"/>
        <v>44665</v>
      </c>
      <c r="B25" s="36">
        <f>SUMIFS(СВЦЭМ!$D$39:$D$782,СВЦЭМ!$A$39:$A$782,$A25,СВЦЭМ!$B$39:$B$782,B$11)+'СЕТ СН'!$F$14+СВЦЭМ!$D$10+'СЕТ СН'!$F$5-'СЕТ СН'!$F$24</f>
        <v>2317.0659397299996</v>
      </c>
      <c r="C25" s="36">
        <f>SUMIFS(СВЦЭМ!$D$39:$D$782,СВЦЭМ!$A$39:$A$782,$A25,СВЦЭМ!$B$39:$B$782,C$11)+'СЕТ СН'!$F$14+СВЦЭМ!$D$10+'СЕТ СН'!$F$5-'СЕТ СН'!$F$24</f>
        <v>2320.2219719499999</v>
      </c>
      <c r="D25" s="36">
        <f>SUMIFS(СВЦЭМ!$D$39:$D$782,СВЦЭМ!$A$39:$A$782,$A25,СВЦЭМ!$B$39:$B$782,D$11)+'СЕТ СН'!$F$14+СВЦЭМ!$D$10+'СЕТ СН'!$F$5-'СЕТ СН'!$F$24</f>
        <v>2337.8139567899998</v>
      </c>
      <c r="E25" s="36">
        <f>SUMIFS(СВЦЭМ!$D$39:$D$782,СВЦЭМ!$A$39:$A$782,$A25,СВЦЭМ!$B$39:$B$782,E$11)+'СЕТ СН'!$F$14+СВЦЭМ!$D$10+'СЕТ СН'!$F$5-'СЕТ СН'!$F$24</f>
        <v>2358.9772361599998</v>
      </c>
      <c r="F25" s="36">
        <f>SUMIFS(СВЦЭМ!$D$39:$D$782,СВЦЭМ!$A$39:$A$782,$A25,СВЦЭМ!$B$39:$B$782,F$11)+'СЕТ СН'!$F$14+СВЦЭМ!$D$10+'СЕТ СН'!$F$5-'СЕТ СН'!$F$24</f>
        <v>2346.4428784499996</v>
      </c>
      <c r="G25" s="36">
        <f>SUMIFS(СВЦЭМ!$D$39:$D$782,СВЦЭМ!$A$39:$A$782,$A25,СВЦЭМ!$B$39:$B$782,G$11)+'СЕТ СН'!$F$14+СВЦЭМ!$D$10+'СЕТ СН'!$F$5-'СЕТ СН'!$F$24</f>
        <v>2326.9673042699997</v>
      </c>
      <c r="H25" s="36">
        <f>SUMIFS(СВЦЭМ!$D$39:$D$782,СВЦЭМ!$A$39:$A$782,$A25,СВЦЭМ!$B$39:$B$782,H$11)+'СЕТ СН'!$F$14+СВЦЭМ!$D$10+'СЕТ СН'!$F$5-'СЕТ СН'!$F$24</f>
        <v>2277.7729398499996</v>
      </c>
      <c r="I25" s="36">
        <f>SUMIFS(СВЦЭМ!$D$39:$D$782,СВЦЭМ!$A$39:$A$782,$A25,СВЦЭМ!$B$39:$B$782,I$11)+'СЕТ СН'!$F$14+СВЦЭМ!$D$10+'СЕТ СН'!$F$5-'СЕТ СН'!$F$24</f>
        <v>2233.74137058</v>
      </c>
      <c r="J25" s="36">
        <f>SUMIFS(СВЦЭМ!$D$39:$D$782,СВЦЭМ!$A$39:$A$782,$A25,СВЦЭМ!$B$39:$B$782,J$11)+'СЕТ СН'!$F$14+СВЦЭМ!$D$10+'СЕТ СН'!$F$5-'СЕТ СН'!$F$24</f>
        <v>2212.5655690899998</v>
      </c>
      <c r="K25" s="36">
        <f>SUMIFS(СВЦЭМ!$D$39:$D$782,СВЦЭМ!$A$39:$A$782,$A25,СВЦЭМ!$B$39:$B$782,K$11)+'СЕТ СН'!$F$14+СВЦЭМ!$D$10+'СЕТ СН'!$F$5-'СЕТ СН'!$F$24</f>
        <v>2216.7318778399999</v>
      </c>
      <c r="L25" s="36">
        <f>SUMIFS(СВЦЭМ!$D$39:$D$782,СВЦЭМ!$A$39:$A$782,$A25,СВЦЭМ!$B$39:$B$782,L$11)+'СЕТ СН'!$F$14+СВЦЭМ!$D$10+'СЕТ СН'!$F$5-'СЕТ СН'!$F$24</f>
        <v>2234.8063152699997</v>
      </c>
      <c r="M25" s="36">
        <f>SUMIFS(СВЦЭМ!$D$39:$D$782,СВЦЭМ!$A$39:$A$782,$A25,СВЦЭМ!$B$39:$B$782,M$11)+'СЕТ СН'!$F$14+СВЦЭМ!$D$10+'СЕТ СН'!$F$5-'СЕТ СН'!$F$24</f>
        <v>2228.7391219000001</v>
      </c>
      <c r="N25" s="36">
        <f>SUMIFS(СВЦЭМ!$D$39:$D$782,СВЦЭМ!$A$39:$A$782,$A25,СВЦЭМ!$B$39:$B$782,N$11)+'СЕТ СН'!$F$14+СВЦЭМ!$D$10+'СЕТ СН'!$F$5-'СЕТ СН'!$F$24</f>
        <v>2239.2888128499999</v>
      </c>
      <c r="O25" s="36">
        <f>SUMIFS(СВЦЭМ!$D$39:$D$782,СВЦЭМ!$A$39:$A$782,$A25,СВЦЭМ!$B$39:$B$782,O$11)+'СЕТ СН'!$F$14+СВЦЭМ!$D$10+'СЕТ СН'!$F$5-'СЕТ СН'!$F$24</f>
        <v>2253.5464659600002</v>
      </c>
      <c r="P25" s="36">
        <f>SUMIFS(СВЦЭМ!$D$39:$D$782,СВЦЭМ!$A$39:$A$782,$A25,СВЦЭМ!$B$39:$B$782,P$11)+'СЕТ СН'!$F$14+СВЦЭМ!$D$10+'СЕТ СН'!$F$5-'СЕТ СН'!$F$24</f>
        <v>2261.19394612</v>
      </c>
      <c r="Q25" s="36">
        <f>SUMIFS(СВЦЭМ!$D$39:$D$782,СВЦЭМ!$A$39:$A$782,$A25,СВЦЭМ!$B$39:$B$782,Q$11)+'СЕТ СН'!$F$14+СВЦЭМ!$D$10+'СЕТ СН'!$F$5-'СЕТ СН'!$F$24</f>
        <v>2263.43997898</v>
      </c>
      <c r="R25" s="36">
        <f>SUMIFS(СВЦЭМ!$D$39:$D$782,СВЦЭМ!$A$39:$A$782,$A25,СВЦЭМ!$B$39:$B$782,R$11)+'СЕТ СН'!$F$14+СВЦЭМ!$D$10+'СЕТ СН'!$F$5-'СЕТ СН'!$F$24</f>
        <v>2258.3469521799998</v>
      </c>
      <c r="S25" s="36">
        <f>SUMIFS(СВЦЭМ!$D$39:$D$782,СВЦЭМ!$A$39:$A$782,$A25,СВЦЭМ!$B$39:$B$782,S$11)+'СЕТ СН'!$F$14+СВЦЭМ!$D$10+'СЕТ СН'!$F$5-'СЕТ СН'!$F$24</f>
        <v>2251.1486504099998</v>
      </c>
      <c r="T25" s="36">
        <f>SUMIFS(СВЦЭМ!$D$39:$D$782,СВЦЭМ!$A$39:$A$782,$A25,СВЦЭМ!$B$39:$B$782,T$11)+'СЕТ СН'!$F$14+СВЦЭМ!$D$10+'СЕТ СН'!$F$5-'СЕТ СН'!$F$24</f>
        <v>2227.3830020799996</v>
      </c>
      <c r="U25" s="36">
        <f>SUMIFS(СВЦЭМ!$D$39:$D$782,СВЦЭМ!$A$39:$A$782,$A25,СВЦЭМ!$B$39:$B$782,U$11)+'СЕТ СН'!$F$14+СВЦЭМ!$D$10+'СЕТ СН'!$F$5-'СЕТ СН'!$F$24</f>
        <v>2198.5766316199997</v>
      </c>
      <c r="V25" s="36">
        <f>SUMIFS(СВЦЭМ!$D$39:$D$782,СВЦЭМ!$A$39:$A$782,$A25,СВЦЭМ!$B$39:$B$782,V$11)+'СЕТ СН'!$F$14+СВЦЭМ!$D$10+'СЕТ СН'!$F$5-'СЕТ СН'!$F$24</f>
        <v>2185.5337505699999</v>
      </c>
      <c r="W25" s="36">
        <f>SUMIFS(СВЦЭМ!$D$39:$D$782,СВЦЭМ!$A$39:$A$782,$A25,СВЦЭМ!$B$39:$B$782,W$11)+'СЕТ СН'!$F$14+СВЦЭМ!$D$10+'СЕТ СН'!$F$5-'СЕТ СН'!$F$24</f>
        <v>2199.69433987</v>
      </c>
      <c r="X25" s="36">
        <f>SUMIFS(СВЦЭМ!$D$39:$D$782,СВЦЭМ!$A$39:$A$782,$A25,СВЦЭМ!$B$39:$B$782,X$11)+'СЕТ СН'!$F$14+СВЦЭМ!$D$10+'СЕТ СН'!$F$5-'СЕТ СН'!$F$24</f>
        <v>2199.6911398499997</v>
      </c>
      <c r="Y25" s="36">
        <f>SUMIFS(СВЦЭМ!$D$39:$D$782,СВЦЭМ!$A$39:$A$782,$A25,СВЦЭМ!$B$39:$B$782,Y$11)+'СЕТ СН'!$F$14+СВЦЭМ!$D$10+'СЕТ СН'!$F$5-'СЕТ СН'!$F$24</f>
        <v>2222.3447678299999</v>
      </c>
    </row>
    <row r="26" spans="1:25" ht="15.75" x14ac:dyDescent="0.2">
      <c r="A26" s="35">
        <f t="shared" si="0"/>
        <v>44666</v>
      </c>
      <c r="B26" s="36">
        <f>SUMIFS(СВЦЭМ!$D$39:$D$782,СВЦЭМ!$A$39:$A$782,$A26,СВЦЭМ!$B$39:$B$782,B$11)+'СЕТ СН'!$F$14+СВЦЭМ!$D$10+'СЕТ СН'!$F$5-'СЕТ СН'!$F$24</f>
        <v>2238.4364365399997</v>
      </c>
      <c r="C26" s="36">
        <f>SUMIFS(СВЦЭМ!$D$39:$D$782,СВЦЭМ!$A$39:$A$782,$A26,СВЦЭМ!$B$39:$B$782,C$11)+'СЕТ СН'!$F$14+СВЦЭМ!$D$10+'СЕТ СН'!$F$5-'СЕТ СН'!$F$24</f>
        <v>2228.0419498599999</v>
      </c>
      <c r="D26" s="36">
        <f>SUMIFS(СВЦЭМ!$D$39:$D$782,СВЦЭМ!$A$39:$A$782,$A26,СВЦЭМ!$B$39:$B$782,D$11)+'СЕТ СН'!$F$14+СВЦЭМ!$D$10+'СЕТ СН'!$F$5-'СЕТ СН'!$F$24</f>
        <v>2233.5421075300001</v>
      </c>
      <c r="E26" s="36">
        <f>SUMIFS(СВЦЭМ!$D$39:$D$782,СВЦЭМ!$A$39:$A$782,$A26,СВЦЭМ!$B$39:$B$782,E$11)+'СЕТ СН'!$F$14+СВЦЭМ!$D$10+'СЕТ СН'!$F$5-'СЕТ СН'!$F$24</f>
        <v>2255.3633270399996</v>
      </c>
      <c r="F26" s="36">
        <f>SUMIFS(СВЦЭМ!$D$39:$D$782,СВЦЭМ!$A$39:$A$782,$A26,СВЦЭМ!$B$39:$B$782,F$11)+'СЕТ СН'!$F$14+СВЦЭМ!$D$10+'СЕТ СН'!$F$5-'СЕТ СН'!$F$24</f>
        <v>2255.1169574999999</v>
      </c>
      <c r="G26" s="36">
        <f>SUMIFS(СВЦЭМ!$D$39:$D$782,СВЦЭМ!$A$39:$A$782,$A26,СВЦЭМ!$B$39:$B$782,G$11)+'СЕТ СН'!$F$14+СВЦЭМ!$D$10+'СЕТ СН'!$F$5-'СЕТ СН'!$F$24</f>
        <v>2250.3275511800002</v>
      </c>
      <c r="H26" s="36">
        <f>SUMIFS(СВЦЭМ!$D$39:$D$782,СВЦЭМ!$A$39:$A$782,$A26,СВЦЭМ!$B$39:$B$782,H$11)+'СЕТ СН'!$F$14+СВЦЭМ!$D$10+'СЕТ СН'!$F$5-'СЕТ СН'!$F$24</f>
        <v>2207.90811416</v>
      </c>
      <c r="I26" s="36">
        <f>SUMIFS(СВЦЭМ!$D$39:$D$782,СВЦЭМ!$A$39:$A$782,$A26,СВЦЭМ!$B$39:$B$782,I$11)+'СЕТ СН'!$F$14+СВЦЭМ!$D$10+'СЕТ СН'!$F$5-'СЕТ СН'!$F$24</f>
        <v>2201.7893604800001</v>
      </c>
      <c r="J26" s="36">
        <f>SUMIFS(СВЦЭМ!$D$39:$D$782,СВЦЭМ!$A$39:$A$782,$A26,СВЦЭМ!$B$39:$B$782,J$11)+'СЕТ СН'!$F$14+СВЦЭМ!$D$10+'СЕТ СН'!$F$5-'СЕТ СН'!$F$24</f>
        <v>2225.2258922599999</v>
      </c>
      <c r="K26" s="36">
        <f>SUMIFS(СВЦЭМ!$D$39:$D$782,СВЦЭМ!$A$39:$A$782,$A26,СВЦЭМ!$B$39:$B$782,K$11)+'СЕТ СН'!$F$14+СВЦЭМ!$D$10+'СЕТ СН'!$F$5-'СЕТ СН'!$F$24</f>
        <v>2225.9567602500001</v>
      </c>
      <c r="L26" s="36">
        <f>SUMIFS(СВЦЭМ!$D$39:$D$782,СВЦЭМ!$A$39:$A$782,$A26,СВЦЭМ!$B$39:$B$782,L$11)+'СЕТ СН'!$F$14+СВЦЭМ!$D$10+'СЕТ СН'!$F$5-'СЕТ СН'!$F$24</f>
        <v>2228.8905926699999</v>
      </c>
      <c r="M26" s="36">
        <f>SUMIFS(СВЦЭМ!$D$39:$D$782,СВЦЭМ!$A$39:$A$782,$A26,СВЦЭМ!$B$39:$B$782,M$11)+'СЕТ СН'!$F$14+СВЦЭМ!$D$10+'СЕТ СН'!$F$5-'СЕТ СН'!$F$24</f>
        <v>2234.6229539699998</v>
      </c>
      <c r="N26" s="36">
        <f>SUMIFS(СВЦЭМ!$D$39:$D$782,СВЦЭМ!$A$39:$A$782,$A26,СВЦЭМ!$B$39:$B$782,N$11)+'СЕТ СН'!$F$14+СВЦЭМ!$D$10+'СЕТ СН'!$F$5-'СЕТ СН'!$F$24</f>
        <v>2254.6630987600001</v>
      </c>
      <c r="O26" s="36">
        <f>SUMIFS(СВЦЭМ!$D$39:$D$782,СВЦЭМ!$A$39:$A$782,$A26,СВЦЭМ!$B$39:$B$782,O$11)+'СЕТ СН'!$F$14+СВЦЭМ!$D$10+'СЕТ СН'!$F$5-'СЕТ СН'!$F$24</f>
        <v>2276.5933290799999</v>
      </c>
      <c r="P26" s="36">
        <f>SUMIFS(СВЦЭМ!$D$39:$D$782,СВЦЭМ!$A$39:$A$782,$A26,СВЦЭМ!$B$39:$B$782,P$11)+'СЕТ СН'!$F$14+СВЦЭМ!$D$10+'СЕТ СН'!$F$5-'СЕТ СН'!$F$24</f>
        <v>2304.9048338100001</v>
      </c>
      <c r="Q26" s="36">
        <f>SUMIFS(СВЦЭМ!$D$39:$D$782,СВЦЭМ!$A$39:$A$782,$A26,СВЦЭМ!$B$39:$B$782,Q$11)+'СЕТ СН'!$F$14+СВЦЭМ!$D$10+'СЕТ СН'!$F$5-'СЕТ СН'!$F$24</f>
        <v>2314.4123733400002</v>
      </c>
      <c r="R26" s="36">
        <f>SUMIFS(СВЦЭМ!$D$39:$D$782,СВЦЭМ!$A$39:$A$782,$A26,СВЦЭМ!$B$39:$B$782,R$11)+'СЕТ СН'!$F$14+СВЦЭМ!$D$10+'СЕТ СН'!$F$5-'СЕТ СН'!$F$24</f>
        <v>2310.89031544</v>
      </c>
      <c r="S26" s="36">
        <f>SUMIFS(СВЦЭМ!$D$39:$D$782,СВЦЭМ!$A$39:$A$782,$A26,СВЦЭМ!$B$39:$B$782,S$11)+'СЕТ СН'!$F$14+СВЦЭМ!$D$10+'СЕТ СН'!$F$5-'СЕТ СН'!$F$24</f>
        <v>2281.1231573</v>
      </c>
      <c r="T26" s="36">
        <f>SUMIFS(СВЦЭМ!$D$39:$D$782,СВЦЭМ!$A$39:$A$782,$A26,СВЦЭМ!$B$39:$B$782,T$11)+'СЕТ СН'!$F$14+СВЦЭМ!$D$10+'СЕТ СН'!$F$5-'СЕТ СН'!$F$24</f>
        <v>2245.6303807499999</v>
      </c>
      <c r="U26" s="36">
        <f>SUMIFS(СВЦЭМ!$D$39:$D$782,СВЦЭМ!$A$39:$A$782,$A26,СВЦЭМ!$B$39:$B$782,U$11)+'СЕТ СН'!$F$14+СВЦЭМ!$D$10+'СЕТ СН'!$F$5-'СЕТ СН'!$F$24</f>
        <v>2194.9759160899998</v>
      </c>
      <c r="V26" s="36">
        <f>SUMIFS(СВЦЭМ!$D$39:$D$782,СВЦЭМ!$A$39:$A$782,$A26,СВЦЭМ!$B$39:$B$782,V$11)+'СЕТ СН'!$F$14+СВЦЭМ!$D$10+'СЕТ СН'!$F$5-'СЕТ СН'!$F$24</f>
        <v>2191.4988257099999</v>
      </c>
      <c r="W26" s="36">
        <f>SUMIFS(СВЦЭМ!$D$39:$D$782,СВЦЭМ!$A$39:$A$782,$A26,СВЦЭМ!$B$39:$B$782,W$11)+'СЕТ СН'!$F$14+СВЦЭМ!$D$10+'СЕТ СН'!$F$5-'СЕТ СН'!$F$24</f>
        <v>2221.1067910900001</v>
      </c>
      <c r="X26" s="36">
        <f>SUMIFS(СВЦЭМ!$D$39:$D$782,СВЦЭМ!$A$39:$A$782,$A26,СВЦЭМ!$B$39:$B$782,X$11)+'СЕТ СН'!$F$14+СВЦЭМ!$D$10+'СЕТ СН'!$F$5-'СЕТ СН'!$F$24</f>
        <v>2246.7515062299999</v>
      </c>
      <c r="Y26" s="36">
        <f>SUMIFS(СВЦЭМ!$D$39:$D$782,СВЦЭМ!$A$39:$A$782,$A26,СВЦЭМ!$B$39:$B$782,Y$11)+'СЕТ СН'!$F$14+СВЦЭМ!$D$10+'СЕТ СН'!$F$5-'СЕТ СН'!$F$24</f>
        <v>2285.90386296</v>
      </c>
    </row>
    <row r="27" spans="1:25" ht="15.75" x14ac:dyDescent="0.2">
      <c r="A27" s="35">
        <f t="shared" si="0"/>
        <v>44667</v>
      </c>
      <c r="B27" s="36">
        <f>SUMIFS(СВЦЭМ!$D$39:$D$782,СВЦЭМ!$A$39:$A$782,$A27,СВЦЭМ!$B$39:$B$782,B$11)+'СЕТ СН'!$F$14+СВЦЭМ!$D$10+'СЕТ СН'!$F$5-'СЕТ СН'!$F$24</f>
        <v>2260.4573133699996</v>
      </c>
      <c r="C27" s="36">
        <f>SUMIFS(СВЦЭМ!$D$39:$D$782,СВЦЭМ!$A$39:$A$782,$A27,СВЦЭМ!$B$39:$B$782,C$11)+'СЕТ СН'!$F$14+СВЦЭМ!$D$10+'СЕТ СН'!$F$5-'СЕТ СН'!$F$24</f>
        <v>2256.4336505299998</v>
      </c>
      <c r="D27" s="36">
        <f>SUMIFS(СВЦЭМ!$D$39:$D$782,СВЦЭМ!$A$39:$A$782,$A27,СВЦЭМ!$B$39:$B$782,D$11)+'СЕТ СН'!$F$14+СВЦЭМ!$D$10+'СЕТ СН'!$F$5-'СЕТ СН'!$F$24</f>
        <v>2285.1784083699999</v>
      </c>
      <c r="E27" s="36">
        <f>SUMIFS(СВЦЭМ!$D$39:$D$782,СВЦЭМ!$A$39:$A$782,$A27,СВЦЭМ!$B$39:$B$782,E$11)+'СЕТ СН'!$F$14+СВЦЭМ!$D$10+'СЕТ СН'!$F$5-'СЕТ СН'!$F$24</f>
        <v>2311.3710449399996</v>
      </c>
      <c r="F27" s="36">
        <f>SUMIFS(СВЦЭМ!$D$39:$D$782,СВЦЭМ!$A$39:$A$782,$A27,СВЦЭМ!$B$39:$B$782,F$11)+'СЕТ СН'!$F$14+СВЦЭМ!$D$10+'СЕТ СН'!$F$5-'СЕТ СН'!$F$24</f>
        <v>2316.5586397299999</v>
      </c>
      <c r="G27" s="36">
        <f>SUMIFS(СВЦЭМ!$D$39:$D$782,СВЦЭМ!$A$39:$A$782,$A27,СВЦЭМ!$B$39:$B$782,G$11)+'СЕТ СН'!$F$14+СВЦЭМ!$D$10+'СЕТ СН'!$F$5-'СЕТ СН'!$F$24</f>
        <v>2323.1739953300003</v>
      </c>
      <c r="H27" s="36">
        <f>SUMIFS(СВЦЭМ!$D$39:$D$782,СВЦЭМ!$A$39:$A$782,$A27,СВЦЭМ!$B$39:$B$782,H$11)+'СЕТ СН'!$F$14+СВЦЭМ!$D$10+'СЕТ СН'!$F$5-'СЕТ СН'!$F$24</f>
        <v>2308.0140266399999</v>
      </c>
      <c r="I27" s="36">
        <f>SUMIFS(СВЦЭМ!$D$39:$D$782,СВЦЭМ!$A$39:$A$782,$A27,СВЦЭМ!$B$39:$B$782,I$11)+'СЕТ СН'!$F$14+СВЦЭМ!$D$10+'СЕТ СН'!$F$5-'СЕТ СН'!$F$24</f>
        <v>2293.56036662</v>
      </c>
      <c r="J27" s="36">
        <f>SUMIFS(СВЦЭМ!$D$39:$D$782,СВЦЭМ!$A$39:$A$782,$A27,СВЦЭМ!$B$39:$B$782,J$11)+'СЕТ СН'!$F$14+СВЦЭМ!$D$10+'СЕТ СН'!$F$5-'СЕТ СН'!$F$24</f>
        <v>2238.6469224100001</v>
      </c>
      <c r="K27" s="36">
        <f>SUMIFS(СВЦЭМ!$D$39:$D$782,СВЦЭМ!$A$39:$A$782,$A27,СВЦЭМ!$B$39:$B$782,K$11)+'СЕТ СН'!$F$14+СВЦЭМ!$D$10+'СЕТ СН'!$F$5-'СЕТ СН'!$F$24</f>
        <v>2210.2933117599996</v>
      </c>
      <c r="L27" s="36">
        <f>SUMIFS(СВЦЭМ!$D$39:$D$782,СВЦЭМ!$A$39:$A$782,$A27,СВЦЭМ!$B$39:$B$782,L$11)+'СЕТ СН'!$F$14+СВЦЭМ!$D$10+'СЕТ СН'!$F$5-'СЕТ СН'!$F$24</f>
        <v>2171.2971501000002</v>
      </c>
      <c r="M27" s="36">
        <f>SUMIFS(СВЦЭМ!$D$39:$D$782,СВЦЭМ!$A$39:$A$782,$A27,СВЦЭМ!$B$39:$B$782,M$11)+'СЕТ СН'!$F$14+СВЦЭМ!$D$10+'СЕТ СН'!$F$5-'СЕТ СН'!$F$24</f>
        <v>2163.03416784</v>
      </c>
      <c r="N27" s="36">
        <f>SUMIFS(СВЦЭМ!$D$39:$D$782,СВЦЭМ!$A$39:$A$782,$A27,СВЦЭМ!$B$39:$B$782,N$11)+'СЕТ СН'!$F$14+СВЦЭМ!$D$10+'СЕТ СН'!$F$5-'СЕТ СН'!$F$24</f>
        <v>2207.0259128600001</v>
      </c>
      <c r="O27" s="36">
        <f>SUMIFS(СВЦЭМ!$D$39:$D$782,СВЦЭМ!$A$39:$A$782,$A27,СВЦЭМ!$B$39:$B$782,O$11)+'СЕТ СН'!$F$14+СВЦЭМ!$D$10+'СЕТ СН'!$F$5-'СЕТ СН'!$F$24</f>
        <v>2216.9105864599996</v>
      </c>
      <c r="P27" s="36">
        <f>SUMIFS(СВЦЭМ!$D$39:$D$782,СВЦЭМ!$A$39:$A$782,$A27,СВЦЭМ!$B$39:$B$782,P$11)+'СЕТ СН'!$F$14+СВЦЭМ!$D$10+'СЕТ СН'!$F$5-'СЕТ СН'!$F$24</f>
        <v>2228.0044065299999</v>
      </c>
      <c r="Q27" s="36">
        <f>SUMIFS(СВЦЭМ!$D$39:$D$782,СВЦЭМ!$A$39:$A$782,$A27,СВЦЭМ!$B$39:$B$782,Q$11)+'СЕТ СН'!$F$14+СВЦЭМ!$D$10+'СЕТ СН'!$F$5-'СЕТ СН'!$F$24</f>
        <v>2244.57664553</v>
      </c>
      <c r="R27" s="36">
        <f>SUMIFS(СВЦЭМ!$D$39:$D$782,СВЦЭМ!$A$39:$A$782,$A27,СВЦЭМ!$B$39:$B$782,R$11)+'СЕТ СН'!$F$14+СВЦЭМ!$D$10+'СЕТ СН'!$F$5-'СЕТ СН'!$F$24</f>
        <v>2260.2639677400002</v>
      </c>
      <c r="S27" s="36">
        <f>SUMIFS(СВЦЭМ!$D$39:$D$782,СВЦЭМ!$A$39:$A$782,$A27,СВЦЭМ!$B$39:$B$782,S$11)+'СЕТ СН'!$F$14+СВЦЭМ!$D$10+'СЕТ СН'!$F$5-'СЕТ СН'!$F$24</f>
        <v>2243.4721348799999</v>
      </c>
      <c r="T27" s="36">
        <f>SUMIFS(СВЦЭМ!$D$39:$D$782,СВЦЭМ!$A$39:$A$782,$A27,СВЦЭМ!$B$39:$B$782,T$11)+'СЕТ СН'!$F$14+СВЦЭМ!$D$10+'СЕТ СН'!$F$5-'СЕТ СН'!$F$24</f>
        <v>2220.7898378600003</v>
      </c>
      <c r="U27" s="36">
        <f>SUMIFS(СВЦЭМ!$D$39:$D$782,СВЦЭМ!$A$39:$A$782,$A27,СВЦЭМ!$B$39:$B$782,U$11)+'СЕТ СН'!$F$14+СВЦЭМ!$D$10+'СЕТ СН'!$F$5-'СЕТ СН'!$F$24</f>
        <v>2206.4829735900003</v>
      </c>
      <c r="V27" s="36">
        <f>SUMIFS(СВЦЭМ!$D$39:$D$782,СВЦЭМ!$A$39:$A$782,$A27,СВЦЭМ!$B$39:$B$782,V$11)+'СЕТ СН'!$F$14+СВЦЭМ!$D$10+'СЕТ СН'!$F$5-'СЕТ СН'!$F$24</f>
        <v>2169.6233948399999</v>
      </c>
      <c r="W27" s="36">
        <f>SUMIFS(СВЦЭМ!$D$39:$D$782,СВЦЭМ!$A$39:$A$782,$A27,СВЦЭМ!$B$39:$B$782,W$11)+'СЕТ СН'!$F$14+СВЦЭМ!$D$10+'СЕТ СН'!$F$5-'СЕТ СН'!$F$24</f>
        <v>2166.8673959099997</v>
      </c>
      <c r="X27" s="36">
        <f>SUMIFS(СВЦЭМ!$D$39:$D$782,СВЦЭМ!$A$39:$A$782,$A27,СВЦЭМ!$B$39:$B$782,X$11)+'СЕТ СН'!$F$14+СВЦЭМ!$D$10+'СЕТ СН'!$F$5-'СЕТ СН'!$F$24</f>
        <v>2217.7333987800002</v>
      </c>
      <c r="Y27" s="36">
        <f>SUMIFS(СВЦЭМ!$D$39:$D$782,СВЦЭМ!$A$39:$A$782,$A27,СВЦЭМ!$B$39:$B$782,Y$11)+'СЕТ СН'!$F$14+СВЦЭМ!$D$10+'СЕТ СН'!$F$5-'СЕТ СН'!$F$24</f>
        <v>2216.2972160099998</v>
      </c>
    </row>
    <row r="28" spans="1:25" ht="15.75" x14ac:dyDescent="0.2">
      <c r="A28" s="35">
        <f t="shared" si="0"/>
        <v>44668</v>
      </c>
      <c r="B28" s="36">
        <f>SUMIFS(СВЦЭМ!$D$39:$D$782,СВЦЭМ!$A$39:$A$782,$A28,СВЦЭМ!$B$39:$B$782,B$11)+'СЕТ СН'!$F$14+СВЦЭМ!$D$10+'СЕТ СН'!$F$5-'СЕТ СН'!$F$24</f>
        <v>2337.3095031599996</v>
      </c>
      <c r="C28" s="36">
        <f>SUMIFS(СВЦЭМ!$D$39:$D$782,СВЦЭМ!$A$39:$A$782,$A28,СВЦЭМ!$B$39:$B$782,C$11)+'СЕТ СН'!$F$14+СВЦЭМ!$D$10+'СЕТ СН'!$F$5-'СЕТ СН'!$F$24</f>
        <v>2343.36466681</v>
      </c>
      <c r="D28" s="36">
        <f>SUMIFS(СВЦЭМ!$D$39:$D$782,СВЦЭМ!$A$39:$A$782,$A28,СВЦЭМ!$B$39:$B$782,D$11)+'СЕТ СН'!$F$14+СВЦЭМ!$D$10+'СЕТ СН'!$F$5-'СЕТ СН'!$F$24</f>
        <v>2359.8615561899996</v>
      </c>
      <c r="E28" s="36">
        <f>SUMIFS(СВЦЭМ!$D$39:$D$782,СВЦЭМ!$A$39:$A$782,$A28,СВЦЭМ!$B$39:$B$782,E$11)+'СЕТ СН'!$F$14+СВЦЭМ!$D$10+'СЕТ СН'!$F$5-'СЕТ СН'!$F$24</f>
        <v>2432.13377408</v>
      </c>
      <c r="F28" s="36">
        <f>SUMIFS(СВЦЭМ!$D$39:$D$782,СВЦЭМ!$A$39:$A$782,$A28,СВЦЭМ!$B$39:$B$782,F$11)+'СЕТ СН'!$F$14+СВЦЭМ!$D$10+'СЕТ СН'!$F$5-'СЕТ СН'!$F$24</f>
        <v>2437.8276296699996</v>
      </c>
      <c r="G28" s="36">
        <f>SUMIFS(СВЦЭМ!$D$39:$D$782,СВЦЭМ!$A$39:$A$782,$A28,СВЦЭМ!$B$39:$B$782,G$11)+'СЕТ СН'!$F$14+СВЦЭМ!$D$10+'СЕТ СН'!$F$5-'СЕТ СН'!$F$24</f>
        <v>2429.3092934400001</v>
      </c>
      <c r="H28" s="36">
        <f>SUMIFS(СВЦЭМ!$D$39:$D$782,СВЦЭМ!$A$39:$A$782,$A28,СВЦЭМ!$B$39:$B$782,H$11)+'СЕТ СН'!$F$14+СВЦЭМ!$D$10+'СЕТ СН'!$F$5-'СЕТ СН'!$F$24</f>
        <v>2382.6614953799999</v>
      </c>
      <c r="I28" s="36">
        <f>SUMIFS(СВЦЭМ!$D$39:$D$782,СВЦЭМ!$A$39:$A$782,$A28,СВЦЭМ!$B$39:$B$782,I$11)+'СЕТ СН'!$F$14+СВЦЭМ!$D$10+'СЕТ СН'!$F$5-'СЕТ СН'!$F$24</f>
        <v>2341.9750133899997</v>
      </c>
      <c r="J28" s="36">
        <f>SUMIFS(СВЦЭМ!$D$39:$D$782,СВЦЭМ!$A$39:$A$782,$A28,СВЦЭМ!$B$39:$B$782,J$11)+'СЕТ СН'!$F$14+СВЦЭМ!$D$10+'СЕТ СН'!$F$5-'СЕТ СН'!$F$24</f>
        <v>2281.4136542799997</v>
      </c>
      <c r="K28" s="36">
        <f>SUMIFS(СВЦЭМ!$D$39:$D$782,СВЦЭМ!$A$39:$A$782,$A28,СВЦЭМ!$B$39:$B$782,K$11)+'СЕТ СН'!$F$14+СВЦЭМ!$D$10+'СЕТ СН'!$F$5-'СЕТ СН'!$F$24</f>
        <v>2264.37654673</v>
      </c>
      <c r="L28" s="36">
        <f>SUMIFS(СВЦЭМ!$D$39:$D$782,СВЦЭМ!$A$39:$A$782,$A28,СВЦЭМ!$B$39:$B$782,L$11)+'СЕТ СН'!$F$14+СВЦЭМ!$D$10+'СЕТ СН'!$F$5-'СЕТ СН'!$F$24</f>
        <v>2249.2504809800002</v>
      </c>
      <c r="M28" s="36">
        <f>SUMIFS(СВЦЭМ!$D$39:$D$782,СВЦЭМ!$A$39:$A$782,$A28,СВЦЭМ!$B$39:$B$782,M$11)+'СЕТ СН'!$F$14+СВЦЭМ!$D$10+'СЕТ СН'!$F$5-'СЕТ СН'!$F$24</f>
        <v>2261.9231968100003</v>
      </c>
      <c r="N28" s="36">
        <f>SUMIFS(СВЦЭМ!$D$39:$D$782,СВЦЭМ!$A$39:$A$782,$A28,СВЦЭМ!$B$39:$B$782,N$11)+'СЕТ СН'!$F$14+СВЦЭМ!$D$10+'СЕТ СН'!$F$5-'СЕТ СН'!$F$24</f>
        <v>2286.0203549299999</v>
      </c>
      <c r="O28" s="36">
        <f>SUMIFS(СВЦЭМ!$D$39:$D$782,СВЦЭМ!$A$39:$A$782,$A28,СВЦЭМ!$B$39:$B$782,O$11)+'СЕТ СН'!$F$14+СВЦЭМ!$D$10+'СЕТ СН'!$F$5-'СЕТ СН'!$F$24</f>
        <v>2318.4238508399999</v>
      </c>
      <c r="P28" s="36">
        <f>SUMIFS(СВЦЭМ!$D$39:$D$782,СВЦЭМ!$A$39:$A$782,$A28,СВЦЭМ!$B$39:$B$782,P$11)+'СЕТ СН'!$F$14+СВЦЭМ!$D$10+'СЕТ СН'!$F$5-'СЕТ СН'!$F$24</f>
        <v>2332.9371787099999</v>
      </c>
      <c r="Q28" s="36">
        <f>SUMIFS(СВЦЭМ!$D$39:$D$782,СВЦЭМ!$A$39:$A$782,$A28,СВЦЭМ!$B$39:$B$782,Q$11)+'СЕТ СН'!$F$14+СВЦЭМ!$D$10+'СЕТ СН'!$F$5-'СЕТ СН'!$F$24</f>
        <v>2334.5261337499996</v>
      </c>
      <c r="R28" s="36">
        <f>SUMIFS(СВЦЭМ!$D$39:$D$782,СВЦЭМ!$A$39:$A$782,$A28,СВЦЭМ!$B$39:$B$782,R$11)+'СЕТ СН'!$F$14+СВЦЭМ!$D$10+'СЕТ СН'!$F$5-'СЕТ СН'!$F$24</f>
        <v>2315.29967532</v>
      </c>
      <c r="S28" s="36">
        <f>SUMIFS(СВЦЭМ!$D$39:$D$782,СВЦЭМ!$A$39:$A$782,$A28,СВЦЭМ!$B$39:$B$782,S$11)+'СЕТ СН'!$F$14+СВЦЭМ!$D$10+'СЕТ СН'!$F$5-'СЕТ СН'!$F$24</f>
        <v>2234.6425056999997</v>
      </c>
      <c r="T28" s="36">
        <f>SUMIFS(СВЦЭМ!$D$39:$D$782,СВЦЭМ!$A$39:$A$782,$A28,СВЦЭМ!$B$39:$B$782,T$11)+'СЕТ СН'!$F$14+СВЦЭМ!$D$10+'СЕТ СН'!$F$5-'СЕТ СН'!$F$24</f>
        <v>2198.0916049699999</v>
      </c>
      <c r="U28" s="36">
        <f>SUMIFS(СВЦЭМ!$D$39:$D$782,СВЦЭМ!$A$39:$A$782,$A28,СВЦЭМ!$B$39:$B$782,U$11)+'СЕТ СН'!$F$14+СВЦЭМ!$D$10+'СЕТ СН'!$F$5-'СЕТ СН'!$F$24</f>
        <v>2186.79978497</v>
      </c>
      <c r="V28" s="36">
        <f>SUMIFS(СВЦЭМ!$D$39:$D$782,СВЦЭМ!$A$39:$A$782,$A28,СВЦЭМ!$B$39:$B$782,V$11)+'СЕТ СН'!$F$14+СВЦЭМ!$D$10+'СЕТ СН'!$F$5-'СЕТ СН'!$F$24</f>
        <v>2211.6964100799996</v>
      </c>
      <c r="W28" s="36">
        <f>SUMIFS(СВЦЭМ!$D$39:$D$782,СВЦЭМ!$A$39:$A$782,$A28,СВЦЭМ!$B$39:$B$782,W$11)+'СЕТ СН'!$F$14+СВЦЭМ!$D$10+'СЕТ СН'!$F$5-'СЕТ СН'!$F$24</f>
        <v>2248.54937741</v>
      </c>
      <c r="X28" s="36">
        <f>SUMIFS(СВЦЭМ!$D$39:$D$782,СВЦЭМ!$A$39:$A$782,$A28,СВЦЭМ!$B$39:$B$782,X$11)+'СЕТ СН'!$F$14+СВЦЭМ!$D$10+'СЕТ СН'!$F$5-'СЕТ СН'!$F$24</f>
        <v>2236.77925349</v>
      </c>
      <c r="Y28" s="36">
        <f>SUMIFS(СВЦЭМ!$D$39:$D$782,СВЦЭМ!$A$39:$A$782,$A28,СВЦЭМ!$B$39:$B$782,Y$11)+'СЕТ СН'!$F$14+СВЦЭМ!$D$10+'СЕТ СН'!$F$5-'СЕТ СН'!$F$24</f>
        <v>2280.7754177500001</v>
      </c>
    </row>
    <row r="29" spans="1:25" ht="15.75" x14ac:dyDescent="0.2">
      <c r="A29" s="35">
        <f t="shared" si="0"/>
        <v>44669</v>
      </c>
      <c r="B29" s="36">
        <f>SUMIFS(СВЦЭМ!$D$39:$D$782,СВЦЭМ!$A$39:$A$782,$A29,СВЦЭМ!$B$39:$B$782,B$11)+'СЕТ СН'!$F$14+СВЦЭМ!$D$10+'СЕТ СН'!$F$5-'СЕТ СН'!$F$24</f>
        <v>2255.5242887099998</v>
      </c>
      <c r="C29" s="36">
        <f>SUMIFS(СВЦЭМ!$D$39:$D$782,СВЦЭМ!$A$39:$A$782,$A29,СВЦЭМ!$B$39:$B$782,C$11)+'СЕТ СН'!$F$14+СВЦЭМ!$D$10+'СЕТ СН'!$F$5-'СЕТ СН'!$F$24</f>
        <v>2290.3453729799999</v>
      </c>
      <c r="D29" s="36">
        <f>SUMIFS(СВЦЭМ!$D$39:$D$782,СВЦЭМ!$A$39:$A$782,$A29,СВЦЭМ!$B$39:$B$782,D$11)+'СЕТ СН'!$F$14+СВЦЭМ!$D$10+'СЕТ СН'!$F$5-'СЕТ СН'!$F$24</f>
        <v>2342.74221068</v>
      </c>
      <c r="E29" s="36">
        <f>SUMIFS(СВЦЭМ!$D$39:$D$782,СВЦЭМ!$A$39:$A$782,$A29,СВЦЭМ!$B$39:$B$782,E$11)+'СЕТ СН'!$F$14+СВЦЭМ!$D$10+'СЕТ СН'!$F$5-'СЕТ СН'!$F$24</f>
        <v>2368.32802644</v>
      </c>
      <c r="F29" s="36">
        <f>SUMIFS(СВЦЭМ!$D$39:$D$782,СВЦЭМ!$A$39:$A$782,$A29,СВЦЭМ!$B$39:$B$782,F$11)+'СЕТ СН'!$F$14+СВЦЭМ!$D$10+'СЕТ СН'!$F$5-'СЕТ СН'!$F$24</f>
        <v>2380.3647629500001</v>
      </c>
      <c r="G29" s="36">
        <f>SUMIFS(СВЦЭМ!$D$39:$D$782,СВЦЭМ!$A$39:$A$782,$A29,СВЦЭМ!$B$39:$B$782,G$11)+'СЕТ СН'!$F$14+СВЦЭМ!$D$10+'СЕТ СН'!$F$5-'СЕТ СН'!$F$24</f>
        <v>2400.0579150100002</v>
      </c>
      <c r="H29" s="36">
        <f>SUMIFS(СВЦЭМ!$D$39:$D$782,СВЦЭМ!$A$39:$A$782,$A29,СВЦЭМ!$B$39:$B$782,H$11)+'СЕТ СН'!$F$14+СВЦЭМ!$D$10+'СЕТ СН'!$F$5-'СЕТ СН'!$F$24</f>
        <v>2337.9638841799997</v>
      </c>
      <c r="I29" s="36">
        <f>SUMIFS(СВЦЭМ!$D$39:$D$782,СВЦЭМ!$A$39:$A$782,$A29,СВЦЭМ!$B$39:$B$782,I$11)+'СЕТ СН'!$F$14+СВЦЭМ!$D$10+'СЕТ СН'!$F$5-'СЕТ СН'!$F$24</f>
        <v>2288.0513625799999</v>
      </c>
      <c r="J29" s="36">
        <f>SUMIFS(СВЦЭМ!$D$39:$D$782,СВЦЭМ!$A$39:$A$782,$A29,СВЦЭМ!$B$39:$B$782,J$11)+'СЕТ СН'!$F$14+СВЦЭМ!$D$10+'СЕТ СН'!$F$5-'СЕТ СН'!$F$24</f>
        <v>2250.1375555099999</v>
      </c>
      <c r="K29" s="36">
        <f>SUMIFS(СВЦЭМ!$D$39:$D$782,СВЦЭМ!$A$39:$A$782,$A29,СВЦЭМ!$B$39:$B$782,K$11)+'СЕТ СН'!$F$14+СВЦЭМ!$D$10+'СЕТ СН'!$F$5-'СЕТ СН'!$F$24</f>
        <v>2235.0041526300001</v>
      </c>
      <c r="L29" s="36">
        <f>SUMIFS(СВЦЭМ!$D$39:$D$782,СВЦЭМ!$A$39:$A$782,$A29,СВЦЭМ!$B$39:$B$782,L$11)+'СЕТ СН'!$F$14+СВЦЭМ!$D$10+'СЕТ СН'!$F$5-'СЕТ СН'!$F$24</f>
        <v>2232.1277885499999</v>
      </c>
      <c r="M29" s="36">
        <f>SUMIFS(СВЦЭМ!$D$39:$D$782,СВЦЭМ!$A$39:$A$782,$A29,СВЦЭМ!$B$39:$B$782,M$11)+'СЕТ СН'!$F$14+СВЦЭМ!$D$10+'СЕТ СН'!$F$5-'СЕТ СН'!$F$24</f>
        <v>2247.20275425</v>
      </c>
      <c r="N29" s="36">
        <f>SUMIFS(СВЦЭМ!$D$39:$D$782,СВЦЭМ!$A$39:$A$782,$A29,СВЦЭМ!$B$39:$B$782,N$11)+'СЕТ СН'!$F$14+СВЦЭМ!$D$10+'СЕТ СН'!$F$5-'СЕТ СН'!$F$24</f>
        <v>2279.8035448999999</v>
      </c>
      <c r="O29" s="36">
        <f>SUMIFS(СВЦЭМ!$D$39:$D$782,СВЦЭМ!$A$39:$A$782,$A29,СВЦЭМ!$B$39:$B$782,O$11)+'СЕТ СН'!$F$14+СВЦЭМ!$D$10+'СЕТ СН'!$F$5-'СЕТ СН'!$F$24</f>
        <v>2304.0082794700002</v>
      </c>
      <c r="P29" s="36">
        <f>SUMIFS(СВЦЭМ!$D$39:$D$782,СВЦЭМ!$A$39:$A$782,$A29,СВЦЭМ!$B$39:$B$782,P$11)+'СЕТ СН'!$F$14+СВЦЭМ!$D$10+'СЕТ СН'!$F$5-'СЕТ СН'!$F$24</f>
        <v>2327.8980380499997</v>
      </c>
      <c r="Q29" s="36">
        <f>SUMIFS(СВЦЭМ!$D$39:$D$782,СВЦЭМ!$A$39:$A$782,$A29,СВЦЭМ!$B$39:$B$782,Q$11)+'СЕТ СН'!$F$14+СВЦЭМ!$D$10+'СЕТ СН'!$F$5-'СЕТ СН'!$F$24</f>
        <v>2333.3253365</v>
      </c>
      <c r="R29" s="36">
        <f>SUMIFS(СВЦЭМ!$D$39:$D$782,СВЦЭМ!$A$39:$A$782,$A29,СВЦЭМ!$B$39:$B$782,R$11)+'СЕТ СН'!$F$14+СВЦЭМ!$D$10+'СЕТ СН'!$F$5-'СЕТ СН'!$F$24</f>
        <v>2319.3043180699997</v>
      </c>
      <c r="S29" s="36">
        <f>SUMIFS(СВЦЭМ!$D$39:$D$782,СВЦЭМ!$A$39:$A$782,$A29,СВЦЭМ!$B$39:$B$782,S$11)+'СЕТ СН'!$F$14+СВЦЭМ!$D$10+'СЕТ СН'!$F$5-'СЕТ СН'!$F$24</f>
        <v>2257.4336017599999</v>
      </c>
      <c r="T29" s="36">
        <f>SUMIFS(СВЦЭМ!$D$39:$D$782,СВЦЭМ!$A$39:$A$782,$A29,СВЦЭМ!$B$39:$B$782,T$11)+'СЕТ СН'!$F$14+СВЦЭМ!$D$10+'СЕТ СН'!$F$5-'СЕТ СН'!$F$24</f>
        <v>2219.2500421499999</v>
      </c>
      <c r="U29" s="36">
        <f>SUMIFS(СВЦЭМ!$D$39:$D$782,СВЦЭМ!$A$39:$A$782,$A29,СВЦЭМ!$B$39:$B$782,U$11)+'СЕТ СН'!$F$14+СВЦЭМ!$D$10+'СЕТ СН'!$F$5-'СЕТ СН'!$F$24</f>
        <v>2222.1781571199999</v>
      </c>
      <c r="V29" s="36">
        <f>SUMIFS(СВЦЭМ!$D$39:$D$782,СВЦЭМ!$A$39:$A$782,$A29,СВЦЭМ!$B$39:$B$782,V$11)+'СЕТ СН'!$F$14+СВЦЭМ!$D$10+'СЕТ СН'!$F$5-'СЕТ СН'!$F$24</f>
        <v>2212.9397897499998</v>
      </c>
      <c r="W29" s="36">
        <f>SUMIFS(СВЦЭМ!$D$39:$D$782,СВЦЭМ!$A$39:$A$782,$A29,СВЦЭМ!$B$39:$B$782,W$11)+'СЕТ СН'!$F$14+СВЦЭМ!$D$10+'СЕТ СН'!$F$5-'СЕТ СН'!$F$24</f>
        <v>2246.3693247699998</v>
      </c>
      <c r="X29" s="36">
        <f>SUMIFS(СВЦЭМ!$D$39:$D$782,СВЦЭМ!$A$39:$A$782,$A29,СВЦЭМ!$B$39:$B$782,X$11)+'СЕТ СН'!$F$14+СВЦЭМ!$D$10+'СЕТ СН'!$F$5-'СЕТ СН'!$F$24</f>
        <v>2275.5933401900002</v>
      </c>
      <c r="Y29" s="36">
        <f>SUMIFS(СВЦЭМ!$D$39:$D$782,СВЦЭМ!$A$39:$A$782,$A29,СВЦЭМ!$B$39:$B$782,Y$11)+'СЕТ СН'!$F$14+СВЦЭМ!$D$10+'СЕТ СН'!$F$5-'СЕТ СН'!$F$24</f>
        <v>2278.54519093</v>
      </c>
    </row>
    <row r="30" spans="1:25" ht="15.75" x14ac:dyDescent="0.2">
      <c r="A30" s="35">
        <f t="shared" si="0"/>
        <v>44670</v>
      </c>
      <c r="B30" s="36">
        <f>SUMIFS(СВЦЭМ!$D$39:$D$782,СВЦЭМ!$A$39:$A$782,$A30,СВЦЭМ!$B$39:$B$782,B$11)+'СЕТ СН'!$F$14+СВЦЭМ!$D$10+'СЕТ СН'!$F$5-'СЕТ СН'!$F$24</f>
        <v>2114.7841276099998</v>
      </c>
      <c r="C30" s="36">
        <f>SUMIFS(СВЦЭМ!$D$39:$D$782,СВЦЭМ!$A$39:$A$782,$A30,СВЦЭМ!$B$39:$B$782,C$11)+'СЕТ СН'!$F$14+СВЦЭМ!$D$10+'СЕТ СН'!$F$5-'СЕТ СН'!$F$24</f>
        <v>2148.0077338999999</v>
      </c>
      <c r="D30" s="36">
        <f>SUMIFS(СВЦЭМ!$D$39:$D$782,СВЦЭМ!$A$39:$A$782,$A30,СВЦЭМ!$B$39:$B$782,D$11)+'СЕТ СН'!$F$14+СВЦЭМ!$D$10+'СЕТ СН'!$F$5-'СЕТ СН'!$F$24</f>
        <v>2199.8767427499997</v>
      </c>
      <c r="E30" s="36">
        <f>SUMIFS(СВЦЭМ!$D$39:$D$782,СВЦЭМ!$A$39:$A$782,$A30,СВЦЭМ!$B$39:$B$782,E$11)+'СЕТ СН'!$F$14+СВЦЭМ!$D$10+'СЕТ СН'!$F$5-'СЕТ СН'!$F$24</f>
        <v>2213.76115243</v>
      </c>
      <c r="F30" s="36">
        <f>SUMIFS(СВЦЭМ!$D$39:$D$782,СВЦЭМ!$A$39:$A$782,$A30,СВЦЭМ!$B$39:$B$782,F$11)+'СЕТ СН'!$F$14+СВЦЭМ!$D$10+'СЕТ СН'!$F$5-'СЕТ СН'!$F$24</f>
        <v>2219.6334802699998</v>
      </c>
      <c r="G30" s="36">
        <f>SUMIFS(СВЦЭМ!$D$39:$D$782,СВЦЭМ!$A$39:$A$782,$A30,СВЦЭМ!$B$39:$B$782,G$11)+'СЕТ СН'!$F$14+СВЦЭМ!$D$10+'СЕТ СН'!$F$5-'СЕТ СН'!$F$24</f>
        <v>2202.64716856</v>
      </c>
      <c r="H30" s="36">
        <f>SUMIFS(СВЦЭМ!$D$39:$D$782,СВЦЭМ!$A$39:$A$782,$A30,СВЦЭМ!$B$39:$B$782,H$11)+'СЕТ СН'!$F$14+СВЦЭМ!$D$10+'СЕТ СН'!$F$5-'СЕТ СН'!$F$24</f>
        <v>2193.2409876399997</v>
      </c>
      <c r="I30" s="36">
        <f>SUMIFS(СВЦЭМ!$D$39:$D$782,СВЦЭМ!$A$39:$A$782,$A30,СВЦЭМ!$B$39:$B$782,I$11)+'СЕТ СН'!$F$14+СВЦЭМ!$D$10+'СЕТ СН'!$F$5-'СЕТ СН'!$F$24</f>
        <v>2152.4672784499999</v>
      </c>
      <c r="J30" s="36">
        <f>SUMIFS(СВЦЭМ!$D$39:$D$782,СВЦЭМ!$A$39:$A$782,$A30,СВЦЭМ!$B$39:$B$782,J$11)+'СЕТ СН'!$F$14+СВЦЭМ!$D$10+'СЕТ СН'!$F$5-'СЕТ СН'!$F$24</f>
        <v>2114.5750660200001</v>
      </c>
      <c r="K30" s="36">
        <f>SUMIFS(СВЦЭМ!$D$39:$D$782,СВЦЭМ!$A$39:$A$782,$A30,СВЦЭМ!$B$39:$B$782,K$11)+'СЕТ СН'!$F$14+СВЦЭМ!$D$10+'СЕТ СН'!$F$5-'СЕТ СН'!$F$24</f>
        <v>2105.7694007700002</v>
      </c>
      <c r="L30" s="36">
        <f>SUMIFS(СВЦЭМ!$D$39:$D$782,СВЦЭМ!$A$39:$A$782,$A30,СВЦЭМ!$B$39:$B$782,L$11)+'СЕТ СН'!$F$14+СВЦЭМ!$D$10+'СЕТ СН'!$F$5-'СЕТ СН'!$F$24</f>
        <v>2093.0786543699996</v>
      </c>
      <c r="M30" s="36">
        <f>SUMIFS(СВЦЭМ!$D$39:$D$782,СВЦЭМ!$A$39:$A$782,$A30,СВЦЭМ!$B$39:$B$782,M$11)+'СЕТ СН'!$F$14+СВЦЭМ!$D$10+'СЕТ СН'!$F$5-'СЕТ СН'!$F$24</f>
        <v>2112.4349642999996</v>
      </c>
      <c r="N30" s="36">
        <f>SUMIFS(СВЦЭМ!$D$39:$D$782,СВЦЭМ!$A$39:$A$782,$A30,СВЦЭМ!$B$39:$B$782,N$11)+'СЕТ СН'!$F$14+СВЦЭМ!$D$10+'СЕТ СН'!$F$5-'СЕТ СН'!$F$24</f>
        <v>2122.6883651399999</v>
      </c>
      <c r="O30" s="36">
        <f>SUMIFS(СВЦЭМ!$D$39:$D$782,СВЦЭМ!$A$39:$A$782,$A30,СВЦЭМ!$B$39:$B$782,O$11)+'СЕТ СН'!$F$14+СВЦЭМ!$D$10+'СЕТ СН'!$F$5-'СЕТ СН'!$F$24</f>
        <v>2133.1511302399999</v>
      </c>
      <c r="P30" s="36">
        <f>SUMIFS(СВЦЭМ!$D$39:$D$782,СВЦЭМ!$A$39:$A$782,$A30,СВЦЭМ!$B$39:$B$782,P$11)+'СЕТ СН'!$F$14+СВЦЭМ!$D$10+'СЕТ СН'!$F$5-'СЕТ СН'!$F$24</f>
        <v>2148.6624072099999</v>
      </c>
      <c r="Q30" s="36">
        <f>SUMIFS(СВЦЭМ!$D$39:$D$782,СВЦЭМ!$A$39:$A$782,$A30,СВЦЭМ!$B$39:$B$782,Q$11)+'СЕТ СН'!$F$14+СВЦЭМ!$D$10+'СЕТ СН'!$F$5-'СЕТ СН'!$F$24</f>
        <v>2159.1537083599997</v>
      </c>
      <c r="R30" s="36">
        <f>SUMIFS(СВЦЭМ!$D$39:$D$782,СВЦЭМ!$A$39:$A$782,$A30,СВЦЭМ!$B$39:$B$782,R$11)+'СЕТ СН'!$F$14+СВЦЭМ!$D$10+'СЕТ СН'!$F$5-'СЕТ СН'!$F$24</f>
        <v>2175.5993947500001</v>
      </c>
      <c r="S30" s="36">
        <f>SUMIFS(СВЦЭМ!$D$39:$D$782,СВЦЭМ!$A$39:$A$782,$A30,СВЦЭМ!$B$39:$B$782,S$11)+'СЕТ СН'!$F$14+СВЦЭМ!$D$10+'СЕТ СН'!$F$5-'СЕТ СН'!$F$24</f>
        <v>2165.7651008499997</v>
      </c>
      <c r="T30" s="36">
        <f>SUMIFS(СВЦЭМ!$D$39:$D$782,СВЦЭМ!$A$39:$A$782,$A30,СВЦЭМ!$B$39:$B$782,T$11)+'СЕТ СН'!$F$14+СВЦЭМ!$D$10+'СЕТ СН'!$F$5-'СЕТ СН'!$F$24</f>
        <v>2148.1467353799999</v>
      </c>
      <c r="U30" s="36">
        <f>SUMIFS(СВЦЭМ!$D$39:$D$782,СВЦЭМ!$A$39:$A$782,$A30,СВЦЭМ!$B$39:$B$782,U$11)+'СЕТ СН'!$F$14+СВЦЭМ!$D$10+'СЕТ СН'!$F$5-'СЕТ СН'!$F$24</f>
        <v>2111.5492730599999</v>
      </c>
      <c r="V30" s="36">
        <f>SUMIFS(СВЦЭМ!$D$39:$D$782,СВЦЭМ!$A$39:$A$782,$A30,СВЦЭМ!$B$39:$B$782,V$11)+'СЕТ СН'!$F$14+СВЦЭМ!$D$10+'СЕТ СН'!$F$5-'СЕТ СН'!$F$24</f>
        <v>2094.1354989700003</v>
      </c>
      <c r="W30" s="36">
        <f>SUMIFS(СВЦЭМ!$D$39:$D$782,СВЦЭМ!$A$39:$A$782,$A30,СВЦЭМ!$B$39:$B$782,W$11)+'СЕТ СН'!$F$14+СВЦЭМ!$D$10+'СЕТ СН'!$F$5-'СЕТ СН'!$F$24</f>
        <v>2089.3411588500003</v>
      </c>
      <c r="X30" s="36">
        <f>SUMIFS(СВЦЭМ!$D$39:$D$782,СВЦЭМ!$A$39:$A$782,$A30,СВЦЭМ!$B$39:$B$782,X$11)+'СЕТ СН'!$F$14+СВЦЭМ!$D$10+'СЕТ СН'!$F$5-'СЕТ СН'!$F$24</f>
        <v>2116.59756358</v>
      </c>
      <c r="Y30" s="36">
        <f>SUMIFS(СВЦЭМ!$D$39:$D$782,СВЦЭМ!$A$39:$A$782,$A30,СВЦЭМ!$B$39:$B$782,Y$11)+'СЕТ СН'!$F$14+СВЦЭМ!$D$10+'СЕТ СН'!$F$5-'СЕТ СН'!$F$24</f>
        <v>2138.0223584</v>
      </c>
    </row>
    <row r="31" spans="1:25" ht="15.75" x14ac:dyDescent="0.2">
      <c r="A31" s="35">
        <f t="shared" si="0"/>
        <v>44671</v>
      </c>
      <c r="B31" s="36">
        <f>SUMIFS(СВЦЭМ!$D$39:$D$782,СВЦЭМ!$A$39:$A$782,$A31,СВЦЭМ!$B$39:$B$782,B$11)+'СЕТ СН'!$F$14+СВЦЭМ!$D$10+'СЕТ СН'!$F$5-'СЕТ СН'!$F$24</f>
        <v>2045.3665022600001</v>
      </c>
      <c r="C31" s="36">
        <f>SUMIFS(СВЦЭМ!$D$39:$D$782,СВЦЭМ!$A$39:$A$782,$A31,СВЦЭМ!$B$39:$B$782,C$11)+'СЕТ СН'!$F$14+СВЦЭМ!$D$10+'СЕТ СН'!$F$5-'СЕТ СН'!$F$24</f>
        <v>2093.0139631299999</v>
      </c>
      <c r="D31" s="36">
        <f>SUMIFS(СВЦЭМ!$D$39:$D$782,СВЦЭМ!$A$39:$A$782,$A31,СВЦЭМ!$B$39:$B$782,D$11)+'СЕТ СН'!$F$14+СВЦЭМ!$D$10+'СЕТ СН'!$F$5-'СЕТ СН'!$F$24</f>
        <v>2116.0943294099998</v>
      </c>
      <c r="E31" s="36">
        <f>SUMIFS(СВЦЭМ!$D$39:$D$782,СВЦЭМ!$A$39:$A$782,$A31,СВЦЭМ!$B$39:$B$782,E$11)+'СЕТ СН'!$F$14+СВЦЭМ!$D$10+'СЕТ СН'!$F$5-'СЕТ СН'!$F$24</f>
        <v>2128.88073777</v>
      </c>
      <c r="F31" s="36">
        <f>SUMIFS(СВЦЭМ!$D$39:$D$782,СВЦЭМ!$A$39:$A$782,$A31,СВЦЭМ!$B$39:$B$782,F$11)+'СЕТ СН'!$F$14+СВЦЭМ!$D$10+'СЕТ СН'!$F$5-'СЕТ СН'!$F$24</f>
        <v>2130.6844188300001</v>
      </c>
      <c r="G31" s="36">
        <f>SUMIFS(СВЦЭМ!$D$39:$D$782,СВЦЭМ!$A$39:$A$782,$A31,СВЦЭМ!$B$39:$B$782,G$11)+'СЕТ СН'!$F$14+СВЦЭМ!$D$10+'СЕТ СН'!$F$5-'СЕТ СН'!$F$24</f>
        <v>2109.7821735999996</v>
      </c>
      <c r="H31" s="36">
        <f>SUMIFS(СВЦЭМ!$D$39:$D$782,СВЦЭМ!$A$39:$A$782,$A31,СВЦЭМ!$B$39:$B$782,H$11)+'СЕТ СН'!$F$14+СВЦЭМ!$D$10+'СЕТ СН'!$F$5-'СЕТ СН'!$F$24</f>
        <v>2061.4116606999996</v>
      </c>
      <c r="I31" s="36">
        <f>SUMIFS(СВЦЭМ!$D$39:$D$782,СВЦЭМ!$A$39:$A$782,$A31,СВЦЭМ!$B$39:$B$782,I$11)+'СЕТ СН'!$F$14+СВЦЭМ!$D$10+'СЕТ СН'!$F$5-'СЕТ СН'!$F$24</f>
        <v>2071.21168653</v>
      </c>
      <c r="J31" s="36">
        <f>SUMIFS(СВЦЭМ!$D$39:$D$782,СВЦЭМ!$A$39:$A$782,$A31,СВЦЭМ!$B$39:$B$782,J$11)+'СЕТ СН'!$F$14+СВЦЭМ!$D$10+'СЕТ СН'!$F$5-'СЕТ СН'!$F$24</f>
        <v>2077.8261477799997</v>
      </c>
      <c r="K31" s="36">
        <f>SUMIFS(СВЦЭМ!$D$39:$D$782,СВЦЭМ!$A$39:$A$782,$A31,СВЦЭМ!$B$39:$B$782,K$11)+'СЕТ СН'!$F$14+СВЦЭМ!$D$10+'СЕТ СН'!$F$5-'СЕТ СН'!$F$24</f>
        <v>2068.6453970299999</v>
      </c>
      <c r="L31" s="36">
        <f>SUMIFS(СВЦЭМ!$D$39:$D$782,СВЦЭМ!$A$39:$A$782,$A31,СВЦЭМ!$B$39:$B$782,L$11)+'СЕТ СН'!$F$14+СВЦЭМ!$D$10+'СЕТ СН'!$F$5-'СЕТ СН'!$F$24</f>
        <v>2054.1384560400002</v>
      </c>
      <c r="M31" s="36">
        <f>SUMIFS(СВЦЭМ!$D$39:$D$782,СВЦЭМ!$A$39:$A$782,$A31,СВЦЭМ!$B$39:$B$782,M$11)+'СЕТ СН'!$F$14+СВЦЭМ!$D$10+'СЕТ СН'!$F$5-'СЕТ СН'!$F$24</f>
        <v>2058.0949273400001</v>
      </c>
      <c r="N31" s="36">
        <f>SUMIFS(СВЦЭМ!$D$39:$D$782,СВЦЭМ!$A$39:$A$782,$A31,СВЦЭМ!$B$39:$B$782,N$11)+'СЕТ СН'!$F$14+СВЦЭМ!$D$10+'СЕТ СН'!$F$5-'СЕТ СН'!$F$24</f>
        <v>2054.2601765099998</v>
      </c>
      <c r="O31" s="36">
        <f>SUMIFS(СВЦЭМ!$D$39:$D$782,СВЦЭМ!$A$39:$A$782,$A31,СВЦЭМ!$B$39:$B$782,O$11)+'СЕТ СН'!$F$14+СВЦЭМ!$D$10+'СЕТ СН'!$F$5-'СЕТ СН'!$F$24</f>
        <v>2043.87601653</v>
      </c>
      <c r="P31" s="36">
        <f>SUMIFS(СВЦЭМ!$D$39:$D$782,СВЦЭМ!$A$39:$A$782,$A31,СВЦЭМ!$B$39:$B$782,P$11)+'СЕТ СН'!$F$14+СВЦЭМ!$D$10+'СЕТ СН'!$F$5-'СЕТ СН'!$F$24</f>
        <v>2046.7142022799999</v>
      </c>
      <c r="Q31" s="36">
        <f>SUMIFS(СВЦЭМ!$D$39:$D$782,СВЦЭМ!$A$39:$A$782,$A31,СВЦЭМ!$B$39:$B$782,Q$11)+'СЕТ СН'!$F$14+СВЦЭМ!$D$10+'СЕТ СН'!$F$5-'СЕТ СН'!$F$24</f>
        <v>2046.8231230800002</v>
      </c>
      <c r="R31" s="36">
        <f>SUMIFS(СВЦЭМ!$D$39:$D$782,СВЦЭМ!$A$39:$A$782,$A31,СВЦЭМ!$B$39:$B$782,R$11)+'СЕТ СН'!$F$14+СВЦЭМ!$D$10+'СЕТ СН'!$F$5-'СЕТ СН'!$F$24</f>
        <v>2043.0685296400002</v>
      </c>
      <c r="S31" s="36">
        <f>SUMIFS(СВЦЭМ!$D$39:$D$782,СВЦЭМ!$A$39:$A$782,$A31,СВЦЭМ!$B$39:$B$782,S$11)+'СЕТ СН'!$F$14+СВЦЭМ!$D$10+'СЕТ СН'!$F$5-'СЕТ СН'!$F$24</f>
        <v>2053.07476116</v>
      </c>
      <c r="T31" s="36">
        <f>SUMIFS(СВЦЭМ!$D$39:$D$782,СВЦЭМ!$A$39:$A$782,$A31,СВЦЭМ!$B$39:$B$782,T$11)+'СЕТ СН'!$F$14+СВЦЭМ!$D$10+'СЕТ СН'!$F$5-'СЕТ СН'!$F$24</f>
        <v>2059.3009921399998</v>
      </c>
      <c r="U31" s="36">
        <f>SUMIFS(СВЦЭМ!$D$39:$D$782,СВЦЭМ!$A$39:$A$782,$A31,СВЦЭМ!$B$39:$B$782,U$11)+'СЕТ СН'!$F$14+СВЦЭМ!$D$10+'СЕТ СН'!$F$5-'СЕТ СН'!$F$24</f>
        <v>2066.8944061399998</v>
      </c>
      <c r="V31" s="36">
        <f>SUMIFS(СВЦЭМ!$D$39:$D$782,СВЦЭМ!$A$39:$A$782,$A31,СВЦЭМ!$B$39:$B$782,V$11)+'СЕТ СН'!$F$14+СВЦЭМ!$D$10+'СЕТ СН'!$F$5-'СЕТ СН'!$F$24</f>
        <v>2085.1136374899997</v>
      </c>
      <c r="W31" s="36">
        <f>SUMIFS(СВЦЭМ!$D$39:$D$782,СВЦЭМ!$A$39:$A$782,$A31,СВЦЭМ!$B$39:$B$782,W$11)+'СЕТ СН'!$F$14+СВЦЭМ!$D$10+'СЕТ СН'!$F$5-'СЕТ СН'!$F$24</f>
        <v>2078.8590970499999</v>
      </c>
      <c r="X31" s="36">
        <f>SUMIFS(СВЦЭМ!$D$39:$D$782,СВЦЭМ!$A$39:$A$782,$A31,СВЦЭМ!$B$39:$B$782,X$11)+'СЕТ СН'!$F$14+СВЦЭМ!$D$10+'СЕТ СН'!$F$5-'СЕТ СН'!$F$24</f>
        <v>2050.54205615</v>
      </c>
      <c r="Y31" s="36">
        <f>SUMIFS(СВЦЭМ!$D$39:$D$782,СВЦЭМ!$A$39:$A$782,$A31,СВЦЭМ!$B$39:$B$782,Y$11)+'СЕТ СН'!$F$14+СВЦЭМ!$D$10+'СЕТ СН'!$F$5-'СЕТ СН'!$F$24</f>
        <v>2042.17347324</v>
      </c>
    </row>
    <row r="32" spans="1:25" ht="15.75" x14ac:dyDescent="0.2">
      <c r="A32" s="35">
        <f t="shared" si="0"/>
        <v>44672</v>
      </c>
      <c r="B32" s="36">
        <f>SUMIFS(СВЦЭМ!$D$39:$D$782,СВЦЭМ!$A$39:$A$782,$A32,СВЦЭМ!$B$39:$B$782,B$11)+'СЕТ СН'!$F$14+СВЦЭМ!$D$10+'СЕТ СН'!$F$5-'СЕТ СН'!$F$24</f>
        <v>2214.9303162699998</v>
      </c>
      <c r="C32" s="36">
        <f>SUMIFS(СВЦЭМ!$D$39:$D$782,СВЦЭМ!$A$39:$A$782,$A32,СВЦЭМ!$B$39:$B$782,C$11)+'СЕТ СН'!$F$14+СВЦЭМ!$D$10+'СЕТ СН'!$F$5-'СЕТ СН'!$F$24</f>
        <v>2172.4920521599997</v>
      </c>
      <c r="D32" s="36">
        <f>SUMIFS(СВЦЭМ!$D$39:$D$782,СВЦЭМ!$A$39:$A$782,$A32,СВЦЭМ!$B$39:$B$782,D$11)+'СЕТ СН'!$F$14+СВЦЭМ!$D$10+'СЕТ СН'!$F$5-'СЕТ СН'!$F$24</f>
        <v>2181.7437551200001</v>
      </c>
      <c r="E32" s="36">
        <f>SUMIFS(СВЦЭМ!$D$39:$D$782,СВЦЭМ!$A$39:$A$782,$A32,СВЦЭМ!$B$39:$B$782,E$11)+'СЕТ СН'!$F$14+СВЦЭМ!$D$10+'СЕТ СН'!$F$5-'СЕТ СН'!$F$24</f>
        <v>2188.8371654699999</v>
      </c>
      <c r="F32" s="36">
        <f>SUMIFS(СВЦЭМ!$D$39:$D$782,СВЦЭМ!$A$39:$A$782,$A32,СВЦЭМ!$B$39:$B$782,F$11)+'СЕТ СН'!$F$14+СВЦЭМ!$D$10+'СЕТ СН'!$F$5-'СЕТ СН'!$F$24</f>
        <v>2168.9651277299999</v>
      </c>
      <c r="G32" s="36">
        <f>SUMIFS(СВЦЭМ!$D$39:$D$782,СВЦЭМ!$A$39:$A$782,$A32,СВЦЭМ!$B$39:$B$782,G$11)+'СЕТ СН'!$F$14+СВЦЭМ!$D$10+'СЕТ СН'!$F$5-'СЕТ СН'!$F$24</f>
        <v>2147.1916332700002</v>
      </c>
      <c r="H32" s="36">
        <f>SUMIFS(СВЦЭМ!$D$39:$D$782,СВЦЭМ!$A$39:$A$782,$A32,СВЦЭМ!$B$39:$B$782,H$11)+'СЕТ СН'!$F$14+СВЦЭМ!$D$10+'СЕТ СН'!$F$5-'СЕТ СН'!$F$24</f>
        <v>2101.3285046399997</v>
      </c>
      <c r="I32" s="36">
        <f>SUMIFS(СВЦЭМ!$D$39:$D$782,СВЦЭМ!$A$39:$A$782,$A32,СВЦЭМ!$B$39:$B$782,I$11)+'СЕТ СН'!$F$14+СВЦЭМ!$D$10+'СЕТ СН'!$F$5-'СЕТ СН'!$F$24</f>
        <v>2100.23556934</v>
      </c>
      <c r="J32" s="36">
        <f>SUMIFS(СВЦЭМ!$D$39:$D$782,СВЦЭМ!$A$39:$A$782,$A32,СВЦЭМ!$B$39:$B$782,J$11)+'СЕТ СН'!$F$14+СВЦЭМ!$D$10+'СЕТ СН'!$F$5-'СЕТ СН'!$F$24</f>
        <v>2102.96305261</v>
      </c>
      <c r="K32" s="36">
        <f>SUMIFS(СВЦЭМ!$D$39:$D$782,СВЦЭМ!$A$39:$A$782,$A32,СВЦЭМ!$B$39:$B$782,K$11)+'СЕТ СН'!$F$14+СВЦЭМ!$D$10+'СЕТ СН'!$F$5-'СЕТ СН'!$F$24</f>
        <v>2076.9435051099999</v>
      </c>
      <c r="L32" s="36">
        <f>SUMIFS(СВЦЭМ!$D$39:$D$782,СВЦЭМ!$A$39:$A$782,$A32,СВЦЭМ!$B$39:$B$782,L$11)+'СЕТ СН'!$F$14+СВЦЭМ!$D$10+'СЕТ СН'!$F$5-'СЕТ СН'!$F$24</f>
        <v>2076.16452609</v>
      </c>
      <c r="M32" s="36">
        <f>SUMIFS(СВЦЭМ!$D$39:$D$782,СВЦЭМ!$A$39:$A$782,$A32,СВЦЭМ!$B$39:$B$782,M$11)+'СЕТ СН'!$F$14+СВЦЭМ!$D$10+'СЕТ СН'!$F$5-'СЕТ СН'!$F$24</f>
        <v>2091.4248793799998</v>
      </c>
      <c r="N32" s="36">
        <f>SUMIFS(СВЦЭМ!$D$39:$D$782,СВЦЭМ!$A$39:$A$782,$A32,СВЦЭМ!$B$39:$B$782,N$11)+'СЕТ СН'!$F$14+СВЦЭМ!$D$10+'СЕТ СН'!$F$5-'СЕТ СН'!$F$24</f>
        <v>2097.63402718</v>
      </c>
      <c r="O32" s="36">
        <f>SUMIFS(СВЦЭМ!$D$39:$D$782,СВЦЭМ!$A$39:$A$782,$A32,СВЦЭМ!$B$39:$B$782,O$11)+'СЕТ СН'!$F$14+СВЦЭМ!$D$10+'СЕТ СН'!$F$5-'СЕТ СН'!$F$24</f>
        <v>2127.2435203499999</v>
      </c>
      <c r="P32" s="36">
        <f>SUMIFS(СВЦЭМ!$D$39:$D$782,СВЦЭМ!$A$39:$A$782,$A32,СВЦЭМ!$B$39:$B$782,P$11)+'СЕТ СН'!$F$14+СВЦЭМ!$D$10+'СЕТ СН'!$F$5-'СЕТ СН'!$F$24</f>
        <v>2139.3979303400001</v>
      </c>
      <c r="Q32" s="36">
        <f>SUMIFS(СВЦЭМ!$D$39:$D$782,СВЦЭМ!$A$39:$A$782,$A32,СВЦЭМ!$B$39:$B$782,Q$11)+'СЕТ СН'!$F$14+СВЦЭМ!$D$10+'СЕТ СН'!$F$5-'СЕТ СН'!$F$24</f>
        <v>2160.0439578300002</v>
      </c>
      <c r="R32" s="36">
        <f>SUMIFS(СВЦЭМ!$D$39:$D$782,СВЦЭМ!$A$39:$A$782,$A32,СВЦЭМ!$B$39:$B$782,R$11)+'СЕТ СН'!$F$14+СВЦЭМ!$D$10+'СЕТ СН'!$F$5-'СЕТ СН'!$F$24</f>
        <v>2154.9733485299998</v>
      </c>
      <c r="S32" s="36">
        <f>SUMIFS(СВЦЭМ!$D$39:$D$782,СВЦЭМ!$A$39:$A$782,$A32,СВЦЭМ!$B$39:$B$782,S$11)+'СЕТ СН'!$F$14+СВЦЭМ!$D$10+'СЕТ СН'!$F$5-'СЕТ СН'!$F$24</f>
        <v>2139.3792797599999</v>
      </c>
      <c r="T32" s="36">
        <f>SUMIFS(СВЦЭМ!$D$39:$D$782,СВЦЭМ!$A$39:$A$782,$A32,СВЦЭМ!$B$39:$B$782,T$11)+'СЕТ СН'!$F$14+СВЦЭМ!$D$10+'СЕТ СН'!$F$5-'СЕТ СН'!$F$24</f>
        <v>2120.5874189599999</v>
      </c>
      <c r="U32" s="36">
        <f>SUMIFS(СВЦЭМ!$D$39:$D$782,СВЦЭМ!$A$39:$A$782,$A32,СВЦЭМ!$B$39:$B$782,U$11)+'СЕТ СН'!$F$14+СВЦЭМ!$D$10+'СЕТ СН'!$F$5-'СЕТ СН'!$F$24</f>
        <v>2089.66598651</v>
      </c>
      <c r="V32" s="36">
        <f>SUMIFS(СВЦЭМ!$D$39:$D$782,СВЦЭМ!$A$39:$A$782,$A32,СВЦЭМ!$B$39:$B$782,V$11)+'СЕТ СН'!$F$14+СВЦЭМ!$D$10+'СЕТ СН'!$F$5-'СЕТ СН'!$F$24</f>
        <v>2051.5316959500001</v>
      </c>
      <c r="W32" s="36">
        <f>SUMIFS(СВЦЭМ!$D$39:$D$782,СВЦЭМ!$A$39:$A$782,$A32,СВЦЭМ!$B$39:$B$782,W$11)+'СЕТ СН'!$F$14+СВЦЭМ!$D$10+'СЕТ СН'!$F$5-'СЕТ СН'!$F$24</f>
        <v>2078.2669747600003</v>
      </c>
      <c r="X32" s="36">
        <f>SUMIFS(СВЦЭМ!$D$39:$D$782,СВЦЭМ!$A$39:$A$782,$A32,СВЦЭМ!$B$39:$B$782,X$11)+'СЕТ СН'!$F$14+СВЦЭМ!$D$10+'СЕТ СН'!$F$5-'СЕТ СН'!$F$24</f>
        <v>2107.5004248200003</v>
      </c>
      <c r="Y32" s="36">
        <f>SUMIFS(СВЦЭМ!$D$39:$D$782,СВЦЭМ!$A$39:$A$782,$A32,СВЦЭМ!$B$39:$B$782,Y$11)+'СЕТ СН'!$F$14+СВЦЭМ!$D$10+'СЕТ СН'!$F$5-'СЕТ СН'!$F$24</f>
        <v>2142.5812340699999</v>
      </c>
    </row>
    <row r="33" spans="1:27" ht="15.75" x14ac:dyDescent="0.2">
      <c r="A33" s="35">
        <f t="shared" si="0"/>
        <v>44673</v>
      </c>
      <c r="B33" s="36">
        <f>SUMIFS(СВЦЭМ!$D$39:$D$782,СВЦЭМ!$A$39:$A$782,$A33,СВЦЭМ!$B$39:$B$782,B$11)+'СЕТ СН'!$F$14+СВЦЭМ!$D$10+'СЕТ СН'!$F$5-'СЕТ СН'!$F$24</f>
        <v>2118.78205712</v>
      </c>
      <c r="C33" s="36">
        <f>SUMIFS(СВЦЭМ!$D$39:$D$782,СВЦЭМ!$A$39:$A$782,$A33,СВЦЭМ!$B$39:$B$782,C$11)+'СЕТ СН'!$F$14+СВЦЭМ!$D$10+'СЕТ СН'!$F$5-'СЕТ СН'!$F$24</f>
        <v>2140.87695119</v>
      </c>
      <c r="D33" s="36">
        <f>SUMIFS(СВЦЭМ!$D$39:$D$782,СВЦЭМ!$A$39:$A$782,$A33,СВЦЭМ!$B$39:$B$782,D$11)+'СЕТ СН'!$F$14+СВЦЭМ!$D$10+'СЕТ СН'!$F$5-'СЕТ СН'!$F$24</f>
        <v>2169.2240225599999</v>
      </c>
      <c r="E33" s="36">
        <f>SUMIFS(СВЦЭМ!$D$39:$D$782,СВЦЭМ!$A$39:$A$782,$A33,СВЦЭМ!$B$39:$B$782,E$11)+'СЕТ СН'!$F$14+СВЦЭМ!$D$10+'СЕТ СН'!$F$5-'СЕТ СН'!$F$24</f>
        <v>2182.0373445699997</v>
      </c>
      <c r="F33" s="36">
        <f>SUMIFS(СВЦЭМ!$D$39:$D$782,СВЦЭМ!$A$39:$A$782,$A33,СВЦЭМ!$B$39:$B$782,F$11)+'СЕТ СН'!$F$14+СВЦЭМ!$D$10+'СЕТ СН'!$F$5-'СЕТ СН'!$F$24</f>
        <v>2189.7670482799999</v>
      </c>
      <c r="G33" s="36">
        <f>SUMIFS(СВЦЭМ!$D$39:$D$782,СВЦЭМ!$A$39:$A$782,$A33,СВЦЭМ!$B$39:$B$782,G$11)+'СЕТ СН'!$F$14+СВЦЭМ!$D$10+'СЕТ СН'!$F$5-'СЕТ СН'!$F$24</f>
        <v>2194.0310632599999</v>
      </c>
      <c r="H33" s="36">
        <f>SUMIFS(СВЦЭМ!$D$39:$D$782,СВЦЭМ!$A$39:$A$782,$A33,СВЦЭМ!$B$39:$B$782,H$11)+'СЕТ СН'!$F$14+СВЦЭМ!$D$10+'СЕТ СН'!$F$5-'СЕТ СН'!$F$24</f>
        <v>2154.64876964</v>
      </c>
      <c r="I33" s="36">
        <f>SUMIFS(СВЦЭМ!$D$39:$D$782,СВЦЭМ!$A$39:$A$782,$A33,СВЦЭМ!$B$39:$B$782,I$11)+'СЕТ СН'!$F$14+СВЦЭМ!$D$10+'СЕТ СН'!$F$5-'СЕТ СН'!$F$24</f>
        <v>2113.3443008499999</v>
      </c>
      <c r="J33" s="36">
        <f>SUMIFS(СВЦЭМ!$D$39:$D$782,СВЦЭМ!$A$39:$A$782,$A33,СВЦЭМ!$B$39:$B$782,J$11)+'СЕТ СН'!$F$14+СВЦЭМ!$D$10+'СЕТ СН'!$F$5-'СЕТ СН'!$F$24</f>
        <v>2080.5276436100003</v>
      </c>
      <c r="K33" s="36">
        <f>SUMIFS(СВЦЭМ!$D$39:$D$782,СВЦЭМ!$A$39:$A$782,$A33,СВЦЭМ!$B$39:$B$782,K$11)+'СЕТ СН'!$F$14+СВЦЭМ!$D$10+'СЕТ СН'!$F$5-'СЕТ СН'!$F$24</f>
        <v>2062.0883725900003</v>
      </c>
      <c r="L33" s="36">
        <f>SUMIFS(СВЦЭМ!$D$39:$D$782,СВЦЭМ!$A$39:$A$782,$A33,СВЦЭМ!$B$39:$B$782,L$11)+'СЕТ СН'!$F$14+СВЦЭМ!$D$10+'СЕТ СН'!$F$5-'СЕТ СН'!$F$24</f>
        <v>2057.8584353300002</v>
      </c>
      <c r="M33" s="36">
        <f>SUMIFS(СВЦЭМ!$D$39:$D$782,СВЦЭМ!$A$39:$A$782,$A33,СВЦЭМ!$B$39:$B$782,M$11)+'СЕТ СН'!$F$14+СВЦЭМ!$D$10+'СЕТ СН'!$F$5-'СЕТ СН'!$F$24</f>
        <v>2066.6247010400002</v>
      </c>
      <c r="N33" s="36">
        <f>SUMIFS(СВЦЭМ!$D$39:$D$782,СВЦЭМ!$A$39:$A$782,$A33,СВЦЭМ!$B$39:$B$782,N$11)+'СЕТ СН'!$F$14+СВЦЭМ!$D$10+'СЕТ СН'!$F$5-'СЕТ СН'!$F$24</f>
        <v>2081.1634778600001</v>
      </c>
      <c r="O33" s="36">
        <f>SUMIFS(СВЦЭМ!$D$39:$D$782,СВЦЭМ!$A$39:$A$782,$A33,СВЦЭМ!$B$39:$B$782,O$11)+'СЕТ СН'!$F$14+СВЦЭМ!$D$10+'СЕТ СН'!$F$5-'СЕТ СН'!$F$24</f>
        <v>2092.5911300299999</v>
      </c>
      <c r="P33" s="36">
        <f>SUMIFS(СВЦЭМ!$D$39:$D$782,СВЦЭМ!$A$39:$A$782,$A33,СВЦЭМ!$B$39:$B$782,P$11)+'СЕТ СН'!$F$14+СВЦЭМ!$D$10+'СЕТ СН'!$F$5-'СЕТ СН'!$F$24</f>
        <v>2090.3632500499998</v>
      </c>
      <c r="Q33" s="36">
        <f>SUMIFS(СВЦЭМ!$D$39:$D$782,СВЦЭМ!$A$39:$A$782,$A33,СВЦЭМ!$B$39:$B$782,Q$11)+'СЕТ СН'!$F$14+СВЦЭМ!$D$10+'СЕТ СН'!$F$5-'СЕТ СН'!$F$24</f>
        <v>2087.4008867299999</v>
      </c>
      <c r="R33" s="36">
        <f>SUMIFS(СВЦЭМ!$D$39:$D$782,СВЦЭМ!$A$39:$A$782,$A33,СВЦЭМ!$B$39:$B$782,R$11)+'СЕТ СН'!$F$14+СВЦЭМ!$D$10+'СЕТ СН'!$F$5-'СЕТ СН'!$F$24</f>
        <v>2100.6411182699999</v>
      </c>
      <c r="S33" s="36">
        <f>SUMIFS(СВЦЭМ!$D$39:$D$782,СВЦЭМ!$A$39:$A$782,$A33,СВЦЭМ!$B$39:$B$782,S$11)+'СЕТ СН'!$F$14+СВЦЭМ!$D$10+'СЕТ СН'!$F$5-'СЕТ СН'!$F$24</f>
        <v>2099.2562395200002</v>
      </c>
      <c r="T33" s="36">
        <f>SUMIFS(СВЦЭМ!$D$39:$D$782,СВЦЭМ!$A$39:$A$782,$A33,СВЦЭМ!$B$39:$B$782,T$11)+'СЕТ СН'!$F$14+СВЦЭМ!$D$10+'СЕТ СН'!$F$5-'СЕТ СН'!$F$24</f>
        <v>2097.7474176300002</v>
      </c>
      <c r="U33" s="36">
        <f>SUMIFS(СВЦЭМ!$D$39:$D$782,СВЦЭМ!$A$39:$A$782,$A33,СВЦЭМ!$B$39:$B$782,U$11)+'СЕТ СН'!$F$14+СВЦЭМ!$D$10+'СЕТ СН'!$F$5-'СЕТ СН'!$F$24</f>
        <v>2081.0273710800002</v>
      </c>
      <c r="V33" s="36">
        <f>SUMIFS(СВЦЭМ!$D$39:$D$782,СВЦЭМ!$A$39:$A$782,$A33,СВЦЭМ!$B$39:$B$782,V$11)+'СЕТ СН'!$F$14+СВЦЭМ!$D$10+'СЕТ СН'!$F$5-'СЕТ СН'!$F$24</f>
        <v>2070.0420894500003</v>
      </c>
      <c r="W33" s="36">
        <f>SUMIFS(СВЦЭМ!$D$39:$D$782,СВЦЭМ!$A$39:$A$782,$A33,СВЦЭМ!$B$39:$B$782,W$11)+'СЕТ СН'!$F$14+СВЦЭМ!$D$10+'СЕТ СН'!$F$5-'СЕТ СН'!$F$24</f>
        <v>2068.8436789799998</v>
      </c>
      <c r="X33" s="36">
        <f>SUMIFS(СВЦЭМ!$D$39:$D$782,СВЦЭМ!$A$39:$A$782,$A33,СВЦЭМ!$B$39:$B$782,X$11)+'СЕТ СН'!$F$14+СВЦЭМ!$D$10+'СЕТ СН'!$F$5-'СЕТ СН'!$F$24</f>
        <v>2077.9803205099997</v>
      </c>
      <c r="Y33" s="36">
        <f>SUMIFS(СВЦЭМ!$D$39:$D$782,СВЦЭМ!$A$39:$A$782,$A33,СВЦЭМ!$B$39:$B$782,Y$11)+'СЕТ СН'!$F$14+СВЦЭМ!$D$10+'СЕТ СН'!$F$5-'СЕТ СН'!$F$24</f>
        <v>2110.3079735000001</v>
      </c>
    </row>
    <row r="34" spans="1:27" ht="15.75" x14ac:dyDescent="0.2">
      <c r="A34" s="35">
        <f t="shared" si="0"/>
        <v>44674</v>
      </c>
      <c r="B34" s="36">
        <f>SUMIFS(СВЦЭМ!$D$39:$D$782,СВЦЭМ!$A$39:$A$782,$A34,СВЦЭМ!$B$39:$B$782,B$11)+'СЕТ СН'!$F$14+СВЦЭМ!$D$10+'СЕТ СН'!$F$5-'СЕТ СН'!$F$24</f>
        <v>2081.07923562</v>
      </c>
      <c r="C34" s="36">
        <f>SUMIFS(СВЦЭМ!$D$39:$D$782,СВЦЭМ!$A$39:$A$782,$A34,СВЦЭМ!$B$39:$B$782,C$11)+'СЕТ СН'!$F$14+СВЦЭМ!$D$10+'СЕТ СН'!$F$5-'СЕТ СН'!$F$24</f>
        <v>2095.1820126499997</v>
      </c>
      <c r="D34" s="36">
        <f>SUMIFS(СВЦЭМ!$D$39:$D$782,СВЦЭМ!$A$39:$A$782,$A34,СВЦЭМ!$B$39:$B$782,D$11)+'СЕТ СН'!$F$14+СВЦЭМ!$D$10+'СЕТ СН'!$F$5-'СЕТ СН'!$F$24</f>
        <v>2117.7242514999998</v>
      </c>
      <c r="E34" s="36">
        <f>SUMIFS(СВЦЭМ!$D$39:$D$782,СВЦЭМ!$A$39:$A$782,$A34,СВЦЭМ!$B$39:$B$782,E$11)+'СЕТ СН'!$F$14+СВЦЭМ!$D$10+'СЕТ СН'!$F$5-'СЕТ СН'!$F$24</f>
        <v>2128.8961184899999</v>
      </c>
      <c r="F34" s="36">
        <f>SUMIFS(СВЦЭМ!$D$39:$D$782,СВЦЭМ!$A$39:$A$782,$A34,СВЦЭМ!$B$39:$B$782,F$11)+'СЕТ СН'!$F$14+СВЦЭМ!$D$10+'СЕТ СН'!$F$5-'СЕТ СН'!$F$24</f>
        <v>2136.5349223200001</v>
      </c>
      <c r="G34" s="36">
        <f>SUMIFS(СВЦЭМ!$D$39:$D$782,СВЦЭМ!$A$39:$A$782,$A34,СВЦЭМ!$B$39:$B$782,G$11)+'СЕТ СН'!$F$14+СВЦЭМ!$D$10+'СЕТ СН'!$F$5-'СЕТ СН'!$F$24</f>
        <v>2160.4772047400002</v>
      </c>
      <c r="H34" s="36">
        <f>SUMIFS(СВЦЭМ!$D$39:$D$782,СВЦЭМ!$A$39:$A$782,$A34,СВЦЭМ!$B$39:$B$782,H$11)+'СЕТ СН'!$F$14+СВЦЭМ!$D$10+'СЕТ СН'!$F$5-'СЕТ СН'!$F$24</f>
        <v>2137.1274531700001</v>
      </c>
      <c r="I34" s="36">
        <f>SUMIFS(СВЦЭМ!$D$39:$D$782,СВЦЭМ!$A$39:$A$782,$A34,СВЦЭМ!$B$39:$B$782,I$11)+'СЕТ СН'!$F$14+СВЦЭМ!$D$10+'СЕТ СН'!$F$5-'СЕТ СН'!$F$24</f>
        <v>2140.9515704</v>
      </c>
      <c r="J34" s="36">
        <f>SUMIFS(СВЦЭМ!$D$39:$D$782,СВЦЭМ!$A$39:$A$782,$A34,СВЦЭМ!$B$39:$B$782,J$11)+'СЕТ СН'!$F$14+СВЦЭМ!$D$10+'СЕТ СН'!$F$5-'СЕТ СН'!$F$24</f>
        <v>2098.87489912</v>
      </c>
      <c r="K34" s="36">
        <f>SUMIFS(СВЦЭМ!$D$39:$D$782,СВЦЭМ!$A$39:$A$782,$A34,СВЦЭМ!$B$39:$B$782,K$11)+'СЕТ СН'!$F$14+СВЦЭМ!$D$10+'СЕТ СН'!$F$5-'СЕТ СН'!$F$24</f>
        <v>2060.5441984600002</v>
      </c>
      <c r="L34" s="36">
        <f>SUMIFS(СВЦЭМ!$D$39:$D$782,СВЦЭМ!$A$39:$A$782,$A34,СВЦЭМ!$B$39:$B$782,L$11)+'СЕТ СН'!$F$14+СВЦЭМ!$D$10+'СЕТ СН'!$F$5-'СЕТ СН'!$F$24</f>
        <v>2048.1271477300002</v>
      </c>
      <c r="M34" s="36">
        <f>SUMIFS(СВЦЭМ!$D$39:$D$782,СВЦЭМ!$A$39:$A$782,$A34,СВЦЭМ!$B$39:$B$782,M$11)+'СЕТ СН'!$F$14+СВЦЭМ!$D$10+'СЕТ СН'!$F$5-'СЕТ СН'!$F$24</f>
        <v>2041.78701073</v>
      </c>
      <c r="N34" s="36">
        <f>SUMIFS(СВЦЭМ!$D$39:$D$782,СВЦЭМ!$A$39:$A$782,$A34,СВЦЭМ!$B$39:$B$782,N$11)+'СЕТ СН'!$F$14+СВЦЭМ!$D$10+'СЕТ СН'!$F$5-'СЕТ СН'!$F$24</f>
        <v>2055.1413696</v>
      </c>
      <c r="O34" s="36">
        <f>SUMIFS(СВЦЭМ!$D$39:$D$782,СВЦЭМ!$A$39:$A$782,$A34,СВЦЭМ!$B$39:$B$782,O$11)+'СЕТ СН'!$F$14+СВЦЭМ!$D$10+'СЕТ СН'!$F$5-'СЕТ СН'!$F$24</f>
        <v>2065.43542149</v>
      </c>
      <c r="P34" s="36">
        <f>SUMIFS(СВЦЭМ!$D$39:$D$782,СВЦЭМ!$A$39:$A$782,$A34,СВЦЭМ!$B$39:$B$782,P$11)+'СЕТ СН'!$F$14+СВЦЭМ!$D$10+'СЕТ СН'!$F$5-'СЕТ СН'!$F$24</f>
        <v>2080.7700845199997</v>
      </c>
      <c r="Q34" s="36">
        <f>SUMIFS(СВЦЭМ!$D$39:$D$782,СВЦЭМ!$A$39:$A$782,$A34,СВЦЭМ!$B$39:$B$782,Q$11)+'СЕТ СН'!$F$14+СВЦЭМ!$D$10+'СЕТ СН'!$F$5-'СЕТ СН'!$F$24</f>
        <v>2094.8894473600003</v>
      </c>
      <c r="R34" s="36">
        <f>SUMIFS(СВЦЭМ!$D$39:$D$782,СВЦЭМ!$A$39:$A$782,$A34,СВЦЭМ!$B$39:$B$782,R$11)+'СЕТ СН'!$F$14+СВЦЭМ!$D$10+'СЕТ СН'!$F$5-'СЕТ СН'!$F$24</f>
        <v>2096.3809493500003</v>
      </c>
      <c r="S34" s="36">
        <f>SUMIFS(СВЦЭМ!$D$39:$D$782,СВЦЭМ!$A$39:$A$782,$A34,СВЦЭМ!$B$39:$B$782,S$11)+'СЕТ СН'!$F$14+СВЦЭМ!$D$10+'СЕТ СН'!$F$5-'СЕТ СН'!$F$24</f>
        <v>2096.4457433999996</v>
      </c>
      <c r="T34" s="36">
        <f>SUMIFS(СВЦЭМ!$D$39:$D$782,СВЦЭМ!$A$39:$A$782,$A34,СВЦЭМ!$B$39:$B$782,T$11)+'СЕТ СН'!$F$14+СВЦЭМ!$D$10+'СЕТ СН'!$F$5-'СЕТ СН'!$F$24</f>
        <v>2073.56506498</v>
      </c>
      <c r="U34" s="36">
        <f>SUMIFS(СВЦЭМ!$D$39:$D$782,СВЦЭМ!$A$39:$A$782,$A34,СВЦЭМ!$B$39:$B$782,U$11)+'СЕТ СН'!$F$14+СВЦЭМ!$D$10+'СЕТ СН'!$F$5-'СЕТ СН'!$F$24</f>
        <v>2064.0636335500003</v>
      </c>
      <c r="V34" s="36">
        <f>SUMIFS(СВЦЭМ!$D$39:$D$782,СВЦЭМ!$A$39:$A$782,$A34,СВЦЭМ!$B$39:$B$782,V$11)+'СЕТ СН'!$F$14+СВЦЭМ!$D$10+'СЕТ СН'!$F$5-'СЕТ СН'!$F$24</f>
        <v>2044.0209631800001</v>
      </c>
      <c r="W34" s="36">
        <f>SUMIFS(СВЦЭМ!$D$39:$D$782,СВЦЭМ!$A$39:$A$782,$A34,СВЦЭМ!$B$39:$B$782,W$11)+'СЕТ СН'!$F$14+СВЦЭМ!$D$10+'СЕТ СН'!$F$5-'СЕТ СН'!$F$24</f>
        <v>2032.8506481899999</v>
      </c>
      <c r="X34" s="36">
        <f>SUMIFS(СВЦЭМ!$D$39:$D$782,СВЦЭМ!$A$39:$A$782,$A34,СВЦЭМ!$B$39:$B$782,X$11)+'СЕТ СН'!$F$14+СВЦЭМ!$D$10+'СЕТ СН'!$F$5-'СЕТ СН'!$F$24</f>
        <v>2059.4149465299997</v>
      </c>
      <c r="Y34" s="36">
        <f>SUMIFS(СВЦЭМ!$D$39:$D$782,СВЦЭМ!$A$39:$A$782,$A34,СВЦЭМ!$B$39:$B$782,Y$11)+'СЕТ СН'!$F$14+СВЦЭМ!$D$10+'СЕТ СН'!$F$5-'СЕТ СН'!$F$24</f>
        <v>2084.5597827700003</v>
      </c>
    </row>
    <row r="35" spans="1:27" ht="15.75" x14ac:dyDescent="0.2">
      <c r="A35" s="35">
        <f t="shared" si="0"/>
        <v>44675</v>
      </c>
      <c r="B35" s="36">
        <f>SUMIFS(СВЦЭМ!$D$39:$D$782,СВЦЭМ!$A$39:$A$782,$A35,СВЦЭМ!$B$39:$B$782,B$11)+'СЕТ СН'!$F$14+СВЦЭМ!$D$10+'СЕТ СН'!$F$5-'СЕТ СН'!$F$24</f>
        <v>2136.81494084</v>
      </c>
      <c r="C35" s="36">
        <f>SUMIFS(СВЦЭМ!$D$39:$D$782,СВЦЭМ!$A$39:$A$782,$A35,СВЦЭМ!$B$39:$B$782,C$11)+'СЕТ СН'!$F$14+СВЦЭМ!$D$10+'СЕТ СН'!$F$5-'СЕТ СН'!$F$24</f>
        <v>2146.5313786699999</v>
      </c>
      <c r="D35" s="36">
        <f>SUMIFS(СВЦЭМ!$D$39:$D$782,СВЦЭМ!$A$39:$A$782,$A35,СВЦЭМ!$B$39:$B$782,D$11)+'СЕТ СН'!$F$14+СВЦЭМ!$D$10+'СЕТ СН'!$F$5-'СЕТ СН'!$F$24</f>
        <v>2166.7389006200001</v>
      </c>
      <c r="E35" s="36">
        <f>SUMIFS(СВЦЭМ!$D$39:$D$782,СВЦЭМ!$A$39:$A$782,$A35,СВЦЭМ!$B$39:$B$782,E$11)+'СЕТ СН'!$F$14+СВЦЭМ!$D$10+'СЕТ СН'!$F$5-'СЕТ СН'!$F$24</f>
        <v>2179.6480120699998</v>
      </c>
      <c r="F35" s="36">
        <f>SUMIFS(СВЦЭМ!$D$39:$D$782,СВЦЭМ!$A$39:$A$782,$A35,СВЦЭМ!$B$39:$B$782,F$11)+'СЕТ СН'!$F$14+СВЦЭМ!$D$10+'СЕТ СН'!$F$5-'СЕТ СН'!$F$24</f>
        <v>2185.8342167000001</v>
      </c>
      <c r="G35" s="36">
        <f>SUMIFS(СВЦЭМ!$D$39:$D$782,СВЦЭМ!$A$39:$A$782,$A35,СВЦЭМ!$B$39:$B$782,G$11)+'СЕТ СН'!$F$14+СВЦЭМ!$D$10+'СЕТ СН'!$F$5-'СЕТ СН'!$F$24</f>
        <v>2192.6320238799999</v>
      </c>
      <c r="H35" s="36">
        <f>SUMIFS(СВЦЭМ!$D$39:$D$782,СВЦЭМ!$A$39:$A$782,$A35,СВЦЭМ!$B$39:$B$782,H$11)+'СЕТ СН'!$F$14+СВЦЭМ!$D$10+'СЕТ СН'!$F$5-'СЕТ СН'!$F$24</f>
        <v>2214.7836452199999</v>
      </c>
      <c r="I35" s="36">
        <f>SUMIFS(СВЦЭМ!$D$39:$D$782,СВЦЭМ!$A$39:$A$782,$A35,СВЦЭМ!$B$39:$B$782,I$11)+'СЕТ СН'!$F$14+СВЦЭМ!$D$10+'СЕТ СН'!$F$5-'СЕТ СН'!$F$24</f>
        <v>2218.8662592800001</v>
      </c>
      <c r="J35" s="36">
        <f>SUMIFS(СВЦЭМ!$D$39:$D$782,СВЦЭМ!$A$39:$A$782,$A35,СВЦЭМ!$B$39:$B$782,J$11)+'СЕТ СН'!$F$14+СВЦЭМ!$D$10+'СЕТ СН'!$F$5-'СЕТ СН'!$F$24</f>
        <v>2167.5174738999999</v>
      </c>
      <c r="K35" s="36">
        <f>SUMIFS(СВЦЭМ!$D$39:$D$782,СВЦЭМ!$A$39:$A$782,$A35,СВЦЭМ!$B$39:$B$782,K$11)+'СЕТ СН'!$F$14+СВЦЭМ!$D$10+'СЕТ СН'!$F$5-'СЕТ СН'!$F$24</f>
        <v>2123.17680939</v>
      </c>
      <c r="L35" s="36">
        <f>SUMIFS(СВЦЭМ!$D$39:$D$782,СВЦЭМ!$A$39:$A$782,$A35,СВЦЭМ!$B$39:$B$782,L$11)+'СЕТ СН'!$F$14+СВЦЭМ!$D$10+'СЕТ СН'!$F$5-'СЕТ СН'!$F$24</f>
        <v>2097.5227086699997</v>
      </c>
      <c r="M35" s="36">
        <f>SUMIFS(СВЦЭМ!$D$39:$D$782,СВЦЭМ!$A$39:$A$782,$A35,СВЦЭМ!$B$39:$B$782,M$11)+'СЕТ СН'!$F$14+СВЦЭМ!$D$10+'СЕТ СН'!$F$5-'СЕТ СН'!$F$24</f>
        <v>2092.8115268399997</v>
      </c>
      <c r="N35" s="36">
        <f>SUMIFS(СВЦЭМ!$D$39:$D$782,СВЦЭМ!$A$39:$A$782,$A35,СВЦЭМ!$B$39:$B$782,N$11)+'СЕТ СН'!$F$14+СВЦЭМ!$D$10+'СЕТ СН'!$F$5-'СЕТ СН'!$F$24</f>
        <v>2098.2285528000002</v>
      </c>
      <c r="O35" s="36">
        <f>SUMIFS(СВЦЭМ!$D$39:$D$782,СВЦЭМ!$A$39:$A$782,$A35,СВЦЭМ!$B$39:$B$782,O$11)+'СЕТ СН'!$F$14+СВЦЭМ!$D$10+'СЕТ СН'!$F$5-'СЕТ СН'!$F$24</f>
        <v>2106.2307446300001</v>
      </c>
      <c r="P35" s="36">
        <f>SUMIFS(СВЦЭМ!$D$39:$D$782,СВЦЭМ!$A$39:$A$782,$A35,СВЦЭМ!$B$39:$B$782,P$11)+'СЕТ СН'!$F$14+СВЦЭМ!$D$10+'СЕТ СН'!$F$5-'СЕТ СН'!$F$24</f>
        <v>2117.7944954300001</v>
      </c>
      <c r="Q35" s="36">
        <f>SUMIFS(СВЦЭМ!$D$39:$D$782,СВЦЭМ!$A$39:$A$782,$A35,СВЦЭМ!$B$39:$B$782,Q$11)+'СЕТ СН'!$F$14+СВЦЭМ!$D$10+'СЕТ СН'!$F$5-'СЕТ СН'!$F$24</f>
        <v>2124.3184887500001</v>
      </c>
      <c r="R35" s="36">
        <f>SUMIFS(СВЦЭМ!$D$39:$D$782,СВЦЭМ!$A$39:$A$782,$A35,СВЦЭМ!$B$39:$B$782,R$11)+'СЕТ СН'!$F$14+СВЦЭМ!$D$10+'СЕТ СН'!$F$5-'СЕТ СН'!$F$24</f>
        <v>2126.9171681999997</v>
      </c>
      <c r="S35" s="36">
        <f>SUMIFS(СВЦЭМ!$D$39:$D$782,СВЦЭМ!$A$39:$A$782,$A35,СВЦЭМ!$B$39:$B$782,S$11)+'СЕТ СН'!$F$14+СВЦЭМ!$D$10+'СЕТ СН'!$F$5-'СЕТ СН'!$F$24</f>
        <v>2113.8684438</v>
      </c>
      <c r="T35" s="36">
        <f>SUMIFS(СВЦЭМ!$D$39:$D$782,СВЦЭМ!$A$39:$A$782,$A35,СВЦЭМ!$B$39:$B$782,T$11)+'СЕТ СН'!$F$14+СВЦЭМ!$D$10+'СЕТ СН'!$F$5-'СЕТ СН'!$F$24</f>
        <v>2097.74939649</v>
      </c>
      <c r="U35" s="36">
        <f>SUMIFS(СВЦЭМ!$D$39:$D$782,СВЦЭМ!$A$39:$A$782,$A35,СВЦЭМ!$B$39:$B$782,U$11)+'СЕТ СН'!$F$14+СВЦЭМ!$D$10+'СЕТ СН'!$F$5-'СЕТ СН'!$F$24</f>
        <v>2096.7062038599997</v>
      </c>
      <c r="V35" s="36">
        <f>SUMIFS(СВЦЭМ!$D$39:$D$782,СВЦЭМ!$A$39:$A$782,$A35,СВЦЭМ!$B$39:$B$782,V$11)+'СЕТ СН'!$F$14+СВЦЭМ!$D$10+'СЕТ СН'!$F$5-'СЕТ СН'!$F$24</f>
        <v>2068.3223406899997</v>
      </c>
      <c r="W35" s="36">
        <f>SUMIFS(СВЦЭМ!$D$39:$D$782,СВЦЭМ!$A$39:$A$782,$A35,СВЦЭМ!$B$39:$B$782,W$11)+'СЕТ СН'!$F$14+СВЦЭМ!$D$10+'СЕТ СН'!$F$5-'СЕТ СН'!$F$24</f>
        <v>2066.8344797399996</v>
      </c>
      <c r="X35" s="36">
        <f>SUMIFS(СВЦЭМ!$D$39:$D$782,СВЦЭМ!$A$39:$A$782,$A35,СВЦЭМ!$B$39:$B$782,X$11)+'СЕТ СН'!$F$14+СВЦЭМ!$D$10+'СЕТ СН'!$F$5-'СЕТ СН'!$F$24</f>
        <v>2097.2913819099999</v>
      </c>
      <c r="Y35" s="36">
        <f>SUMIFS(СВЦЭМ!$D$39:$D$782,СВЦЭМ!$A$39:$A$782,$A35,СВЦЭМ!$B$39:$B$782,Y$11)+'СЕТ СН'!$F$14+СВЦЭМ!$D$10+'СЕТ СН'!$F$5-'СЕТ СН'!$F$24</f>
        <v>2129.6090991700003</v>
      </c>
    </row>
    <row r="36" spans="1:27" ht="15.75" x14ac:dyDescent="0.2">
      <c r="A36" s="35">
        <f t="shared" si="0"/>
        <v>44676</v>
      </c>
      <c r="B36" s="36">
        <f>SUMIFS(СВЦЭМ!$D$39:$D$782,СВЦЭМ!$A$39:$A$782,$A36,СВЦЭМ!$B$39:$B$782,B$11)+'СЕТ СН'!$F$14+СВЦЭМ!$D$10+'СЕТ СН'!$F$5-'СЕТ СН'!$F$24</f>
        <v>2245.8069317600002</v>
      </c>
      <c r="C36" s="36">
        <f>SUMIFS(СВЦЭМ!$D$39:$D$782,СВЦЭМ!$A$39:$A$782,$A36,СВЦЭМ!$B$39:$B$782,C$11)+'СЕТ СН'!$F$14+СВЦЭМ!$D$10+'СЕТ СН'!$F$5-'СЕТ СН'!$F$24</f>
        <v>2249.3359265600002</v>
      </c>
      <c r="D36" s="36">
        <f>SUMIFS(СВЦЭМ!$D$39:$D$782,СВЦЭМ!$A$39:$A$782,$A36,СВЦЭМ!$B$39:$B$782,D$11)+'СЕТ СН'!$F$14+СВЦЭМ!$D$10+'СЕТ СН'!$F$5-'СЕТ СН'!$F$24</f>
        <v>2274.96409881</v>
      </c>
      <c r="E36" s="36">
        <f>SUMIFS(СВЦЭМ!$D$39:$D$782,СВЦЭМ!$A$39:$A$782,$A36,СВЦЭМ!$B$39:$B$782,E$11)+'СЕТ СН'!$F$14+СВЦЭМ!$D$10+'СЕТ СН'!$F$5-'СЕТ СН'!$F$24</f>
        <v>2312.95767733</v>
      </c>
      <c r="F36" s="36">
        <f>SUMIFS(СВЦЭМ!$D$39:$D$782,СВЦЭМ!$A$39:$A$782,$A36,СВЦЭМ!$B$39:$B$782,F$11)+'СЕТ СН'!$F$14+СВЦЭМ!$D$10+'СЕТ СН'!$F$5-'СЕТ СН'!$F$24</f>
        <v>2305.9768639100002</v>
      </c>
      <c r="G36" s="36">
        <f>SUMIFS(СВЦЭМ!$D$39:$D$782,СВЦЭМ!$A$39:$A$782,$A36,СВЦЭМ!$B$39:$B$782,G$11)+'СЕТ СН'!$F$14+СВЦЭМ!$D$10+'СЕТ СН'!$F$5-'СЕТ СН'!$F$24</f>
        <v>2290.2120422600001</v>
      </c>
      <c r="H36" s="36">
        <f>SUMIFS(СВЦЭМ!$D$39:$D$782,СВЦЭМ!$A$39:$A$782,$A36,СВЦЭМ!$B$39:$B$782,H$11)+'СЕТ СН'!$F$14+СВЦЭМ!$D$10+'СЕТ СН'!$F$5-'СЕТ СН'!$F$24</f>
        <v>2223.2399785400003</v>
      </c>
      <c r="I36" s="36">
        <f>SUMIFS(СВЦЭМ!$D$39:$D$782,СВЦЭМ!$A$39:$A$782,$A36,СВЦЭМ!$B$39:$B$782,I$11)+'СЕТ СН'!$F$14+СВЦЭМ!$D$10+'СЕТ СН'!$F$5-'СЕТ СН'!$F$24</f>
        <v>2193.4324392799999</v>
      </c>
      <c r="J36" s="36">
        <f>SUMIFS(СВЦЭМ!$D$39:$D$782,СВЦЭМ!$A$39:$A$782,$A36,СВЦЭМ!$B$39:$B$782,J$11)+'СЕТ СН'!$F$14+СВЦЭМ!$D$10+'СЕТ СН'!$F$5-'СЕТ СН'!$F$24</f>
        <v>2163.7746597400001</v>
      </c>
      <c r="K36" s="36">
        <f>SUMIFS(СВЦЭМ!$D$39:$D$782,СВЦЭМ!$A$39:$A$782,$A36,СВЦЭМ!$B$39:$B$782,K$11)+'СЕТ СН'!$F$14+СВЦЭМ!$D$10+'СЕТ СН'!$F$5-'СЕТ СН'!$F$24</f>
        <v>2149.93753182</v>
      </c>
      <c r="L36" s="36">
        <f>SUMIFS(СВЦЭМ!$D$39:$D$782,СВЦЭМ!$A$39:$A$782,$A36,СВЦЭМ!$B$39:$B$782,L$11)+'СЕТ СН'!$F$14+СВЦЭМ!$D$10+'СЕТ СН'!$F$5-'СЕТ СН'!$F$24</f>
        <v>2138.5690162700002</v>
      </c>
      <c r="M36" s="36">
        <f>SUMIFS(СВЦЭМ!$D$39:$D$782,СВЦЭМ!$A$39:$A$782,$A36,СВЦЭМ!$B$39:$B$782,M$11)+'СЕТ СН'!$F$14+СВЦЭМ!$D$10+'СЕТ СН'!$F$5-'СЕТ СН'!$F$24</f>
        <v>2144.4147154000002</v>
      </c>
      <c r="N36" s="36">
        <f>SUMIFS(СВЦЭМ!$D$39:$D$782,СВЦЭМ!$A$39:$A$782,$A36,СВЦЭМ!$B$39:$B$782,N$11)+'СЕТ СН'!$F$14+СВЦЭМ!$D$10+'СЕТ СН'!$F$5-'СЕТ СН'!$F$24</f>
        <v>2165.8964747299997</v>
      </c>
      <c r="O36" s="36">
        <f>SUMIFS(СВЦЭМ!$D$39:$D$782,СВЦЭМ!$A$39:$A$782,$A36,СВЦЭМ!$B$39:$B$782,O$11)+'СЕТ СН'!$F$14+СВЦЭМ!$D$10+'СЕТ СН'!$F$5-'СЕТ СН'!$F$24</f>
        <v>2171.0826299199998</v>
      </c>
      <c r="P36" s="36">
        <f>SUMIFS(СВЦЭМ!$D$39:$D$782,СВЦЭМ!$A$39:$A$782,$A36,СВЦЭМ!$B$39:$B$782,P$11)+'СЕТ СН'!$F$14+СВЦЭМ!$D$10+'СЕТ СН'!$F$5-'СЕТ СН'!$F$24</f>
        <v>2182.0942912800001</v>
      </c>
      <c r="Q36" s="36">
        <f>SUMIFS(СВЦЭМ!$D$39:$D$782,СВЦЭМ!$A$39:$A$782,$A36,СВЦЭМ!$B$39:$B$782,Q$11)+'СЕТ СН'!$F$14+СВЦЭМ!$D$10+'СЕТ СН'!$F$5-'СЕТ СН'!$F$24</f>
        <v>2192.5696209600001</v>
      </c>
      <c r="R36" s="36">
        <f>SUMIFS(СВЦЭМ!$D$39:$D$782,СВЦЭМ!$A$39:$A$782,$A36,СВЦЭМ!$B$39:$B$782,R$11)+'СЕТ СН'!$F$14+СВЦЭМ!$D$10+'СЕТ СН'!$F$5-'СЕТ СН'!$F$24</f>
        <v>2195.4771880399999</v>
      </c>
      <c r="S36" s="36">
        <f>SUMIFS(СВЦЭМ!$D$39:$D$782,СВЦЭМ!$A$39:$A$782,$A36,СВЦЭМ!$B$39:$B$782,S$11)+'СЕТ СН'!$F$14+СВЦЭМ!$D$10+'СЕТ СН'!$F$5-'СЕТ СН'!$F$24</f>
        <v>2220.4298859700002</v>
      </c>
      <c r="T36" s="36">
        <f>SUMIFS(СВЦЭМ!$D$39:$D$782,СВЦЭМ!$A$39:$A$782,$A36,СВЦЭМ!$B$39:$B$782,T$11)+'СЕТ СН'!$F$14+СВЦЭМ!$D$10+'СЕТ СН'!$F$5-'СЕТ СН'!$F$24</f>
        <v>2186.2468056099997</v>
      </c>
      <c r="U36" s="36">
        <f>SUMIFS(СВЦЭМ!$D$39:$D$782,СВЦЭМ!$A$39:$A$782,$A36,СВЦЭМ!$B$39:$B$782,U$11)+'СЕТ СН'!$F$14+СВЦЭМ!$D$10+'СЕТ СН'!$F$5-'СЕТ СН'!$F$24</f>
        <v>2134.2622268699997</v>
      </c>
      <c r="V36" s="36">
        <f>SUMIFS(СВЦЭМ!$D$39:$D$782,СВЦЭМ!$A$39:$A$782,$A36,СВЦЭМ!$B$39:$B$782,V$11)+'СЕТ СН'!$F$14+СВЦЭМ!$D$10+'СЕТ СН'!$F$5-'СЕТ СН'!$F$24</f>
        <v>2129.1513210599996</v>
      </c>
      <c r="W36" s="36">
        <f>SUMIFS(СВЦЭМ!$D$39:$D$782,СВЦЭМ!$A$39:$A$782,$A36,СВЦЭМ!$B$39:$B$782,W$11)+'СЕТ СН'!$F$14+СВЦЭМ!$D$10+'СЕТ СН'!$F$5-'СЕТ СН'!$F$24</f>
        <v>2155.7574677699999</v>
      </c>
      <c r="X36" s="36">
        <f>SUMIFS(СВЦЭМ!$D$39:$D$782,СВЦЭМ!$A$39:$A$782,$A36,СВЦЭМ!$B$39:$B$782,X$11)+'СЕТ СН'!$F$14+СВЦЭМ!$D$10+'СЕТ СН'!$F$5-'СЕТ СН'!$F$24</f>
        <v>2158.10112381</v>
      </c>
      <c r="Y36" s="36">
        <f>SUMIFS(СВЦЭМ!$D$39:$D$782,СВЦЭМ!$A$39:$A$782,$A36,СВЦЭМ!$B$39:$B$782,Y$11)+'СЕТ СН'!$F$14+СВЦЭМ!$D$10+'СЕТ СН'!$F$5-'СЕТ СН'!$F$24</f>
        <v>2217.0352217499999</v>
      </c>
    </row>
    <row r="37" spans="1:27" ht="15.75" x14ac:dyDescent="0.2">
      <c r="A37" s="35">
        <f t="shared" si="0"/>
        <v>44677</v>
      </c>
      <c r="B37" s="36">
        <f>SUMIFS(СВЦЭМ!$D$39:$D$782,СВЦЭМ!$A$39:$A$782,$A37,СВЦЭМ!$B$39:$B$782,B$11)+'СЕТ СН'!$F$14+СВЦЭМ!$D$10+'СЕТ СН'!$F$5-'СЕТ СН'!$F$24</f>
        <v>2200.3396677299997</v>
      </c>
      <c r="C37" s="36">
        <f>SUMIFS(СВЦЭМ!$D$39:$D$782,СВЦЭМ!$A$39:$A$782,$A37,СВЦЭМ!$B$39:$B$782,C$11)+'СЕТ СН'!$F$14+СВЦЭМ!$D$10+'СЕТ СН'!$F$5-'СЕТ СН'!$F$24</f>
        <v>2220.4140586399999</v>
      </c>
      <c r="D37" s="36">
        <f>SUMIFS(СВЦЭМ!$D$39:$D$782,СВЦЭМ!$A$39:$A$782,$A37,СВЦЭМ!$B$39:$B$782,D$11)+'СЕТ СН'!$F$14+СВЦЭМ!$D$10+'СЕТ СН'!$F$5-'СЕТ СН'!$F$24</f>
        <v>2244.5643916399999</v>
      </c>
      <c r="E37" s="36">
        <f>SUMIFS(СВЦЭМ!$D$39:$D$782,СВЦЭМ!$A$39:$A$782,$A37,СВЦЭМ!$B$39:$B$782,E$11)+'СЕТ СН'!$F$14+СВЦЭМ!$D$10+'СЕТ СН'!$F$5-'СЕТ СН'!$F$24</f>
        <v>2310.0550017300002</v>
      </c>
      <c r="F37" s="36">
        <f>SUMIFS(СВЦЭМ!$D$39:$D$782,СВЦЭМ!$A$39:$A$782,$A37,СВЦЭМ!$B$39:$B$782,F$11)+'СЕТ СН'!$F$14+СВЦЭМ!$D$10+'СЕТ СН'!$F$5-'СЕТ СН'!$F$24</f>
        <v>2311.5796887199999</v>
      </c>
      <c r="G37" s="36">
        <f>SUMIFS(СВЦЭМ!$D$39:$D$782,СВЦЭМ!$A$39:$A$782,$A37,СВЦЭМ!$B$39:$B$782,G$11)+'СЕТ СН'!$F$14+СВЦЭМ!$D$10+'СЕТ СН'!$F$5-'СЕТ СН'!$F$24</f>
        <v>2328.56112171</v>
      </c>
      <c r="H37" s="36">
        <f>SUMIFS(СВЦЭМ!$D$39:$D$782,СВЦЭМ!$A$39:$A$782,$A37,СВЦЭМ!$B$39:$B$782,H$11)+'СЕТ СН'!$F$14+СВЦЭМ!$D$10+'СЕТ СН'!$F$5-'СЕТ СН'!$F$24</f>
        <v>2275.3887890999999</v>
      </c>
      <c r="I37" s="36">
        <f>SUMIFS(СВЦЭМ!$D$39:$D$782,СВЦЭМ!$A$39:$A$782,$A37,СВЦЭМ!$B$39:$B$782,I$11)+'СЕТ СН'!$F$14+СВЦЭМ!$D$10+'СЕТ СН'!$F$5-'СЕТ СН'!$F$24</f>
        <v>2230.2146751700002</v>
      </c>
      <c r="J37" s="36">
        <f>SUMIFS(СВЦЭМ!$D$39:$D$782,СВЦЭМ!$A$39:$A$782,$A37,СВЦЭМ!$B$39:$B$782,J$11)+'СЕТ СН'!$F$14+СВЦЭМ!$D$10+'СЕТ СН'!$F$5-'СЕТ СН'!$F$24</f>
        <v>2170.1734913199998</v>
      </c>
      <c r="K37" s="36">
        <f>SUMIFS(СВЦЭМ!$D$39:$D$782,СВЦЭМ!$A$39:$A$782,$A37,СВЦЭМ!$B$39:$B$782,K$11)+'СЕТ СН'!$F$14+СВЦЭМ!$D$10+'СЕТ СН'!$F$5-'СЕТ СН'!$F$24</f>
        <v>2118.0335373899998</v>
      </c>
      <c r="L37" s="36">
        <f>SUMIFS(СВЦЭМ!$D$39:$D$782,СВЦЭМ!$A$39:$A$782,$A37,СВЦЭМ!$B$39:$B$782,L$11)+'СЕТ СН'!$F$14+СВЦЭМ!$D$10+'СЕТ СН'!$F$5-'СЕТ СН'!$F$24</f>
        <v>2113.9548782699999</v>
      </c>
      <c r="M37" s="36">
        <f>SUMIFS(СВЦЭМ!$D$39:$D$782,СВЦЭМ!$A$39:$A$782,$A37,СВЦЭМ!$B$39:$B$782,M$11)+'СЕТ СН'!$F$14+СВЦЭМ!$D$10+'СЕТ СН'!$F$5-'СЕТ СН'!$F$24</f>
        <v>2109.54983954</v>
      </c>
      <c r="N37" s="36">
        <f>SUMIFS(СВЦЭМ!$D$39:$D$782,СВЦЭМ!$A$39:$A$782,$A37,СВЦЭМ!$B$39:$B$782,N$11)+'СЕТ СН'!$F$14+СВЦЭМ!$D$10+'СЕТ СН'!$F$5-'СЕТ СН'!$F$24</f>
        <v>2111.63936319</v>
      </c>
      <c r="O37" s="36">
        <f>SUMIFS(СВЦЭМ!$D$39:$D$782,СВЦЭМ!$A$39:$A$782,$A37,СВЦЭМ!$B$39:$B$782,O$11)+'СЕТ СН'!$F$14+СВЦЭМ!$D$10+'СЕТ СН'!$F$5-'СЕТ СН'!$F$24</f>
        <v>2131.09445693</v>
      </c>
      <c r="P37" s="36">
        <f>SUMIFS(СВЦЭМ!$D$39:$D$782,СВЦЭМ!$A$39:$A$782,$A37,СВЦЭМ!$B$39:$B$782,P$11)+'СЕТ СН'!$F$14+СВЦЭМ!$D$10+'СЕТ СН'!$F$5-'СЕТ СН'!$F$24</f>
        <v>2135.0281158500002</v>
      </c>
      <c r="Q37" s="36">
        <f>SUMIFS(СВЦЭМ!$D$39:$D$782,СВЦЭМ!$A$39:$A$782,$A37,СВЦЭМ!$B$39:$B$782,Q$11)+'СЕТ СН'!$F$14+СВЦЭМ!$D$10+'СЕТ СН'!$F$5-'СЕТ СН'!$F$24</f>
        <v>2137.4017987799998</v>
      </c>
      <c r="R37" s="36">
        <f>SUMIFS(СВЦЭМ!$D$39:$D$782,СВЦЭМ!$A$39:$A$782,$A37,СВЦЭМ!$B$39:$B$782,R$11)+'СЕТ СН'!$F$14+СВЦЭМ!$D$10+'СЕТ СН'!$F$5-'СЕТ СН'!$F$24</f>
        <v>2119.0943886300001</v>
      </c>
      <c r="S37" s="36">
        <f>SUMIFS(СВЦЭМ!$D$39:$D$782,СВЦЭМ!$A$39:$A$782,$A37,СВЦЭМ!$B$39:$B$782,S$11)+'СЕТ СН'!$F$14+СВЦЭМ!$D$10+'СЕТ СН'!$F$5-'СЕТ СН'!$F$24</f>
        <v>2131.6466741300001</v>
      </c>
      <c r="T37" s="36">
        <f>SUMIFS(СВЦЭМ!$D$39:$D$782,СВЦЭМ!$A$39:$A$782,$A37,СВЦЭМ!$B$39:$B$782,T$11)+'СЕТ СН'!$F$14+СВЦЭМ!$D$10+'СЕТ СН'!$F$5-'СЕТ СН'!$F$24</f>
        <v>2096.0978683699996</v>
      </c>
      <c r="U37" s="36">
        <f>SUMIFS(СВЦЭМ!$D$39:$D$782,СВЦЭМ!$A$39:$A$782,$A37,СВЦЭМ!$B$39:$B$782,U$11)+'СЕТ СН'!$F$14+СВЦЭМ!$D$10+'СЕТ СН'!$F$5-'СЕТ СН'!$F$24</f>
        <v>2069.4091277400003</v>
      </c>
      <c r="V37" s="36">
        <f>SUMIFS(СВЦЭМ!$D$39:$D$782,СВЦЭМ!$A$39:$A$782,$A37,СВЦЭМ!$B$39:$B$782,V$11)+'СЕТ СН'!$F$14+СВЦЭМ!$D$10+'СЕТ СН'!$F$5-'СЕТ СН'!$F$24</f>
        <v>2043.92655603</v>
      </c>
      <c r="W37" s="36">
        <f>SUMIFS(СВЦЭМ!$D$39:$D$782,СВЦЭМ!$A$39:$A$782,$A37,СВЦЭМ!$B$39:$B$782,W$11)+'СЕТ СН'!$F$14+СВЦЭМ!$D$10+'СЕТ СН'!$F$5-'СЕТ СН'!$F$24</f>
        <v>2052.7615717500003</v>
      </c>
      <c r="X37" s="36">
        <f>SUMIFS(СВЦЭМ!$D$39:$D$782,СВЦЭМ!$A$39:$A$782,$A37,СВЦЭМ!$B$39:$B$782,X$11)+'СЕТ СН'!$F$14+СВЦЭМ!$D$10+'СЕТ СН'!$F$5-'СЕТ СН'!$F$24</f>
        <v>2098.3780062799997</v>
      </c>
      <c r="Y37" s="36">
        <f>SUMIFS(СВЦЭМ!$D$39:$D$782,СВЦЭМ!$A$39:$A$782,$A37,СВЦЭМ!$B$39:$B$782,Y$11)+'СЕТ СН'!$F$14+СВЦЭМ!$D$10+'СЕТ СН'!$F$5-'СЕТ СН'!$F$24</f>
        <v>2136.40062674</v>
      </c>
    </row>
    <row r="38" spans="1:27" ht="15.75" x14ac:dyDescent="0.2">
      <c r="A38" s="35">
        <f t="shared" si="0"/>
        <v>44678</v>
      </c>
      <c r="B38" s="36">
        <f>SUMIFS(СВЦЭМ!$D$39:$D$782,СВЦЭМ!$A$39:$A$782,$A38,СВЦЭМ!$B$39:$B$782,B$11)+'СЕТ СН'!$F$14+СВЦЭМ!$D$10+'СЕТ СН'!$F$5-'СЕТ СН'!$F$24</f>
        <v>2218.9687894899998</v>
      </c>
      <c r="C38" s="36">
        <f>SUMIFS(СВЦЭМ!$D$39:$D$782,СВЦЭМ!$A$39:$A$782,$A38,СВЦЭМ!$B$39:$B$782,C$11)+'СЕТ СН'!$F$14+СВЦЭМ!$D$10+'СЕТ СН'!$F$5-'СЕТ СН'!$F$24</f>
        <v>2231.5578552099996</v>
      </c>
      <c r="D38" s="36">
        <f>SUMIFS(СВЦЭМ!$D$39:$D$782,СВЦЭМ!$A$39:$A$782,$A38,СВЦЭМ!$B$39:$B$782,D$11)+'СЕТ СН'!$F$14+СВЦЭМ!$D$10+'СЕТ СН'!$F$5-'СЕТ СН'!$F$24</f>
        <v>2248.1762150499999</v>
      </c>
      <c r="E38" s="36">
        <f>SUMIFS(СВЦЭМ!$D$39:$D$782,СВЦЭМ!$A$39:$A$782,$A38,СВЦЭМ!$B$39:$B$782,E$11)+'СЕТ СН'!$F$14+СВЦЭМ!$D$10+'СЕТ СН'!$F$5-'СЕТ СН'!$F$24</f>
        <v>2306.8967834999999</v>
      </c>
      <c r="F38" s="36">
        <f>SUMIFS(СВЦЭМ!$D$39:$D$782,СВЦЭМ!$A$39:$A$782,$A38,СВЦЭМ!$B$39:$B$782,F$11)+'СЕТ СН'!$F$14+СВЦЭМ!$D$10+'СЕТ СН'!$F$5-'СЕТ СН'!$F$24</f>
        <v>2309.2863322499998</v>
      </c>
      <c r="G38" s="36">
        <f>SUMIFS(СВЦЭМ!$D$39:$D$782,СВЦЭМ!$A$39:$A$782,$A38,СВЦЭМ!$B$39:$B$782,G$11)+'СЕТ СН'!$F$14+СВЦЭМ!$D$10+'СЕТ СН'!$F$5-'СЕТ СН'!$F$24</f>
        <v>2300.1248123599999</v>
      </c>
      <c r="H38" s="36">
        <f>SUMIFS(СВЦЭМ!$D$39:$D$782,СВЦЭМ!$A$39:$A$782,$A38,СВЦЭМ!$B$39:$B$782,H$11)+'СЕТ СН'!$F$14+СВЦЭМ!$D$10+'СЕТ СН'!$F$5-'СЕТ СН'!$F$24</f>
        <v>2248.6512733199997</v>
      </c>
      <c r="I38" s="36">
        <f>SUMIFS(СВЦЭМ!$D$39:$D$782,СВЦЭМ!$A$39:$A$782,$A38,СВЦЭМ!$B$39:$B$782,I$11)+'СЕТ СН'!$F$14+СВЦЭМ!$D$10+'СЕТ СН'!$F$5-'СЕТ СН'!$F$24</f>
        <v>2221.64306928</v>
      </c>
      <c r="J38" s="36">
        <f>SUMIFS(СВЦЭМ!$D$39:$D$782,СВЦЭМ!$A$39:$A$782,$A38,СВЦЭМ!$B$39:$B$782,J$11)+'СЕТ СН'!$F$14+СВЦЭМ!$D$10+'СЕТ СН'!$F$5-'СЕТ СН'!$F$24</f>
        <v>2189.5960569099998</v>
      </c>
      <c r="K38" s="36">
        <f>SUMIFS(СВЦЭМ!$D$39:$D$782,СВЦЭМ!$A$39:$A$782,$A38,СВЦЭМ!$B$39:$B$782,K$11)+'СЕТ СН'!$F$14+СВЦЭМ!$D$10+'СЕТ СН'!$F$5-'СЕТ СН'!$F$24</f>
        <v>2174.74588425</v>
      </c>
      <c r="L38" s="36">
        <f>SUMIFS(СВЦЭМ!$D$39:$D$782,СВЦЭМ!$A$39:$A$782,$A38,СВЦЭМ!$B$39:$B$782,L$11)+'СЕТ СН'!$F$14+СВЦЭМ!$D$10+'СЕТ СН'!$F$5-'СЕТ СН'!$F$24</f>
        <v>2164.6936640499998</v>
      </c>
      <c r="M38" s="36">
        <f>SUMIFS(СВЦЭМ!$D$39:$D$782,СВЦЭМ!$A$39:$A$782,$A38,СВЦЭМ!$B$39:$B$782,M$11)+'СЕТ СН'!$F$14+СВЦЭМ!$D$10+'СЕТ СН'!$F$5-'СЕТ СН'!$F$24</f>
        <v>2159.5924971499999</v>
      </c>
      <c r="N38" s="36">
        <f>SUMIFS(СВЦЭМ!$D$39:$D$782,СВЦЭМ!$A$39:$A$782,$A38,СВЦЭМ!$B$39:$B$782,N$11)+'СЕТ СН'!$F$14+СВЦЭМ!$D$10+'СЕТ СН'!$F$5-'СЕТ СН'!$F$24</f>
        <v>2173.2609681899999</v>
      </c>
      <c r="O38" s="36">
        <f>SUMIFS(СВЦЭМ!$D$39:$D$782,СВЦЭМ!$A$39:$A$782,$A38,СВЦЭМ!$B$39:$B$782,O$11)+'СЕТ СН'!$F$14+СВЦЭМ!$D$10+'СЕТ СН'!$F$5-'СЕТ СН'!$F$24</f>
        <v>2198.0372055500002</v>
      </c>
      <c r="P38" s="36">
        <f>SUMIFS(СВЦЭМ!$D$39:$D$782,СВЦЭМ!$A$39:$A$782,$A38,СВЦЭМ!$B$39:$B$782,P$11)+'СЕТ СН'!$F$14+СВЦЭМ!$D$10+'СЕТ СН'!$F$5-'СЕТ СН'!$F$24</f>
        <v>2197.4650142</v>
      </c>
      <c r="Q38" s="36">
        <f>SUMIFS(СВЦЭМ!$D$39:$D$782,СВЦЭМ!$A$39:$A$782,$A38,СВЦЭМ!$B$39:$B$782,Q$11)+'СЕТ СН'!$F$14+СВЦЭМ!$D$10+'СЕТ СН'!$F$5-'СЕТ СН'!$F$24</f>
        <v>2194.7316772100003</v>
      </c>
      <c r="R38" s="36">
        <f>SUMIFS(СВЦЭМ!$D$39:$D$782,СВЦЭМ!$A$39:$A$782,$A38,СВЦЭМ!$B$39:$B$782,R$11)+'СЕТ СН'!$F$14+СВЦЭМ!$D$10+'СЕТ СН'!$F$5-'СЕТ СН'!$F$24</f>
        <v>2194.85888587</v>
      </c>
      <c r="S38" s="36">
        <f>SUMIFS(СВЦЭМ!$D$39:$D$782,СВЦЭМ!$A$39:$A$782,$A38,СВЦЭМ!$B$39:$B$782,S$11)+'СЕТ СН'!$F$14+СВЦЭМ!$D$10+'СЕТ СН'!$F$5-'СЕТ СН'!$F$24</f>
        <v>2190.6113815099998</v>
      </c>
      <c r="T38" s="36">
        <f>SUMIFS(СВЦЭМ!$D$39:$D$782,СВЦЭМ!$A$39:$A$782,$A38,СВЦЭМ!$B$39:$B$782,T$11)+'СЕТ СН'!$F$14+СВЦЭМ!$D$10+'СЕТ СН'!$F$5-'СЕТ СН'!$F$24</f>
        <v>2181.9889440699999</v>
      </c>
      <c r="U38" s="36">
        <f>SUMIFS(СВЦЭМ!$D$39:$D$782,СВЦЭМ!$A$39:$A$782,$A38,СВЦЭМ!$B$39:$B$782,U$11)+'СЕТ СН'!$F$14+СВЦЭМ!$D$10+'СЕТ СН'!$F$5-'СЕТ СН'!$F$24</f>
        <v>2174.3935931199999</v>
      </c>
      <c r="V38" s="36">
        <f>SUMIFS(СВЦЭМ!$D$39:$D$782,СВЦЭМ!$A$39:$A$782,$A38,СВЦЭМ!$B$39:$B$782,V$11)+'СЕТ СН'!$F$14+СВЦЭМ!$D$10+'СЕТ СН'!$F$5-'СЕТ СН'!$F$24</f>
        <v>2146.9853928399998</v>
      </c>
      <c r="W38" s="36">
        <f>SUMIFS(СВЦЭМ!$D$39:$D$782,СВЦЭМ!$A$39:$A$782,$A38,СВЦЭМ!$B$39:$B$782,W$11)+'СЕТ СН'!$F$14+СВЦЭМ!$D$10+'СЕТ СН'!$F$5-'СЕТ СН'!$F$24</f>
        <v>2128.6609750600001</v>
      </c>
      <c r="X38" s="36">
        <f>SUMIFS(СВЦЭМ!$D$39:$D$782,СВЦЭМ!$A$39:$A$782,$A38,СВЦЭМ!$B$39:$B$782,X$11)+'СЕТ СН'!$F$14+СВЦЭМ!$D$10+'СЕТ СН'!$F$5-'СЕТ СН'!$F$24</f>
        <v>2168.60183383</v>
      </c>
      <c r="Y38" s="36">
        <f>SUMIFS(СВЦЭМ!$D$39:$D$782,СВЦЭМ!$A$39:$A$782,$A38,СВЦЭМ!$B$39:$B$782,Y$11)+'СЕТ СН'!$F$14+СВЦЭМ!$D$10+'СЕТ СН'!$F$5-'СЕТ СН'!$F$24</f>
        <v>2208.0113363399996</v>
      </c>
    </row>
    <row r="39" spans="1:27" ht="15.75" x14ac:dyDescent="0.2">
      <c r="A39" s="35">
        <f t="shared" si="0"/>
        <v>44679</v>
      </c>
      <c r="B39" s="36">
        <f>SUMIFS(СВЦЭМ!$D$39:$D$782,СВЦЭМ!$A$39:$A$782,$A39,СВЦЭМ!$B$39:$B$782,B$11)+'СЕТ СН'!$F$14+СВЦЭМ!$D$10+'СЕТ СН'!$F$5-'СЕТ СН'!$F$24</f>
        <v>2315.9937400700001</v>
      </c>
      <c r="C39" s="36">
        <f>SUMIFS(СВЦЭМ!$D$39:$D$782,СВЦЭМ!$A$39:$A$782,$A39,СВЦЭМ!$B$39:$B$782,C$11)+'СЕТ СН'!$F$14+СВЦЭМ!$D$10+'СЕТ СН'!$F$5-'СЕТ СН'!$F$24</f>
        <v>2291.35094656</v>
      </c>
      <c r="D39" s="36">
        <f>SUMIFS(СВЦЭМ!$D$39:$D$782,СВЦЭМ!$A$39:$A$782,$A39,СВЦЭМ!$B$39:$B$782,D$11)+'СЕТ СН'!$F$14+СВЦЭМ!$D$10+'СЕТ СН'!$F$5-'СЕТ СН'!$F$24</f>
        <v>2319.6884620999999</v>
      </c>
      <c r="E39" s="36">
        <f>SUMIFS(СВЦЭМ!$D$39:$D$782,СВЦЭМ!$A$39:$A$782,$A39,СВЦЭМ!$B$39:$B$782,E$11)+'СЕТ СН'!$F$14+СВЦЭМ!$D$10+'СЕТ СН'!$F$5-'СЕТ СН'!$F$24</f>
        <v>2313.07938556</v>
      </c>
      <c r="F39" s="36">
        <f>SUMIFS(СВЦЭМ!$D$39:$D$782,СВЦЭМ!$A$39:$A$782,$A39,СВЦЭМ!$B$39:$B$782,F$11)+'СЕТ СН'!$F$14+СВЦЭМ!$D$10+'СЕТ СН'!$F$5-'СЕТ СН'!$F$24</f>
        <v>2332.4708874099997</v>
      </c>
      <c r="G39" s="36">
        <f>SUMIFS(СВЦЭМ!$D$39:$D$782,СВЦЭМ!$A$39:$A$782,$A39,СВЦЭМ!$B$39:$B$782,G$11)+'СЕТ СН'!$F$14+СВЦЭМ!$D$10+'СЕТ СН'!$F$5-'СЕТ СН'!$F$24</f>
        <v>2313.2984742500003</v>
      </c>
      <c r="H39" s="36">
        <f>SUMIFS(СВЦЭМ!$D$39:$D$782,СВЦЭМ!$A$39:$A$782,$A39,СВЦЭМ!$B$39:$B$782,H$11)+'СЕТ СН'!$F$14+СВЦЭМ!$D$10+'СЕТ СН'!$F$5-'СЕТ СН'!$F$24</f>
        <v>2245.28581184</v>
      </c>
      <c r="I39" s="36">
        <f>SUMIFS(СВЦЭМ!$D$39:$D$782,СВЦЭМ!$A$39:$A$782,$A39,СВЦЭМ!$B$39:$B$782,I$11)+'СЕТ СН'!$F$14+СВЦЭМ!$D$10+'СЕТ СН'!$F$5-'СЕТ СН'!$F$24</f>
        <v>2177.3049948500002</v>
      </c>
      <c r="J39" s="36">
        <f>SUMIFS(СВЦЭМ!$D$39:$D$782,СВЦЭМ!$A$39:$A$782,$A39,СВЦЭМ!$B$39:$B$782,J$11)+'СЕТ СН'!$F$14+СВЦЭМ!$D$10+'СЕТ СН'!$F$5-'СЕТ СН'!$F$24</f>
        <v>2176.83358073</v>
      </c>
      <c r="K39" s="36">
        <f>SUMIFS(СВЦЭМ!$D$39:$D$782,СВЦЭМ!$A$39:$A$782,$A39,СВЦЭМ!$B$39:$B$782,K$11)+'СЕТ СН'!$F$14+СВЦЭМ!$D$10+'СЕТ СН'!$F$5-'СЕТ СН'!$F$24</f>
        <v>2189.8902707699999</v>
      </c>
      <c r="L39" s="36">
        <f>SUMIFS(СВЦЭМ!$D$39:$D$782,СВЦЭМ!$A$39:$A$782,$A39,СВЦЭМ!$B$39:$B$782,L$11)+'СЕТ СН'!$F$14+СВЦЭМ!$D$10+'СЕТ СН'!$F$5-'СЕТ СН'!$F$24</f>
        <v>2194.6292786699996</v>
      </c>
      <c r="M39" s="36">
        <f>SUMIFS(СВЦЭМ!$D$39:$D$782,СВЦЭМ!$A$39:$A$782,$A39,СВЦЭМ!$B$39:$B$782,M$11)+'СЕТ СН'!$F$14+СВЦЭМ!$D$10+'СЕТ СН'!$F$5-'СЕТ СН'!$F$24</f>
        <v>2227.1219147100001</v>
      </c>
      <c r="N39" s="36">
        <f>SUMIFS(СВЦЭМ!$D$39:$D$782,СВЦЭМ!$A$39:$A$782,$A39,СВЦЭМ!$B$39:$B$782,N$11)+'СЕТ СН'!$F$14+СВЦЭМ!$D$10+'СЕТ СН'!$F$5-'СЕТ СН'!$F$24</f>
        <v>2179.3263680599998</v>
      </c>
      <c r="O39" s="36">
        <f>SUMIFS(СВЦЭМ!$D$39:$D$782,СВЦЭМ!$A$39:$A$782,$A39,СВЦЭМ!$B$39:$B$782,O$11)+'СЕТ СН'!$F$14+СВЦЭМ!$D$10+'СЕТ СН'!$F$5-'СЕТ СН'!$F$24</f>
        <v>2147.24448519</v>
      </c>
      <c r="P39" s="36">
        <f>SUMIFS(СВЦЭМ!$D$39:$D$782,СВЦЭМ!$A$39:$A$782,$A39,СВЦЭМ!$B$39:$B$782,P$11)+'СЕТ СН'!$F$14+СВЦЭМ!$D$10+'СЕТ СН'!$F$5-'СЕТ СН'!$F$24</f>
        <v>2147.4511943999996</v>
      </c>
      <c r="Q39" s="36">
        <f>SUMIFS(СВЦЭМ!$D$39:$D$782,СВЦЭМ!$A$39:$A$782,$A39,СВЦЭМ!$B$39:$B$782,Q$11)+'СЕТ СН'!$F$14+СВЦЭМ!$D$10+'СЕТ СН'!$F$5-'СЕТ СН'!$F$24</f>
        <v>2170.1031708199998</v>
      </c>
      <c r="R39" s="36">
        <f>SUMIFS(СВЦЭМ!$D$39:$D$782,СВЦЭМ!$A$39:$A$782,$A39,СВЦЭМ!$B$39:$B$782,R$11)+'СЕТ СН'!$F$14+СВЦЭМ!$D$10+'СЕТ СН'!$F$5-'СЕТ СН'!$F$24</f>
        <v>2238.1215185700003</v>
      </c>
      <c r="S39" s="36">
        <f>SUMIFS(СВЦЭМ!$D$39:$D$782,СВЦЭМ!$A$39:$A$782,$A39,СВЦЭМ!$B$39:$B$782,S$11)+'СЕТ СН'!$F$14+СВЦЭМ!$D$10+'СЕТ СН'!$F$5-'СЕТ СН'!$F$24</f>
        <v>2292.59328117</v>
      </c>
      <c r="T39" s="36">
        <f>SUMIFS(СВЦЭМ!$D$39:$D$782,СВЦЭМ!$A$39:$A$782,$A39,СВЦЭМ!$B$39:$B$782,T$11)+'СЕТ СН'!$F$14+СВЦЭМ!$D$10+'СЕТ СН'!$F$5-'СЕТ СН'!$F$24</f>
        <v>2269.73182623</v>
      </c>
      <c r="U39" s="36">
        <f>SUMIFS(СВЦЭМ!$D$39:$D$782,СВЦЭМ!$A$39:$A$782,$A39,СВЦЭМ!$B$39:$B$782,U$11)+'СЕТ СН'!$F$14+СВЦЭМ!$D$10+'СЕТ СН'!$F$5-'СЕТ СН'!$F$24</f>
        <v>2216.0642637999999</v>
      </c>
      <c r="V39" s="36">
        <f>SUMIFS(СВЦЭМ!$D$39:$D$782,СВЦЭМ!$A$39:$A$782,$A39,СВЦЭМ!$B$39:$B$782,V$11)+'СЕТ СН'!$F$14+СВЦЭМ!$D$10+'СЕТ СН'!$F$5-'СЕТ СН'!$F$24</f>
        <v>2232.2003114700001</v>
      </c>
      <c r="W39" s="36">
        <f>SUMIFS(СВЦЭМ!$D$39:$D$782,СВЦЭМ!$A$39:$A$782,$A39,СВЦЭМ!$B$39:$B$782,W$11)+'СЕТ СН'!$F$14+СВЦЭМ!$D$10+'СЕТ СН'!$F$5-'СЕТ СН'!$F$24</f>
        <v>2228.8089017800003</v>
      </c>
      <c r="X39" s="36">
        <f>SUMIFS(СВЦЭМ!$D$39:$D$782,СВЦЭМ!$A$39:$A$782,$A39,СВЦЭМ!$B$39:$B$782,X$11)+'СЕТ СН'!$F$14+СВЦЭМ!$D$10+'СЕТ СН'!$F$5-'СЕТ СН'!$F$24</f>
        <v>2274.8670971299998</v>
      </c>
      <c r="Y39" s="36">
        <f>SUMIFS(СВЦЭМ!$D$39:$D$782,СВЦЭМ!$A$39:$A$782,$A39,СВЦЭМ!$B$39:$B$782,Y$11)+'СЕТ СН'!$F$14+СВЦЭМ!$D$10+'СЕТ СН'!$F$5-'СЕТ СН'!$F$24</f>
        <v>2319.3054219599999</v>
      </c>
    </row>
    <row r="40" spans="1:27" ht="15.75" x14ac:dyDescent="0.2">
      <c r="A40" s="35">
        <f t="shared" si="0"/>
        <v>44680</v>
      </c>
      <c r="B40" s="36">
        <f>SUMIFS(СВЦЭМ!$D$39:$D$782,СВЦЭМ!$A$39:$A$782,$A40,СВЦЭМ!$B$39:$B$782,B$11)+'СЕТ СН'!$F$14+СВЦЭМ!$D$10+'СЕТ СН'!$F$5-'СЕТ СН'!$F$24</f>
        <v>2286.7359490700001</v>
      </c>
      <c r="C40" s="36">
        <f>SUMIFS(СВЦЭМ!$D$39:$D$782,СВЦЭМ!$A$39:$A$782,$A40,СВЦЭМ!$B$39:$B$782,C$11)+'СЕТ СН'!$F$14+СВЦЭМ!$D$10+'СЕТ СН'!$F$5-'СЕТ СН'!$F$24</f>
        <v>2306.6904769000002</v>
      </c>
      <c r="D40" s="36">
        <f>SUMIFS(СВЦЭМ!$D$39:$D$782,СВЦЭМ!$A$39:$A$782,$A40,СВЦЭМ!$B$39:$B$782,D$11)+'СЕТ СН'!$F$14+СВЦЭМ!$D$10+'СЕТ СН'!$F$5-'СЕТ СН'!$F$24</f>
        <v>2318.60137252</v>
      </c>
      <c r="E40" s="36">
        <f>SUMIFS(СВЦЭМ!$D$39:$D$782,СВЦЭМ!$A$39:$A$782,$A40,СВЦЭМ!$B$39:$B$782,E$11)+'СЕТ СН'!$F$14+СВЦЭМ!$D$10+'СЕТ СН'!$F$5-'СЕТ СН'!$F$24</f>
        <v>2319.5509140899999</v>
      </c>
      <c r="F40" s="36">
        <f>SUMIFS(СВЦЭМ!$D$39:$D$782,СВЦЭМ!$A$39:$A$782,$A40,СВЦЭМ!$B$39:$B$782,F$11)+'СЕТ СН'!$F$14+СВЦЭМ!$D$10+'СЕТ СН'!$F$5-'СЕТ СН'!$F$24</f>
        <v>2314.3956378000003</v>
      </c>
      <c r="G40" s="36">
        <f>SUMIFS(СВЦЭМ!$D$39:$D$782,СВЦЭМ!$A$39:$A$782,$A40,СВЦЭМ!$B$39:$B$782,G$11)+'СЕТ СН'!$F$14+СВЦЭМ!$D$10+'СЕТ СН'!$F$5-'СЕТ СН'!$F$24</f>
        <v>2286.7580288099998</v>
      </c>
      <c r="H40" s="36">
        <f>SUMIFS(СВЦЭМ!$D$39:$D$782,СВЦЭМ!$A$39:$A$782,$A40,СВЦЭМ!$B$39:$B$782,H$11)+'СЕТ СН'!$F$14+СВЦЭМ!$D$10+'СЕТ СН'!$F$5-'СЕТ СН'!$F$24</f>
        <v>2240.7078174500002</v>
      </c>
      <c r="I40" s="36">
        <f>SUMIFS(СВЦЭМ!$D$39:$D$782,СВЦЭМ!$A$39:$A$782,$A40,СВЦЭМ!$B$39:$B$782,I$11)+'СЕТ СН'!$F$14+СВЦЭМ!$D$10+'СЕТ СН'!$F$5-'СЕТ СН'!$F$24</f>
        <v>2196.1047882100002</v>
      </c>
      <c r="J40" s="36">
        <f>SUMIFS(СВЦЭМ!$D$39:$D$782,СВЦЭМ!$A$39:$A$782,$A40,СВЦЭМ!$B$39:$B$782,J$11)+'СЕТ СН'!$F$14+СВЦЭМ!$D$10+'СЕТ СН'!$F$5-'СЕТ СН'!$F$24</f>
        <v>2163.86049258</v>
      </c>
      <c r="K40" s="36">
        <f>SUMIFS(СВЦЭМ!$D$39:$D$782,СВЦЭМ!$A$39:$A$782,$A40,СВЦЭМ!$B$39:$B$782,K$11)+'СЕТ СН'!$F$14+СВЦЭМ!$D$10+'СЕТ СН'!$F$5-'СЕТ СН'!$F$24</f>
        <v>2162.5746834000001</v>
      </c>
      <c r="L40" s="36">
        <f>SUMIFS(СВЦЭМ!$D$39:$D$782,СВЦЭМ!$A$39:$A$782,$A40,СВЦЭМ!$B$39:$B$782,L$11)+'СЕТ СН'!$F$14+СВЦЭМ!$D$10+'СЕТ СН'!$F$5-'СЕТ СН'!$F$24</f>
        <v>2171.21544296</v>
      </c>
      <c r="M40" s="36">
        <f>SUMIFS(СВЦЭМ!$D$39:$D$782,СВЦЭМ!$A$39:$A$782,$A40,СВЦЭМ!$B$39:$B$782,M$11)+'СЕТ СН'!$F$14+СВЦЭМ!$D$10+'СЕТ СН'!$F$5-'СЕТ СН'!$F$24</f>
        <v>2198.32030472</v>
      </c>
      <c r="N40" s="36">
        <f>SUMIFS(СВЦЭМ!$D$39:$D$782,СВЦЭМ!$A$39:$A$782,$A40,СВЦЭМ!$B$39:$B$782,N$11)+'СЕТ СН'!$F$14+СВЦЭМ!$D$10+'СЕТ СН'!$F$5-'СЕТ СН'!$F$24</f>
        <v>2224.3506461099996</v>
      </c>
      <c r="O40" s="36">
        <f>SUMIFS(СВЦЭМ!$D$39:$D$782,СВЦЭМ!$A$39:$A$782,$A40,СВЦЭМ!$B$39:$B$782,O$11)+'СЕТ СН'!$F$14+СВЦЭМ!$D$10+'СЕТ СН'!$F$5-'СЕТ СН'!$F$24</f>
        <v>2188.1831825299996</v>
      </c>
      <c r="P40" s="36">
        <f>SUMIFS(СВЦЭМ!$D$39:$D$782,СВЦЭМ!$A$39:$A$782,$A40,СВЦЭМ!$B$39:$B$782,P$11)+'СЕТ СН'!$F$14+СВЦЭМ!$D$10+'СЕТ СН'!$F$5-'СЕТ СН'!$F$24</f>
        <v>2208.0503349700002</v>
      </c>
      <c r="Q40" s="36">
        <f>SUMIFS(СВЦЭМ!$D$39:$D$782,СВЦЭМ!$A$39:$A$782,$A40,СВЦЭМ!$B$39:$B$782,Q$11)+'СЕТ СН'!$F$14+СВЦЭМ!$D$10+'СЕТ СН'!$F$5-'СЕТ СН'!$F$24</f>
        <v>2234.3962004099999</v>
      </c>
      <c r="R40" s="36">
        <f>SUMIFS(СВЦЭМ!$D$39:$D$782,СВЦЭМ!$A$39:$A$782,$A40,СВЦЭМ!$B$39:$B$782,R$11)+'СЕТ СН'!$F$14+СВЦЭМ!$D$10+'СЕТ СН'!$F$5-'СЕТ СН'!$F$24</f>
        <v>2216.1615142700002</v>
      </c>
      <c r="S40" s="36">
        <f>SUMIFS(СВЦЭМ!$D$39:$D$782,СВЦЭМ!$A$39:$A$782,$A40,СВЦЭМ!$B$39:$B$782,S$11)+'СЕТ СН'!$F$14+СВЦЭМ!$D$10+'СЕТ СН'!$F$5-'СЕТ СН'!$F$24</f>
        <v>2228.44110219</v>
      </c>
      <c r="T40" s="36">
        <f>SUMIFS(СВЦЭМ!$D$39:$D$782,СВЦЭМ!$A$39:$A$782,$A40,СВЦЭМ!$B$39:$B$782,T$11)+'СЕТ СН'!$F$14+СВЦЭМ!$D$10+'СЕТ СН'!$F$5-'СЕТ СН'!$F$24</f>
        <v>2186.35732039</v>
      </c>
      <c r="U40" s="36">
        <f>SUMIFS(СВЦЭМ!$D$39:$D$782,СВЦЭМ!$A$39:$A$782,$A40,СВЦЭМ!$B$39:$B$782,U$11)+'СЕТ СН'!$F$14+СВЦЭМ!$D$10+'СЕТ СН'!$F$5-'СЕТ СН'!$F$24</f>
        <v>2174.3725661799999</v>
      </c>
      <c r="V40" s="36">
        <f>SUMIFS(СВЦЭМ!$D$39:$D$782,СВЦЭМ!$A$39:$A$782,$A40,СВЦЭМ!$B$39:$B$782,V$11)+'СЕТ СН'!$F$14+СВЦЭМ!$D$10+'СЕТ СН'!$F$5-'СЕТ СН'!$F$24</f>
        <v>2151.9478055899999</v>
      </c>
      <c r="W40" s="36">
        <f>SUMIFS(СВЦЭМ!$D$39:$D$782,СВЦЭМ!$A$39:$A$782,$A40,СВЦЭМ!$B$39:$B$782,W$11)+'СЕТ СН'!$F$14+СВЦЭМ!$D$10+'СЕТ СН'!$F$5-'СЕТ СН'!$F$24</f>
        <v>2185.592705</v>
      </c>
      <c r="X40" s="36">
        <f>SUMIFS(СВЦЭМ!$D$39:$D$782,СВЦЭМ!$A$39:$A$782,$A40,СВЦЭМ!$B$39:$B$782,X$11)+'СЕТ СН'!$F$14+СВЦЭМ!$D$10+'СЕТ СН'!$F$5-'СЕТ СН'!$F$24</f>
        <v>2214.0798733699999</v>
      </c>
      <c r="Y40" s="36">
        <f>SUMIFS(СВЦЭМ!$D$39:$D$782,СВЦЭМ!$A$39:$A$782,$A40,СВЦЭМ!$B$39:$B$782,Y$11)+'СЕТ СН'!$F$14+СВЦЭМ!$D$10+'СЕТ СН'!$F$5-'СЕТ СН'!$F$24</f>
        <v>2252.9710072799999</v>
      </c>
    </row>
    <row r="41" spans="1:27" ht="15.75" x14ac:dyDescent="0.2">
      <c r="A41" s="35">
        <f t="shared" si="0"/>
        <v>44681</v>
      </c>
      <c r="B41" s="36">
        <f>SUMIFS(СВЦЭМ!$D$39:$D$782,СВЦЭМ!$A$39:$A$782,$A41,СВЦЭМ!$B$39:$B$782,B$11)+'СЕТ СН'!$F$14+СВЦЭМ!$D$10+'СЕТ СН'!$F$5-'СЕТ СН'!$F$24</f>
        <v>2293.1672562899998</v>
      </c>
      <c r="C41" s="36">
        <f>SUMIFS(СВЦЭМ!$D$39:$D$782,СВЦЭМ!$A$39:$A$782,$A41,СВЦЭМ!$B$39:$B$782,C$11)+'СЕТ СН'!$F$14+СВЦЭМ!$D$10+'СЕТ СН'!$F$5-'СЕТ СН'!$F$24</f>
        <v>2235.5251661299999</v>
      </c>
      <c r="D41" s="36">
        <f>SUMIFS(СВЦЭМ!$D$39:$D$782,СВЦЭМ!$A$39:$A$782,$A41,СВЦЭМ!$B$39:$B$782,D$11)+'СЕТ СН'!$F$14+СВЦЭМ!$D$10+'СЕТ СН'!$F$5-'СЕТ СН'!$F$24</f>
        <v>2281.3347789999998</v>
      </c>
      <c r="E41" s="36">
        <f>SUMIFS(СВЦЭМ!$D$39:$D$782,СВЦЭМ!$A$39:$A$782,$A41,СВЦЭМ!$B$39:$B$782,E$11)+'СЕТ СН'!$F$14+СВЦЭМ!$D$10+'СЕТ СН'!$F$5-'СЕТ СН'!$F$24</f>
        <v>2305.4131467799998</v>
      </c>
      <c r="F41" s="36">
        <f>SUMIFS(СВЦЭМ!$D$39:$D$782,СВЦЭМ!$A$39:$A$782,$A41,СВЦЭМ!$B$39:$B$782,F$11)+'СЕТ СН'!$F$14+СВЦЭМ!$D$10+'СЕТ СН'!$F$5-'СЕТ СН'!$F$24</f>
        <v>2319.4694534700002</v>
      </c>
      <c r="G41" s="36">
        <f>SUMIFS(СВЦЭМ!$D$39:$D$782,СВЦЭМ!$A$39:$A$782,$A41,СВЦЭМ!$B$39:$B$782,G$11)+'СЕТ СН'!$F$14+СВЦЭМ!$D$10+'СЕТ СН'!$F$5-'СЕТ СН'!$F$24</f>
        <v>2326.2617386000002</v>
      </c>
      <c r="H41" s="36">
        <f>SUMIFS(СВЦЭМ!$D$39:$D$782,СВЦЭМ!$A$39:$A$782,$A41,СВЦЭМ!$B$39:$B$782,H$11)+'СЕТ СН'!$F$14+СВЦЭМ!$D$10+'СЕТ СН'!$F$5-'СЕТ СН'!$F$24</f>
        <v>2302.2459923400002</v>
      </c>
      <c r="I41" s="36">
        <f>SUMIFS(СВЦЭМ!$D$39:$D$782,СВЦЭМ!$A$39:$A$782,$A41,СВЦЭМ!$B$39:$B$782,I$11)+'СЕТ СН'!$F$14+СВЦЭМ!$D$10+'СЕТ СН'!$F$5-'СЕТ СН'!$F$24</f>
        <v>2276.6373688100002</v>
      </c>
      <c r="J41" s="36">
        <f>SUMIFS(СВЦЭМ!$D$39:$D$782,СВЦЭМ!$A$39:$A$782,$A41,СВЦЭМ!$B$39:$B$782,J$11)+'СЕТ СН'!$F$14+СВЦЭМ!$D$10+'СЕТ СН'!$F$5-'СЕТ СН'!$F$24</f>
        <v>2227.7132420799999</v>
      </c>
      <c r="K41" s="36">
        <f>SUMIFS(СВЦЭМ!$D$39:$D$782,СВЦЭМ!$A$39:$A$782,$A41,СВЦЭМ!$B$39:$B$782,K$11)+'СЕТ СН'!$F$14+СВЦЭМ!$D$10+'СЕТ СН'!$F$5-'СЕТ СН'!$F$24</f>
        <v>2191.2732109099998</v>
      </c>
      <c r="L41" s="36">
        <f>SUMIFS(СВЦЭМ!$D$39:$D$782,СВЦЭМ!$A$39:$A$782,$A41,СВЦЭМ!$B$39:$B$782,L$11)+'СЕТ СН'!$F$14+СВЦЭМ!$D$10+'СЕТ СН'!$F$5-'СЕТ СН'!$F$24</f>
        <v>2167.3869047399999</v>
      </c>
      <c r="M41" s="36">
        <f>SUMIFS(СВЦЭМ!$D$39:$D$782,СВЦЭМ!$A$39:$A$782,$A41,СВЦЭМ!$B$39:$B$782,M$11)+'СЕТ СН'!$F$14+СВЦЭМ!$D$10+'СЕТ СН'!$F$5-'СЕТ СН'!$F$24</f>
        <v>2180.8902330299998</v>
      </c>
      <c r="N41" s="36">
        <f>SUMIFS(СВЦЭМ!$D$39:$D$782,СВЦЭМ!$A$39:$A$782,$A41,СВЦЭМ!$B$39:$B$782,N$11)+'СЕТ СН'!$F$14+СВЦЭМ!$D$10+'СЕТ СН'!$F$5-'СЕТ СН'!$F$24</f>
        <v>2186.8098497999999</v>
      </c>
      <c r="O41" s="36">
        <f>SUMIFS(СВЦЭМ!$D$39:$D$782,СВЦЭМ!$A$39:$A$782,$A41,СВЦЭМ!$B$39:$B$782,O$11)+'СЕТ СН'!$F$14+СВЦЭМ!$D$10+'СЕТ СН'!$F$5-'СЕТ СН'!$F$24</f>
        <v>2187.6171397999997</v>
      </c>
      <c r="P41" s="36">
        <f>SUMIFS(СВЦЭМ!$D$39:$D$782,СВЦЭМ!$A$39:$A$782,$A41,СВЦЭМ!$B$39:$B$782,P$11)+'СЕТ СН'!$F$14+СВЦЭМ!$D$10+'СЕТ СН'!$F$5-'СЕТ СН'!$F$24</f>
        <v>2182.2174073199999</v>
      </c>
      <c r="Q41" s="36">
        <f>SUMIFS(СВЦЭМ!$D$39:$D$782,СВЦЭМ!$A$39:$A$782,$A41,СВЦЭМ!$B$39:$B$782,Q$11)+'СЕТ СН'!$F$14+СВЦЭМ!$D$10+'СЕТ СН'!$F$5-'СЕТ СН'!$F$24</f>
        <v>2201.0940707700001</v>
      </c>
      <c r="R41" s="36">
        <f>SUMIFS(СВЦЭМ!$D$39:$D$782,СВЦЭМ!$A$39:$A$782,$A41,СВЦЭМ!$B$39:$B$782,R$11)+'СЕТ СН'!$F$14+СВЦЭМ!$D$10+'СЕТ СН'!$F$5-'СЕТ СН'!$F$24</f>
        <v>2209.3046714900001</v>
      </c>
      <c r="S41" s="36">
        <f>SUMIFS(СВЦЭМ!$D$39:$D$782,СВЦЭМ!$A$39:$A$782,$A41,СВЦЭМ!$B$39:$B$782,S$11)+'СЕТ СН'!$F$14+СВЦЭМ!$D$10+'СЕТ СН'!$F$5-'СЕТ СН'!$F$24</f>
        <v>2191.1915947400003</v>
      </c>
      <c r="T41" s="36">
        <f>SUMIFS(СВЦЭМ!$D$39:$D$782,СВЦЭМ!$A$39:$A$782,$A41,СВЦЭМ!$B$39:$B$782,T$11)+'СЕТ СН'!$F$14+СВЦЭМ!$D$10+'СЕТ СН'!$F$5-'СЕТ СН'!$F$24</f>
        <v>2172.45873747</v>
      </c>
      <c r="U41" s="36">
        <f>SUMIFS(СВЦЭМ!$D$39:$D$782,СВЦЭМ!$A$39:$A$782,$A41,СВЦЭМ!$B$39:$B$782,U$11)+'СЕТ СН'!$F$14+СВЦЭМ!$D$10+'СЕТ СН'!$F$5-'СЕТ СН'!$F$24</f>
        <v>2181.41637214</v>
      </c>
      <c r="V41" s="36">
        <f>SUMIFS(СВЦЭМ!$D$39:$D$782,СВЦЭМ!$A$39:$A$782,$A41,СВЦЭМ!$B$39:$B$782,V$11)+'СЕТ СН'!$F$14+СВЦЭМ!$D$10+'СЕТ СН'!$F$5-'СЕТ СН'!$F$24</f>
        <v>2187.5372284699997</v>
      </c>
      <c r="W41" s="36">
        <f>SUMIFS(СВЦЭМ!$D$39:$D$782,СВЦЭМ!$A$39:$A$782,$A41,СВЦЭМ!$B$39:$B$782,W$11)+'СЕТ СН'!$F$14+СВЦЭМ!$D$10+'СЕТ СН'!$F$5-'СЕТ СН'!$F$24</f>
        <v>2169.4591402899996</v>
      </c>
      <c r="X41" s="36">
        <f>SUMIFS(СВЦЭМ!$D$39:$D$782,СВЦЭМ!$A$39:$A$782,$A41,СВЦЭМ!$B$39:$B$782,X$11)+'СЕТ СН'!$F$14+СВЦЭМ!$D$10+'СЕТ СН'!$F$5-'СЕТ СН'!$F$24</f>
        <v>2203.7576974599997</v>
      </c>
      <c r="Y41" s="36">
        <f>SUMIFS(СВЦЭМ!$D$39:$D$782,СВЦЭМ!$A$39:$A$782,$A41,СВЦЭМ!$B$39:$B$782,Y$11)+'СЕТ СН'!$F$14+СВЦЭМ!$D$10+'СЕТ СН'!$F$5-'СЕТ СН'!$F$24</f>
        <v>2208.4812127699997</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01.04.2022</v>
      </c>
      <c r="B48" s="36">
        <f>SUMIFS(СВЦЭМ!$D$39:$D$782,СВЦЭМ!$A$39:$A$782,$A48,СВЦЭМ!$B$39:$B$782,B$47)+'СЕТ СН'!$G$14+СВЦЭМ!$D$10+'СЕТ СН'!$G$5-'СЕТ СН'!$G$24</f>
        <v>2956.0034438299999</v>
      </c>
      <c r="C48" s="36">
        <f>SUMIFS(СВЦЭМ!$D$39:$D$782,СВЦЭМ!$A$39:$A$782,$A48,СВЦЭМ!$B$39:$B$782,C$47)+'СЕТ СН'!$G$14+СВЦЭМ!$D$10+'СЕТ СН'!$G$5-'СЕТ СН'!$G$24</f>
        <v>2956.6397517199998</v>
      </c>
      <c r="D48" s="36">
        <f>SUMIFS(СВЦЭМ!$D$39:$D$782,СВЦЭМ!$A$39:$A$782,$A48,СВЦЭМ!$B$39:$B$782,D$47)+'СЕТ СН'!$G$14+СВЦЭМ!$D$10+'СЕТ СН'!$G$5-'СЕТ СН'!$G$24</f>
        <v>2985.6523974800002</v>
      </c>
      <c r="E48" s="36">
        <f>SUMIFS(СВЦЭМ!$D$39:$D$782,СВЦЭМ!$A$39:$A$782,$A48,СВЦЭМ!$B$39:$B$782,E$47)+'СЕТ СН'!$G$14+СВЦЭМ!$D$10+'СЕТ СН'!$G$5-'СЕТ СН'!$G$24</f>
        <v>3000.21073974</v>
      </c>
      <c r="F48" s="36">
        <f>SUMIFS(СВЦЭМ!$D$39:$D$782,СВЦЭМ!$A$39:$A$782,$A48,СВЦЭМ!$B$39:$B$782,F$47)+'СЕТ СН'!$G$14+СВЦЭМ!$D$10+'СЕТ СН'!$G$5-'СЕТ СН'!$G$24</f>
        <v>2994.26765226</v>
      </c>
      <c r="G48" s="36">
        <f>SUMIFS(СВЦЭМ!$D$39:$D$782,СВЦЭМ!$A$39:$A$782,$A48,СВЦЭМ!$B$39:$B$782,G$47)+'СЕТ СН'!$G$14+СВЦЭМ!$D$10+'СЕТ СН'!$G$5-'СЕТ СН'!$G$24</f>
        <v>2965.5573760999996</v>
      </c>
      <c r="H48" s="36">
        <f>SUMIFS(СВЦЭМ!$D$39:$D$782,СВЦЭМ!$A$39:$A$782,$A48,СВЦЭМ!$B$39:$B$782,H$47)+'СЕТ СН'!$G$14+СВЦЭМ!$D$10+'СЕТ СН'!$G$5-'СЕТ СН'!$G$24</f>
        <v>2908.3424524800002</v>
      </c>
      <c r="I48" s="36">
        <f>SUMIFS(СВЦЭМ!$D$39:$D$782,СВЦЭМ!$A$39:$A$782,$A48,СВЦЭМ!$B$39:$B$782,I$47)+'СЕТ СН'!$G$14+СВЦЭМ!$D$10+'СЕТ СН'!$G$5-'СЕТ СН'!$G$24</f>
        <v>2894.2897600400001</v>
      </c>
      <c r="J48" s="36">
        <f>SUMIFS(СВЦЭМ!$D$39:$D$782,СВЦЭМ!$A$39:$A$782,$A48,СВЦЭМ!$B$39:$B$782,J$47)+'СЕТ СН'!$G$14+СВЦЭМ!$D$10+'СЕТ СН'!$G$5-'СЕТ СН'!$G$24</f>
        <v>2874.9359735999997</v>
      </c>
      <c r="K48" s="36">
        <f>SUMIFS(СВЦЭМ!$D$39:$D$782,СВЦЭМ!$A$39:$A$782,$A48,СВЦЭМ!$B$39:$B$782,K$47)+'СЕТ СН'!$G$14+СВЦЭМ!$D$10+'СЕТ СН'!$G$5-'СЕТ СН'!$G$24</f>
        <v>2907.1045541100002</v>
      </c>
      <c r="L48" s="36">
        <f>SUMIFS(СВЦЭМ!$D$39:$D$782,СВЦЭМ!$A$39:$A$782,$A48,СВЦЭМ!$B$39:$B$782,L$47)+'СЕТ СН'!$G$14+СВЦЭМ!$D$10+'СЕТ СН'!$G$5-'СЕТ СН'!$G$24</f>
        <v>2941.2693239399996</v>
      </c>
      <c r="M48" s="36">
        <f>SUMIFS(СВЦЭМ!$D$39:$D$782,СВЦЭМ!$A$39:$A$782,$A48,СВЦЭМ!$B$39:$B$782,M$47)+'СЕТ СН'!$G$14+СВЦЭМ!$D$10+'СЕТ СН'!$G$5-'СЕТ СН'!$G$24</f>
        <v>2959.2758611199997</v>
      </c>
      <c r="N48" s="36">
        <f>SUMIFS(СВЦЭМ!$D$39:$D$782,СВЦЭМ!$A$39:$A$782,$A48,СВЦЭМ!$B$39:$B$782,N$47)+'СЕТ СН'!$G$14+СВЦЭМ!$D$10+'СЕТ СН'!$G$5-'СЕТ СН'!$G$24</f>
        <v>2924.9616025999999</v>
      </c>
      <c r="O48" s="36">
        <f>SUMIFS(СВЦЭМ!$D$39:$D$782,СВЦЭМ!$A$39:$A$782,$A48,СВЦЭМ!$B$39:$B$782,O$47)+'СЕТ СН'!$G$14+СВЦЭМ!$D$10+'СЕТ СН'!$G$5-'СЕТ СН'!$G$24</f>
        <v>2944.05864393</v>
      </c>
      <c r="P48" s="36">
        <f>SUMIFS(СВЦЭМ!$D$39:$D$782,СВЦЭМ!$A$39:$A$782,$A48,СВЦЭМ!$B$39:$B$782,P$47)+'СЕТ СН'!$G$14+СВЦЭМ!$D$10+'СЕТ СН'!$G$5-'СЕТ СН'!$G$24</f>
        <v>2974.6494208899999</v>
      </c>
      <c r="Q48" s="36">
        <f>SUMIFS(СВЦЭМ!$D$39:$D$782,СВЦЭМ!$A$39:$A$782,$A48,СВЦЭМ!$B$39:$B$782,Q$47)+'СЕТ СН'!$G$14+СВЦЭМ!$D$10+'СЕТ СН'!$G$5-'СЕТ СН'!$G$24</f>
        <v>2980.9494525399996</v>
      </c>
      <c r="R48" s="36">
        <f>SUMIFS(СВЦЭМ!$D$39:$D$782,СВЦЭМ!$A$39:$A$782,$A48,СВЦЭМ!$B$39:$B$782,R$47)+'СЕТ СН'!$G$14+СВЦЭМ!$D$10+'СЕТ СН'!$G$5-'СЕТ СН'!$G$24</f>
        <v>3007.2527916099998</v>
      </c>
      <c r="S48" s="36">
        <f>SUMIFS(СВЦЭМ!$D$39:$D$782,СВЦЭМ!$A$39:$A$782,$A48,СВЦЭМ!$B$39:$B$782,S$47)+'СЕТ СН'!$G$14+СВЦЭМ!$D$10+'СЕТ СН'!$G$5-'СЕТ СН'!$G$24</f>
        <v>3015.0729688399997</v>
      </c>
      <c r="T48" s="36">
        <f>SUMIFS(СВЦЭМ!$D$39:$D$782,СВЦЭМ!$A$39:$A$782,$A48,СВЦЭМ!$B$39:$B$782,T$47)+'СЕТ СН'!$G$14+СВЦЭМ!$D$10+'СЕТ СН'!$G$5-'СЕТ СН'!$G$24</f>
        <v>2977.07247125</v>
      </c>
      <c r="U48" s="36">
        <f>SUMIFS(СВЦЭМ!$D$39:$D$782,СВЦЭМ!$A$39:$A$782,$A48,СВЦЭМ!$B$39:$B$782,U$47)+'СЕТ СН'!$G$14+СВЦЭМ!$D$10+'СЕТ СН'!$G$5-'СЕТ СН'!$G$24</f>
        <v>2957.4926842200002</v>
      </c>
      <c r="V48" s="36">
        <f>SUMIFS(СВЦЭМ!$D$39:$D$782,СВЦЭМ!$A$39:$A$782,$A48,СВЦЭМ!$B$39:$B$782,V$47)+'СЕТ СН'!$G$14+СВЦЭМ!$D$10+'СЕТ СН'!$G$5-'СЕТ СН'!$G$24</f>
        <v>2959.32575954</v>
      </c>
      <c r="W48" s="36">
        <f>SUMIFS(СВЦЭМ!$D$39:$D$782,СВЦЭМ!$A$39:$A$782,$A48,СВЦЭМ!$B$39:$B$782,W$47)+'СЕТ СН'!$G$14+СВЦЭМ!$D$10+'СЕТ СН'!$G$5-'СЕТ СН'!$G$24</f>
        <v>2966.83382037</v>
      </c>
      <c r="X48" s="36">
        <f>SUMIFS(СВЦЭМ!$D$39:$D$782,СВЦЭМ!$A$39:$A$782,$A48,СВЦЭМ!$B$39:$B$782,X$47)+'СЕТ СН'!$G$14+СВЦЭМ!$D$10+'СЕТ СН'!$G$5-'СЕТ СН'!$G$24</f>
        <v>2973.2576059599996</v>
      </c>
      <c r="Y48" s="36">
        <f>SUMIFS(СВЦЭМ!$D$39:$D$782,СВЦЭМ!$A$39:$A$782,$A48,СВЦЭМ!$B$39:$B$782,Y$47)+'СЕТ СН'!$G$14+СВЦЭМ!$D$10+'СЕТ СН'!$G$5-'СЕТ СН'!$G$24</f>
        <v>2975.8155713799997</v>
      </c>
      <c r="AA48" s="45"/>
    </row>
    <row r="49" spans="1:25" ht="15.75" x14ac:dyDescent="0.2">
      <c r="A49" s="35">
        <f>A48+1</f>
        <v>44653</v>
      </c>
      <c r="B49" s="36">
        <f>SUMIFS(СВЦЭМ!$D$39:$D$782,СВЦЭМ!$A$39:$A$782,$A49,СВЦЭМ!$B$39:$B$782,B$47)+'СЕТ СН'!$G$14+СВЦЭМ!$D$10+'СЕТ СН'!$G$5-'СЕТ СН'!$G$24</f>
        <v>3060.7210926199996</v>
      </c>
      <c r="C49" s="36">
        <f>SUMIFS(СВЦЭМ!$D$39:$D$782,СВЦЭМ!$A$39:$A$782,$A49,СВЦЭМ!$B$39:$B$782,C$47)+'СЕТ СН'!$G$14+СВЦЭМ!$D$10+'СЕТ СН'!$G$5-'СЕТ СН'!$G$24</f>
        <v>3035.9936348699998</v>
      </c>
      <c r="D49" s="36">
        <f>SUMIFS(СВЦЭМ!$D$39:$D$782,СВЦЭМ!$A$39:$A$782,$A49,СВЦЭМ!$B$39:$B$782,D$47)+'СЕТ СН'!$G$14+СВЦЭМ!$D$10+'СЕТ СН'!$G$5-'СЕТ СН'!$G$24</f>
        <v>3068.5749071700002</v>
      </c>
      <c r="E49" s="36">
        <f>SUMIFS(СВЦЭМ!$D$39:$D$782,СВЦЭМ!$A$39:$A$782,$A49,СВЦЭМ!$B$39:$B$782,E$47)+'СЕТ СН'!$G$14+СВЦЭМ!$D$10+'СЕТ СН'!$G$5-'СЕТ СН'!$G$24</f>
        <v>3085.1224618599999</v>
      </c>
      <c r="F49" s="36">
        <f>SUMIFS(СВЦЭМ!$D$39:$D$782,СВЦЭМ!$A$39:$A$782,$A49,СВЦЭМ!$B$39:$B$782,F$47)+'СЕТ СН'!$G$14+СВЦЭМ!$D$10+'СЕТ СН'!$G$5-'СЕТ СН'!$G$24</f>
        <v>3082.5456389800001</v>
      </c>
      <c r="G49" s="36">
        <f>SUMIFS(СВЦЭМ!$D$39:$D$782,СВЦЭМ!$A$39:$A$782,$A49,СВЦЭМ!$B$39:$B$782,G$47)+'СЕТ СН'!$G$14+СВЦЭМ!$D$10+'СЕТ СН'!$G$5-'СЕТ СН'!$G$24</f>
        <v>3092.3909635099999</v>
      </c>
      <c r="H49" s="36">
        <f>SUMIFS(СВЦЭМ!$D$39:$D$782,СВЦЭМ!$A$39:$A$782,$A49,СВЦЭМ!$B$39:$B$782,H$47)+'СЕТ СН'!$G$14+СВЦЭМ!$D$10+'СЕТ СН'!$G$5-'СЕТ СН'!$G$24</f>
        <v>3064.4722176799996</v>
      </c>
      <c r="I49" s="36">
        <f>SUMIFS(СВЦЭМ!$D$39:$D$782,СВЦЭМ!$A$39:$A$782,$A49,СВЦЭМ!$B$39:$B$782,I$47)+'СЕТ СН'!$G$14+СВЦЭМ!$D$10+'СЕТ СН'!$G$5-'СЕТ СН'!$G$24</f>
        <v>3016.5133417500001</v>
      </c>
      <c r="J49" s="36">
        <f>SUMIFS(СВЦЭМ!$D$39:$D$782,СВЦЭМ!$A$39:$A$782,$A49,СВЦЭМ!$B$39:$B$782,J$47)+'СЕТ СН'!$G$14+СВЦЭМ!$D$10+'СЕТ СН'!$G$5-'СЕТ СН'!$G$24</f>
        <v>2970.6657070000001</v>
      </c>
      <c r="K49" s="36">
        <f>SUMIFS(СВЦЭМ!$D$39:$D$782,СВЦЭМ!$A$39:$A$782,$A49,СВЦЭМ!$B$39:$B$782,K$47)+'СЕТ СН'!$G$14+СВЦЭМ!$D$10+'СЕТ СН'!$G$5-'СЕТ СН'!$G$24</f>
        <v>2942.4555313199999</v>
      </c>
      <c r="L49" s="36">
        <f>SUMIFS(СВЦЭМ!$D$39:$D$782,СВЦЭМ!$A$39:$A$782,$A49,СВЦЭМ!$B$39:$B$782,L$47)+'СЕТ СН'!$G$14+СВЦЭМ!$D$10+'СЕТ СН'!$G$5-'СЕТ СН'!$G$24</f>
        <v>2958.07912416</v>
      </c>
      <c r="M49" s="36">
        <f>SUMIFS(СВЦЭМ!$D$39:$D$782,СВЦЭМ!$A$39:$A$782,$A49,СВЦЭМ!$B$39:$B$782,M$47)+'СЕТ СН'!$G$14+СВЦЭМ!$D$10+'СЕТ СН'!$G$5-'СЕТ СН'!$G$24</f>
        <v>2960.8995916699996</v>
      </c>
      <c r="N49" s="36">
        <f>SUMIFS(СВЦЭМ!$D$39:$D$782,СВЦЭМ!$A$39:$A$782,$A49,СВЦЭМ!$B$39:$B$782,N$47)+'СЕТ СН'!$G$14+СВЦЭМ!$D$10+'СЕТ СН'!$G$5-'СЕТ СН'!$G$24</f>
        <v>2955.7560248899999</v>
      </c>
      <c r="O49" s="36">
        <f>SUMIFS(СВЦЭМ!$D$39:$D$782,СВЦЭМ!$A$39:$A$782,$A49,СВЦЭМ!$B$39:$B$782,O$47)+'СЕТ СН'!$G$14+СВЦЭМ!$D$10+'СЕТ СН'!$G$5-'СЕТ СН'!$G$24</f>
        <v>2987.7796323799998</v>
      </c>
      <c r="P49" s="36">
        <f>SUMIFS(СВЦЭМ!$D$39:$D$782,СВЦЭМ!$A$39:$A$782,$A49,СВЦЭМ!$B$39:$B$782,P$47)+'СЕТ СН'!$G$14+СВЦЭМ!$D$10+'СЕТ СН'!$G$5-'СЕТ СН'!$G$24</f>
        <v>3021.1616107600003</v>
      </c>
      <c r="Q49" s="36">
        <f>SUMIFS(СВЦЭМ!$D$39:$D$782,СВЦЭМ!$A$39:$A$782,$A49,СВЦЭМ!$B$39:$B$782,Q$47)+'СЕТ СН'!$G$14+СВЦЭМ!$D$10+'СЕТ СН'!$G$5-'СЕТ СН'!$G$24</f>
        <v>3008.3845058099996</v>
      </c>
      <c r="R49" s="36">
        <f>SUMIFS(СВЦЭМ!$D$39:$D$782,СВЦЭМ!$A$39:$A$782,$A49,СВЦЭМ!$B$39:$B$782,R$47)+'СЕТ СН'!$G$14+СВЦЭМ!$D$10+'СЕТ СН'!$G$5-'СЕТ СН'!$G$24</f>
        <v>3008.43141655</v>
      </c>
      <c r="S49" s="36">
        <f>SUMIFS(СВЦЭМ!$D$39:$D$782,СВЦЭМ!$A$39:$A$782,$A49,СВЦЭМ!$B$39:$B$782,S$47)+'СЕТ СН'!$G$14+СВЦЭМ!$D$10+'СЕТ СН'!$G$5-'СЕТ СН'!$G$24</f>
        <v>3007.3298936900001</v>
      </c>
      <c r="T49" s="36">
        <f>SUMIFS(СВЦЭМ!$D$39:$D$782,СВЦЭМ!$A$39:$A$782,$A49,СВЦЭМ!$B$39:$B$782,T$47)+'СЕТ СН'!$G$14+СВЦЭМ!$D$10+'СЕТ СН'!$G$5-'СЕТ СН'!$G$24</f>
        <v>2984.9838819199999</v>
      </c>
      <c r="U49" s="36">
        <f>SUMIFS(СВЦЭМ!$D$39:$D$782,СВЦЭМ!$A$39:$A$782,$A49,СВЦЭМ!$B$39:$B$782,U$47)+'СЕТ СН'!$G$14+СВЦЭМ!$D$10+'СЕТ СН'!$G$5-'СЕТ СН'!$G$24</f>
        <v>2943.6363405800003</v>
      </c>
      <c r="V49" s="36">
        <f>SUMIFS(СВЦЭМ!$D$39:$D$782,СВЦЭМ!$A$39:$A$782,$A49,СВЦЭМ!$B$39:$B$782,V$47)+'СЕТ СН'!$G$14+СВЦЭМ!$D$10+'СЕТ СН'!$G$5-'СЕТ СН'!$G$24</f>
        <v>2945.3018357199999</v>
      </c>
      <c r="W49" s="36">
        <f>SUMIFS(СВЦЭМ!$D$39:$D$782,СВЦЭМ!$A$39:$A$782,$A49,СВЦЭМ!$B$39:$B$782,W$47)+'СЕТ СН'!$G$14+СВЦЭМ!$D$10+'СЕТ СН'!$G$5-'СЕТ СН'!$G$24</f>
        <v>2924.9930372600002</v>
      </c>
      <c r="X49" s="36">
        <f>SUMIFS(СВЦЭМ!$D$39:$D$782,СВЦЭМ!$A$39:$A$782,$A49,СВЦЭМ!$B$39:$B$782,X$47)+'СЕТ СН'!$G$14+СВЦЭМ!$D$10+'СЕТ СН'!$G$5-'СЕТ СН'!$G$24</f>
        <v>2950.9425782999997</v>
      </c>
      <c r="Y49" s="36">
        <f>SUMIFS(СВЦЭМ!$D$39:$D$782,СВЦЭМ!$A$39:$A$782,$A49,СВЦЭМ!$B$39:$B$782,Y$47)+'СЕТ СН'!$G$14+СВЦЭМ!$D$10+'СЕТ СН'!$G$5-'СЕТ СН'!$G$24</f>
        <v>2979.26423656</v>
      </c>
    </row>
    <row r="50" spans="1:25" ht="15.75" x14ac:dyDescent="0.2">
      <c r="A50" s="35">
        <f t="shared" ref="A50:A77" si="1">A49+1</f>
        <v>44654</v>
      </c>
      <c r="B50" s="36">
        <f>SUMIFS(СВЦЭМ!$D$39:$D$782,СВЦЭМ!$A$39:$A$782,$A50,СВЦЭМ!$B$39:$B$782,B$47)+'СЕТ СН'!$G$14+СВЦЭМ!$D$10+'СЕТ СН'!$G$5-'СЕТ СН'!$G$24</f>
        <v>2977.6958098499999</v>
      </c>
      <c r="C50" s="36">
        <f>SUMIFS(СВЦЭМ!$D$39:$D$782,СВЦЭМ!$A$39:$A$782,$A50,СВЦЭМ!$B$39:$B$782,C$47)+'СЕТ СН'!$G$14+СВЦЭМ!$D$10+'СЕТ СН'!$G$5-'СЕТ СН'!$G$24</f>
        <v>2958.5618746299997</v>
      </c>
      <c r="D50" s="36">
        <f>SUMIFS(СВЦЭМ!$D$39:$D$782,СВЦЭМ!$A$39:$A$782,$A50,СВЦЭМ!$B$39:$B$782,D$47)+'СЕТ СН'!$G$14+СВЦЭМ!$D$10+'СЕТ СН'!$G$5-'СЕТ СН'!$G$24</f>
        <v>2986.7191903499997</v>
      </c>
      <c r="E50" s="36">
        <f>SUMIFS(СВЦЭМ!$D$39:$D$782,СВЦЭМ!$A$39:$A$782,$A50,СВЦЭМ!$B$39:$B$782,E$47)+'СЕТ СН'!$G$14+СВЦЭМ!$D$10+'СЕТ СН'!$G$5-'СЕТ СН'!$G$24</f>
        <v>3014.15016242</v>
      </c>
      <c r="F50" s="36">
        <f>SUMIFS(СВЦЭМ!$D$39:$D$782,СВЦЭМ!$A$39:$A$782,$A50,СВЦЭМ!$B$39:$B$782,F$47)+'СЕТ СН'!$G$14+СВЦЭМ!$D$10+'СЕТ СН'!$G$5-'СЕТ СН'!$G$24</f>
        <v>2997.3041804899999</v>
      </c>
      <c r="G50" s="36">
        <f>SUMIFS(СВЦЭМ!$D$39:$D$782,СВЦЭМ!$A$39:$A$782,$A50,СВЦЭМ!$B$39:$B$782,G$47)+'СЕТ СН'!$G$14+СВЦЭМ!$D$10+'СЕТ СН'!$G$5-'СЕТ СН'!$G$24</f>
        <v>2986.5919145899998</v>
      </c>
      <c r="H50" s="36">
        <f>SUMIFS(СВЦЭМ!$D$39:$D$782,СВЦЭМ!$A$39:$A$782,$A50,СВЦЭМ!$B$39:$B$782,H$47)+'СЕТ СН'!$G$14+СВЦЭМ!$D$10+'СЕТ СН'!$G$5-'СЕТ СН'!$G$24</f>
        <v>2969.21938512</v>
      </c>
      <c r="I50" s="36">
        <f>SUMIFS(СВЦЭМ!$D$39:$D$782,СВЦЭМ!$A$39:$A$782,$A50,СВЦЭМ!$B$39:$B$782,I$47)+'СЕТ СН'!$G$14+СВЦЭМ!$D$10+'СЕТ СН'!$G$5-'СЕТ СН'!$G$24</f>
        <v>2929.1319828599999</v>
      </c>
      <c r="J50" s="36">
        <f>SUMIFS(СВЦЭМ!$D$39:$D$782,СВЦЭМ!$A$39:$A$782,$A50,СВЦЭМ!$B$39:$B$782,J$47)+'СЕТ СН'!$G$14+СВЦЭМ!$D$10+'СЕТ СН'!$G$5-'СЕТ СН'!$G$24</f>
        <v>2880.77811492</v>
      </c>
      <c r="K50" s="36">
        <f>SUMIFS(СВЦЭМ!$D$39:$D$782,СВЦЭМ!$A$39:$A$782,$A50,СВЦЭМ!$B$39:$B$782,K$47)+'СЕТ СН'!$G$14+СВЦЭМ!$D$10+'СЕТ СН'!$G$5-'СЕТ СН'!$G$24</f>
        <v>2854.28490349</v>
      </c>
      <c r="L50" s="36">
        <f>SUMIFS(СВЦЭМ!$D$39:$D$782,СВЦЭМ!$A$39:$A$782,$A50,СВЦЭМ!$B$39:$B$782,L$47)+'СЕТ СН'!$G$14+СВЦЭМ!$D$10+'СЕТ СН'!$G$5-'СЕТ СН'!$G$24</f>
        <v>2881.5980920900001</v>
      </c>
      <c r="M50" s="36">
        <f>SUMIFS(СВЦЭМ!$D$39:$D$782,СВЦЭМ!$A$39:$A$782,$A50,СВЦЭМ!$B$39:$B$782,M$47)+'СЕТ СН'!$G$14+СВЦЭМ!$D$10+'СЕТ СН'!$G$5-'СЕТ СН'!$G$24</f>
        <v>2894.7813239699999</v>
      </c>
      <c r="N50" s="36">
        <f>SUMIFS(СВЦЭМ!$D$39:$D$782,СВЦЭМ!$A$39:$A$782,$A50,СВЦЭМ!$B$39:$B$782,N$47)+'СЕТ СН'!$G$14+СВЦЭМ!$D$10+'СЕТ СН'!$G$5-'СЕТ СН'!$G$24</f>
        <v>2907.25093849</v>
      </c>
      <c r="O50" s="36">
        <f>SUMIFS(СВЦЭМ!$D$39:$D$782,СВЦЭМ!$A$39:$A$782,$A50,СВЦЭМ!$B$39:$B$782,O$47)+'СЕТ СН'!$G$14+СВЦЭМ!$D$10+'СЕТ СН'!$G$5-'СЕТ СН'!$G$24</f>
        <v>2935.8740773499999</v>
      </c>
      <c r="P50" s="36">
        <f>SUMIFS(СВЦЭМ!$D$39:$D$782,СВЦЭМ!$A$39:$A$782,$A50,СВЦЭМ!$B$39:$B$782,P$47)+'СЕТ СН'!$G$14+СВЦЭМ!$D$10+'СЕТ СН'!$G$5-'СЕТ СН'!$G$24</f>
        <v>2948.5185167299996</v>
      </c>
      <c r="Q50" s="36">
        <f>SUMIFS(СВЦЭМ!$D$39:$D$782,СВЦЭМ!$A$39:$A$782,$A50,СВЦЭМ!$B$39:$B$782,Q$47)+'СЕТ СН'!$G$14+СВЦЭМ!$D$10+'СЕТ СН'!$G$5-'СЕТ СН'!$G$24</f>
        <v>2953.7702163399999</v>
      </c>
      <c r="R50" s="36">
        <f>SUMIFS(СВЦЭМ!$D$39:$D$782,СВЦЭМ!$A$39:$A$782,$A50,СВЦЭМ!$B$39:$B$782,R$47)+'СЕТ СН'!$G$14+СВЦЭМ!$D$10+'СЕТ СН'!$G$5-'СЕТ СН'!$G$24</f>
        <v>2941.2300918800001</v>
      </c>
      <c r="S50" s="36">
        <f>SUMIFS(СВЦЭМ!$D$39:$D$782,СВЦЭМ!$A$39:$A$782,$A50,СВЦЭМ!$B$39:$B$782,S$47)+'СЕТ СН'!$G$14+СВЦЭМ!$D$10+'СЕТ СН'!$G$5-'СЕТ СН'!$G$24</f>
        <v>2927.5564277599997</v>
      </c>
      <c r="T50" s="36">
        <f>SUMIFS(СВЦЭМ!$D$39:$D$782,СВЦЭМ!$A$39:$A$782,$A50,СВЦЭМ!$B$39:$B$782,T$47)+'СЕТ СН'!$G$14+СВЦЭМ!$D$10+'СЕТ СН'!$G$5-'СЕТ СН'!$G$24</f>
        <v>2889.54955303</v>
      </c>
      <c r="U50" s="36">
        <f>SUMIFS(СВЦЭМ!$D$39:$D$782,СВЦЭМ!$A$39:$A$782,$A50,СВЦЭМ!$B$39:$B$782,U$47)+'СЕТ СН'!$G$14+СВЦЭМ!$D$10+'СЕТ СН'!$G$5-'СЕТ СН'!$G$24</f>
        <v>2850.9479724599996</v>
      </c>
      <c r="V50" s="36">
        <f>SUMIFS(СВЦЭМ!$D$39:$D$782,СВЦЭМ!$A$39:$A$782,$A50,СВЦЭМ!$B$39:$B$782,V$47)+'СЕТ СН'!$G$14+СВЦЭМ!$D$10+'СЕТ СН'!$G$5-'СЕТ СН'!$G$24</f>
        <v>2866.6839012999999</v>
      </c>
      <c r="W50" s="36">
        <f>SUMIFS(СВЦЭМ!$D$39:$D$782,СВЦЭМ!$A$39:$A$782,$A50,СВЦЭМ!$B$39:$B$782,W$47)+'СЕТ СН'!$G$14+СВЦЭМ!$D$10+'СЕТ СН'!$G$5-'СЕТ СН'!$G$24</f>
        <v>2879.21405813</v>
      </c>
      <c r="X50" s="36">
        <f>SUMIFS(СВЦЭМ!$D$39:$D$782,СВЦЭМ!$A$39:$A$782,$A50,СВЦЭМ!$B$39:$B$782,X$47)+'СЕТ СН'!$G$14+СВЦЭМ!$D$10+'СЕТ СН'!$G$5-'СЕТ СН'!$G$24</f>
        <v>2899.6729040700002</v>
      </c>
      <c r="Y50" s="36">
        <f>SUMIFS(СВЦЭМ!$D$39:$D$782,СВЦЭМ!$A$39:$A$782,$A50,СВЦЭМ!$B$39:$B$782,Y$47)+'СЕТ СН'!$G$14+СВЦЭМ!$D$10+'СЕТ СН'!$G$5-'СЕТ СН'!$G$24</f>
        <v>2927.3060649499998</v>
      </c>
    </row>
    <row r="51" spans="1:25" ht="15.75" x14ac:dyDescent="0.2">
      <c r="A51" s="35">
        <f t="shared" si="1"/>
        <v>44655</v>
      </c>
      <c r="B51" s="36">
        <f>SUMIFS(СВЦЭМ!$D$39:$D$782,СВЦЭМ!$A$39:$A$782,$A51,СВЦЭМ!$B$39:$B$782,B$47)+'СЕТ СН'!$G$14+СВЦЭМ!$D$10+'СЕТ СН'!$G$5-'СЕТ СН'!$G$24</f>
        <v>2928.4585728100001</v>
      </c>
      <c r="C51" s="36">
        <f>SUMIFS(СВЦЭМ!$D$39:$D$782,СВЦЭМ!$A$39:$A$782,$A51,СВЦЭМ!$B$39:$B$782,C$47)+'СЕТ СН'!$G$14+СВЦЭМ!$D$10+'СЕТ СН'!$G$5-'СЕТ СН'!$G$24</f>
        <v>2930.8248357599996</v>
      </c>
      <c r="D51" s="36">
        <f>SUMIFS(СВЦЭМ!$D$39:$D$782,СВЦЭМ!$A$39:$A$782,$A51,СВЦЭМ!$B$39:$B$782,D$47)+'СЕТ СН'!$G$14+СВЦЭМ!$D$10+'СЕТ СН'!$G$5-'СЕТ СН'!$G$24</f>
        <v>2971.6472798200002</v>
      </c>
      <c r="E51" s="36">
        <f>SUMIFS(СВЦЭМ!$D$39:$D$782,СВЦЭМ!$A$39:$A$782,$A51,СВЦЭМ!$B$39:$B$782,E$47)+'СЕТ СН'!$G$14+СВЦЭМ!$D$10+'СЕТ СН'!$G$5-'СЕТ СН'!$G$24</f>
        <v>2982.3684718099998</v>
      </c>
      <c r="F51" s="36">
        <f>SUMIFS(СВЦЭМ!$D$39:$D$782,СВЦЭМ!$A$39:$A$782,$A51,СВЦЭМ!$B$39:$B$782,F$47)+'СЕТ СН'!$G$14+СВЦЭМ!$D$10+'СЕТ СН'!$G$5-'СЕТ СН'!$G$24</f>
        <v>2980.5044329000002</v>
      </c>
      <c r="G51" s="36">
        <f>SUMIFS(СВЦЭМ!$D$39:$D$782,СВЦЭМ!$A$39:$A$782,$A51,СВЦЭМ!$B$39:$B$782,G$47)+'СЕТ СН'!$G$14+СВЦЭМ!$D$10+'СЕТ СН'!$G$5-'СЕТ СН'!$G$24</f>
        <v>2970.5697993399999</v>
      </c>
      <c r="H51" s="36">
        <f>SUMIFS(СВЦЭМ!$D$39:$D$782,СВЦЭМ!$A$39:$A$782,$A51,СВЦЭМ!$B$39:$B$782,H$47)+'СЕТ СН'!$G$14+СВЦЭМ!$D$10+'СЕТ СН'!$G$5-'СЕТ СН'!$G$24</f>
        <v>2920.7800665899999</v>
      </c>
      <c r="I51" s="36">
        <f>SUMIFS(СВЦЭМ!$D$39:$D$782,СВЦЭМ!$A$39:$A$782,$A51,СВЦЭМ!$B$39:$B$782,I$47)+'СЕТ СН'!$G$14+СВЦЭМ!$D$10+'СЕТ СН'!$G$5-'СЕТ СН'!$G$24</f>
        <v>2893.14789174</v>
      </c>
      <c r="J51" s="36">
        <f>SUMIFS(СВЦЭМ!$D$39:$D$782,СВЦЭМ!$A$39:$A$782,$A51,СВЦЭМ!$B$39:$B$782,J$47)+'СЕТ СН'!$G$14+СВЦЭМ!$D$10+'СЕТ СН'!$G$5-'СЕТ СН'!$G$24</f>
        <v>2868.3811188299997</v>
      </c>
      <c r="K51" s="36">
        <f>SUMIFS(СВЦЭМ!$D$39:$D$782,СВЦЭМ!$A$39:$A$782,$A51,СВЦЭМ!$B$39:$B$782,K$47)+'СЕТ СН'!$G$14+СВЦЭМ!$D$10+'СЕТ СН'!$G$5-'СЕТ СН'!$G$24</f>
        <v>2881.1042978300002</v>
      </c>
      <c r="L51" s="36">
        <f>SUMIFS(СВЦЭМ!$D$39:$D$782,СВЦЭМ!$A$39:$A$782,$A51,СВЦЭМ!$B$39:$B$782,L$47)+'СЕТ СН'!$G$14+СВЦЭМ!$D$10+'СЕТ СН'!$G$5-'СЕТ СН'!$G$24</f>
        <v>2907.90905054</v>
      </c>
      <c r="M51" s="36">
        <f>SUMIFS(СВЦЭМ!$D$39:$D$782,СВЦЭМ!$A$39:$A$782,$A51,СВЦЭМ!$B$39:$B$782,M$47)+'СЕТ СН'!$G$14+СВЦЭМ!$D$10+'СЕТ СН'!$G$5-'СЕТ СН'!$G$24</f>
        <v>2886.4990164700002</v>
      </c>
      <c r="N51" s="36">
        <f>SUMIFS(СВЦЭМ!$D$39:$D$782,СВЦЭМ!$A$39:$A$782,$A51,СВЦЭМ!$B$39:$B$782,N$47)+'СЕТ СН'!$G$14+СВЦЭМ!$D$10+'СЕТ СН'!$G$5-'СЕТ СН'!$G$24</f>
        <v>2875.9360401699996</v>
      </c>
      <c r="O51" s="36">
        <f>SUMIFS(СВЦЭМ!$D$39:$D$782,СВЦЭМ!$A$39:$A$782,$A51,СВЦЭМ!$B$39:$B$782,O$47)+'СЕТ СН'!$G$14+СВЦЭМ!$D$10+'СЕТ СН'!$G$5-'СЕТ СН'!$G$24</f>
        <v>2899.0898390000002</v>
      </c>
      <c r="P51" s="36">
        <f>SUMIFS(СВЦЭМ!$D$39:$D$782,СВЦЭМ!$A$39:$A$782,$A51,СВЦЭМ!$B$39:$B$782,P$47)+'СЕТ СН'!$G$14+СВЦЭМ!$D$10+'СЕТ СН'!$G$5-'СЕТ СН'!$G$24</f>
        <v>2918.8625849599998</v>
      </c>
      <c r="Q51" s="36">
        <f>SUMIFS(СВЦЭМ!$D$39:$D$782,СВЦЭМ!$A$39:$A$782,$A51,СВЦЭМ!$B$39:$B$782,Q$47)+'СЕТ СН'!$G$14+СВЦЭМ!$D$10+'СЕТ СН'!$G$5-'СЕТ СН'!$G$24</f>
        <v>2944.97591672</v>
      </c>
      <c r="R51" s="36">
        <f>SUMIFS(СВЦЭМ!$D$39:$D$782,СВЦЭМ!$A$39:$A$782,$A51,СВЦЭМ!$B$39:$B$782,R$47)+'СЕТ СН'!$G$14+СВЦЭМ!$D$10+'СЕТ СН'!$G$5-'СЕТ СН'!$G$24</f>
        <v>2929.4465970299998</v>
      </c>
      <c r="S51" s="36">
        <f>SUMIFS(СВЦЭМ!$D$39:$D$782,СВЦЭМ!$A$39:$A$782,$A51,СВЦЭМ!$B$39:$B$782,S$47)+'СЕТ СН'!$G$14+СВЦЭМ!$D$10+'СЕТ СН'!$G$5-'СЕТ СН'!$G$24</f>
        <v>2903.9067069000002</v>
      </c>
      <c r="T51" s="36">
        <f>SUMIFS(СВЦЭМ!$D$39:$D$782,СВЦЭМ!$A$39:$A$782,$A51,СВЦЭМ!$B$39:$B$782,T$47)+'СЕТ СН'!$G$14+СВЦЭМ!$D$10+'СЕТ СН'!$G$5-'СЕТ СН'!$G$24</f>
        <v>2863.36204378</v>
      </c>
      <c r="U51" s="36">
        <f>SUMIFS(СВЦЭМ!$D$39:$D$782,СВЦЭМ!$A$39:$A$782,$A51,СВЦЭМ!$B$39:$B$782,U$47)+'СЕТ СН'!$G$14+СВЦЭМ!$D$10+'СЕТ СН'!$G$5-'СЕТ СН'!$G$24</f>
        <v>2853.31237457</v>
      </c>
      <c r="V51" s="36">
        <f>SUMIFS(СВЦЭМ!$D$39:$D$782,СВЦЭМ!$A$39:$A$782,$A51,СВЦЭМ!$B$39:$B$782,V$47)+'СЕТ СН'!$G$14+СВЦЭМ!$D$10+'СЕТ СН'!$G$5-'СЕТ СН'!$G$24</f>
        <v>2862.6871842</v>
      </c>
      <c r="W51" s="36">
        <f>SUMIFS(СВЦЭМ!$D$39:$D$782,СВЦЭМ!$A$39:$A$782,$A51,СВЦЭМ!$B$39:$B$782,W$47)+'СЕТ СН'!$G$14+СВЦЭМ!$D$10+'СЕТ СН'!$G$5-'СЕТ СН'!$G$24</f>
        <v>2855.53620933</v>
      </c>
      <c r="X51" s="36">
        <f>SUMIFS(СВЦЭМ!$D$39:$D$782,СВЦЭМ!$A$39:$A$782,$A51,СВЦЭМ!$B$39:$B$782,X$47)+'СЕТ СН'!$G$14+СВЦЭМ!$D$10+'СЕТ СН'!$G$5-'СЕТ СН'!$G$24</f>
        <v>2878.4915232200001</v>
      </c>
      <c r="Y51" s="36">
        <f>SUMIFS(СВЦЭМ!$D$39:$D$782,СВЦЭМ!$A$39:$A$782,$A51,СВЦЭМ!$B$39:$B$782,Y$47)+'СЕТ СН'!$G$14+СВЦЭМ!$D$10+'СЕТ СН'!$G$5-'СЕТ СН'!$G$24</f>
        <v>2895.2963201599996</v>
      </c>
    </row>
    <row r="52" spans="1:25" ht="15.75" x14ac:dyDescent="0.2">
      <c r="A52" s="35">
        <f t="shared" si="1"/>
        <v>44656</v>
      </c>
      <c r="B52" s="36">
        <f>SUMIFS(СВЦЭМ!$D$39:$D$782,СВЦЭМ!$A$39:$A$782,$A52,СВЦЭМ!$B$39:$B$782,B$47)+'СЕТ СН'!$G$14+СВЦЭМ!$D$10+'СЕТ СН'!$G$5-'СЕТ СН'!$G$24</f>
        <v>3062.71585448</v>
      </c>
      <c r="C52" s="36">
        <f>SUMIFS(СВЦЭМ!$D$39:$D$782,СВЦЭМ!$A$39:$A$782,$A52,СВЦЭМ!$B$39:$B$782,C$47)+'СЕТ СН'!$G$14+СВЦЭМ!$D$10+'СЕТ СН'!$G$5-'СЕТ СН'!$G$24</f>
        <v>3062.0227364000002</v>
      </c>
      <c r="D52" s="36">
        <f>SUMIFS(СВЦЭМ!$D$39:$D$782,СВЦЭМ!$A$39:$A$782,$A52,СВЦЭМ!$B$39:$B$782,D$47)+'СЕТ СН'!$G$14+СВЦЭМ!$D$10+'СЕТ СН'!$G$5-'СЕТ СН'!$G$24</f>
        <v>3038.6974922199997</v>
      </c>
      <c r="E52" s="36">
        <f>SUMIFS(СВЦЭМ!$D$39:$D$782,СВЦЭМ!$A$39:$A$782,$A52,СВЦЭМ!$B$39:$B$782,E$47)+'СЕТ СН'!$G$14+СВЦЭМ!$D$10+'СЕТ СН'!$G$5-'СЕТ СН'!$G$24</f>
        <v>3024.3236171999997</v>
      </c>
      <c r="F52" s="36">
        <f>SUMIFS(СВЦЭМ!$D$39:$D$782,СВЦЭМ!$A$39:$A$782,$A52,СВЦЭМ!$B$39:$B$782,F$47)+'СЕТ СН'!$G$14+СВЦЭМ!$D$10+'СЕТ СН'!$G$5-'СЕТ СН'!$G$24</f>
        <v>2987.9381406399998</v>
      </c>
      <c r="G52" s="36">
        <f>SUMIFS(СВЦЭМ!$D$39:$D$782,СВЦЭМ!$A$39:$A$782,$A52,СВЦЭМ!$B$39:$B$782,G$47)+'СЕТ СН'!$G$14+СВЦЭМ!$D$10+'СЕТ СН'!$G$5-'СЕТ СН'!$G$24</f>
        <v>3000.1542044399998</v>
      </c>
      <c r="H52" s="36">
        <f>SUMIFS(СВЦЭМ!$D$39:$D$782,СВЦЭМ!$A$39:$A$782,$A52,СВЦЭМ!$B$39:$B$782,H$47)+'СЕТ СН'!$G$14+СВЦЭМ!$D$10+'СЕТ СН'!$G$5-'СЕТ СН'!$G$24</f>
        <v>2964.8258769200002</v>
      </c>
      <c r="I52" s="36">
        <f>SUMIFS(СВЦЭМ!$D$39:$D$782,СВЦЭМ!$A$39:$A$782,$A52,СВЦЭМ!$B$39:$B$782,I$47)+'СЕТ СН'!$G$14+СВЦЭМ!$D$10+'СЕТ СН'!$G$5-'СЕТ СН'!$G$24</f>
        <v>2827.5925978099999</v>
      </c>
      <c r="J52" s="36">
        <f>SUMIFS(СВЦЭМ!$D$39:$D$782,СВЦЭМ!$A$39:$A$782,$A52,СВЦЭМ!$B$39:$B$782,J$47)+'СЕТ СН'!$G$14+СВЦЭМ!$D$10+'СЕТ СН'!$G$5-'СЕТ СН'!$G$24</f>
        <v>2746.5090023500002</v>
      </c>
      <c r="K52" s="36">
        <f>SUMIFS(СВЦЭМ!$D$39:$D$782,СВЦЭМ!$A$39:$A$782,$A52,СВЦЭМ!$B$39:$B$782,K$47)+'СЕТ СН'!$G$14+СВЦЭМ!$D$10+'СЕТ СН'!$G$5-'СЕТ СН'!$G$24</f>
        <v>2754.5999922400001</v>
      </c>
      <c r="L52" s="36">
        <f>SUMIFS(СВЦЭМ!$D$39:$D$782,СВЦЭМ!$A$39:$A$782,$A52,СВЦЭМ!$B$39:$B$782,L$47)+'СЕТ СН'!$G$14+СВЦЭМ!$D$10+'СЕТ СН'!$G$5-'СЕТ СН'!$G$24</f>
        <v>2782.8911546600002</v>
      </c>
      <c r="M52" s="36">
        <f>SUMIFS(СВЦЭМ!$D$39:$D$782,СВЦЭМ!$A$39:$A$782,$A52,СВЦЭМ!$B$39:$B$782,M$47)+'СЕТ СН'!$G$14+СВЦЭМ!$D$10+'СЕТ СН'!$G$5-'СЕТ СН'!$G$24</f>
        <v>2862.2637786199998</v>
      </c>
      <c r="N52" s="36">
        <f>SUMIFS(СВЦЭМ!$D$39:$D$782,СВЦЭМ!$A$39:$A$782,$A52,СВЦЭМ!$B$39:$B$782,N$47)+'СЕТ СН'!$G$14+СВЦЭМ!$D$10+'СЕТ СН'!$G$5-'СЕТ СН'!$G$24</f>
        <v>2948.38443005</v>
      </c>
      <c r="O52" s="36">
        <f>SUMIFS(СВЦЭМ!$D$39:$D$782,СВЦЭМ!$A$39:$A$782,$A52,СВЦЭМ!$B$39:$B$782,O$47)+'СЕТ СН'!$G$14+СВЦЭМ!$D$10+'СЕТ СН'!$G$5-'СЕТ СН'!$G$24</f>
        <v>3017.8979740999998</v>
      </c>
      <c r="P52" s="36">
        <f>SUMIFS(СВЦЭМ!$D$39:$D$782,СВЦЭМ!$A$39:$A$782,$A52,СВЦЭМ!$B$39:$B$782,P$47)+'СЕТ СН'!$G$14+СВЦЭМ!$D$10+'СЕТ СН'!$G$5-'СЕТ СН'!$G$24</f>
        <v>3023.8086424499998</v>
      </c>
      <c r="Q52" s="36">
        <f>SUMIFS(СВЦЭМ!$D$39:$D$782,СВЦЭМ!$A$39:$A$782,$A52,СВЦЭМ!$B$39:$B$782,Q$47)+'СЕТ СН'!$G$14+СВЦЭМ!$D$10+'СЕТ СН'!$G$5-'СЕТ СН'!$G$24</f>
        <v>2990.5270901899999</v>
      </c>
      <c r="R52" s="36">
        <f>SUMIFS(СВЦЭМ!$D$39:$D$782,СВЦЭМ!$A$39:$A$782,$A52,СВЦЭМ!$B$39:$B$782,R$47)+'СЕТ СН'!$G$14+СВЦЭМ!$D$10+'СЕТ СН'!$G$5-'СЕТ СН'!$G$24</f>
        <v>2869.9353160299997</v>
      </c>
      <c r="S52" s="36">
        <f>SUMIFS(СВЦЭМ!$D$39:$D$782,СВЦЭМ!$A$39:$A$782,$A52,СВЦЭМ!$B$39:$B$782,S$47)+'СЕТ СН'!$G$14+СВЦЭМ!$D$10+'СЕТ СН'!$G$5-'СЕТ СН'!$G$24</f>
        <v>2786.7503914500003</v>
      </c>
      <c r="T52" s="36">
        <f>SUMIFS(СВЦЭМ!$D$39:$D$782,СВЦЭМ!$A$39:$A$782,$A52,СВЦЭМ!$B$39:$B$782,T$47)+'СЕТ СН'!$G$14+СВЦЭМ!$D$10+'СЕТ СН'!$G$5-'СЕТ СН'!$G$24</f>
        <v>2701.03662446</v>
      </c>
      <c r="U52" s="36">
        <f>SUMIFS(СВЦЭМ!$D$39:$D$782,СВЦЭМ!$A$39:$A$782,$A52,СВЦЭМ!$B$39:$B$782,U$47)+'СЕТ СН'!$G$14+СВЦЭМ!$D$10+'СЕТ СН'!$G$5-'СЕТ СН'!$G$24</f>
        <v>2681.6782190100002</v>
      </c>
      <c r="V52" s="36">
        <f>SUMIFS(СВЦЭМ!$D$39:$D$782,СВЦЭМ!$A$39:$A$782,$A52,СВЦЭМ!$B$39:$B$782,V$47)+'СЕТ СН'!$G$14+СВЦЭМ!$D$10+'СЕТ СН'!$G$5-'СЕТ СН'!$G$24</f>
        <v>2674.6085436499998</v>
      </c>
      <c r="W52" s="36">
        <f>SUMIFS(СВЦЭМ!$D$39:$D$782,СВЦЭМ!$A$39:$A$782,$A52,СВЦЭМ!$B$39:$B$782,W$47)+'СЕТ СН'!$G$14+СВЦЭМ!$D$10+'СЕТ СН'!$G$5-'СЕТ СН'!$G$24</f>
        <v>2667.96786509</v>
      </c>
      <c r="X52" s="36">
        <f>SUMIFS(СВЦЭМ!$D$39:$D$782,СВЦЭМ!$A$39:$A$782,$A52,СВЦЭМ!$B$39:$B$782,X$47)+'СЕТ СН'!$G$14+СВЦЭМ!$D$10+'СЕТ СН'!$G$5-'СЕТ СН'!$G$24</f>
        <v>2690.2422952500001</v>
      </c>
      <c r="Y52" s="36">
        <f>SUMIFS(СВЦЭМ!$D$39:$D$782,СВЦЭМ!$A$39:$A$782,$A52,СВЦЭМ!$B$39:$B$782,Y$47)+'СЕТ СН'!$G$14+СВЦЭМ!$D$10+'СЕТ СН'!$G$5-'СЕТ СН'!$G$24</f>
        <v>2721.2118047600002</v>
      </c>
    </row>
    <row r="53" spans="1:25" ht="15.75" x14ac:dyDescent="0.2">
      <c r="A53" s="35">
        <f t="shared" si="1"/>
        <v>44657</v>
      </c>
      <c r="B53" s="36">
        <f>SUMIFS(СВЦЭМ!$D$39:$D$782,СВЦЭМ!$A$39:$A$782,$A53,СВЦЭМ!$B$39:$B$782,B$47)+'СЕТ СН'!$G$14+СВЦЭМ!$D$10+'СЕТ СН'!$G$5-'СЕТ СН'!$G$24</f>
        <v>3037.1173784699999</v>
      </c>
      <c r="C53" s="36">
        <f>SUMIFS(СВЦЭМ!$D$39:$D$782,СВЦЭМ!$A$39:$A$782,$A53,СВЦЭМ!$B$39:$B$782,C$47)+'СЕТ СН'!$G$14+СВЦЭМ!$D$10+'СЕТ СН'!$G$5-'СЕТ СН'!$G$24</f>
        <v>3026.7670662599999</v>
      </c>
      <c r="D53" s="36">
        <f>SUMIFS(СВЦЭМ!$D$39:$D$782,СВЦЭМ!$A$39:$A$782,$A53,СВЦЭМ!$B$39:$B$782,D$47)+'СЕТ СН'!$G$14+СВЦЭМ!$D$10+'СЕТ СН'!$G$5-'СЕТ СН'!$G$24</f>
        <v>3038.1516755000002</v>
      </c>
      <c r="E53" s="36">
        <f>SUMIFS(СВЦЭМ!$D$39:$D$782,СВЦЭМ!$A$39:$A$782,$A53,СВЦЭМ!$B$39:$B$782,E$47)+'СЕТ СН'!$G$14+СВЦЭМ!$D$10+'СЕТ СН'!$G$5-'СЕТ СН'!$G$24</f>
        <v>3034.98496178</v>
      </c>
      <c r="F53" s="36">
        <f>SUMIFS(СВЦЭМ!$D$39:$D$782,СВЦЭМ!$A$39:$A$782,$A53,СВЦЭМ!$B$39:$B$782,F$47)+'СЕТ СН'!$G$14+СВЦЭМ!$D$10+'СЕТ СН'!$G$5-'СЕТ СН'!$G$24</f>
        <v>3021.7767652399998</v>
      </c>
      <c r="G53" s="36">
        <f>SUMIFS(СВЦЭМ!$D$39:$D$782,СВЦЭМ!$A$39:$A$782,$A53,СВЦЭМ!$B$39:$B$782,G$47)+'СЕТ СН'!$G$14+СВЦЭМ!$D$10+'СЕТ СН'!$G$5-'СЕТ СН'!$G$24</f>
        <v>3007.1653011399999</v>
      </c>
      <c r="H53" s="36">
        <f>SUMIFS(СВЦЭМ!$D$39:$D$782,СВЦЭМ!$A$39:$A$782,$A53,СВЦЭМ!$B$39:$B$782,H$47)+'СЕТ СН'!$G$14+СВЦЭМ!$D$10+'СЕТ СН'!$G$5-'СЕТ СН'!$G$24</f>
        <v>2948.3831414199999</v>
      </c>
      <c r="I53" s="36">
        <f>SUMIFS(СВЦЭМ!$D$39:$D$782,СВЦЭМ!$A$39:$A$782,$A53,СВЦЭМ!$B$39:$B$782,I$47)+'СЕТ СН'!$G$14+СВЦЭМ!$D$10+'СЕТ СН'!$G$5-'СЕТ СН'!$G$24</f>
        <v>2912.4967630299998</v>
      </c>
      <c r="J53" s="36">
        <f>SUMIFS(СВЦЭМ!$D$39:$D$782,СВЦЭМ!$A$39:$A$782,$A53,СВЦЭМ!$B$39:$B$782,J$47)+'СЕТ СН'!$G$14+СВЦЭМ!$D$10+'СЕТ СН'!$G$5-'СЕТ СН'!$G$24</f>
        <v>2939.6824547599999</v>
      </c>
      <c r="K53" s="36">
        <f>SUMIFS(СВЦЭМ!$D$39:$D$782,СВЦЭМ!$A$39:$A$782,$A53,СВЦЭМ!$B$39:$B$782,K$47)+'СЕТ СН'!$G$14+СВЦЭМ!$D$10+'СЕТ СН'!$G$5-'СЕТ СН'!$G$24</f>
        <v>2950.7859947899997</v>
      </c>
      <c r="L53" s="36">
        <f>SUMIFS(СВЦЭМ!$D$39:$D$782,СВЦЭМ!$A$39:$A$782,$A53,СВЦЭМ!$B$39:$B$782,L$47)+'СЕТ СН'!$G$14+СВЦЭМ!$D$10+'СЕТ СН'!$G$5-'СЕТ СН'!$G$24</f>
        <v>2975.9469026099996</v>
      </c>
      <c r="M53" s="36">
        <f>SUMIFS(СВЦЭМ!$D$39:$D$782,СВЦЭМ!$A$39:$A$782,$A53,СВЦЭМ!$B$39:$B$782,M$47)+'СЕТ СН'!$G$14+СВЦЭМ!$D$10+'СЕТ СН'!$G$5-'СЕТ СН'!$G$24</f>
        <v>2965.98487024</v>
      </c>
      <c r="N53" s="36">
        <f>SUMIFS(СВЦЭМ!$D$39:$D$782,СВЦЭМ!$A$39:$A$782,$A53,СВЦЭМ!$B$39:$B$782,N$47)+'СЕТ СН'!$G$14+СВЦЭМ!$D$10+'СЕТ СН'!$G$5-'СЕТ СН'!$G$24</f>
        <v>2943.2986581799996</v>
      </c>
      <c r="O53" s="36">
        <f>SUMIFS(СВЦЭМ!$D$39:$D$782,СВЦЭМ!$A$39:$A$782,$A53,СВЦЭМ!$B$39:$B$782,O$47)+'СЕТ СН'!$G$14+СВЦЭМ!$D$10+'СЕТ СН'!$G$5-'СЕТ СН'!$G$24</f>
        <v>3015.3034092199996</v>
      </c>
      <c r="P53" s="36">
        <f>SUMIFS(СВЦЭМ!$D$39:$D$782,СВЦЭМ!$A$39:$A$782,$A53,СВЦЭМ!$B$39:$B$782,P$47)+'СЕТ СН'!$G$14+СВЦЭМ!$D$10+'СЕТ СН'!$G$5-'СЕТ СН'!$G$24</f>
        <v>3018.2061913699999</v>
      </c>
      <c r="Q53" s="36">
        <f>SUMIFS(СВЦЭМ!$D$39:$D$782,СВЦЭМ!$A$39:$A$782,$A53,СВЦЭМ!$B$39:$B$782,Q$47)+'СЕТ СН'!$G$14+СВЦЭМ!$D$10+'СЕТ СН'!$G$5-'СЕТ СН'!$G$24</f>
        <v>3002.3998882999999</v>
      </c>
      <c r="R53" s="36">
        <f>SUMIFS(СВЦЭМ!$D$39:$D$782,СВЦЭМ!$A$39:$A$782,$A53,СВЦЭМ!$B$39:$B$782,R$47)+'СЕТ СН'!$G$14+СВЦЭМ!$D$10+'СЕТ СН'!$G$5-'СЕТ СН'!$G$24</f>
        <v>2971.0619293499999</v>
      </c>
      <c r="S53" s="36">
        <f>SUMIFS(СВЦЭМ!$D$39:$D$782,СВЦЭМ!$A$39:$A$782,$A53,СВЦЭМ!$B$39:$B$782,S$47)+'СЕТ СН'!$G$14+СВЦЭМ!$D$10+'СЕТ СН'!$G$5-'СЕТ СН'!$G$24</f>
        <v>2966.49683598</v>
      </c>
      <c r="T53" s="36">
        <f>SUMIFS(СВЦЭМ!$D$39:$D$782,СВЦЭМ!$A$39:$A$782,$A53,СВЦЭМ!$B$39:$B$782,T$47)+'СЕТ СН'!$G$14+СВЦЭМ!$D$10+'СЕТ СН'!$G$5-'СЕТ СН'!$G$24</f>
        <v>2997.4472435500002</v>
      </c>
      <c r="U53" s="36">
        <f>SUMIFS(СВЦЭМ!$D$39:$D$782,СВЦЭМ!$A$39:$A$782,$A53,СВЦЭМ!$B$39:$B$782,U$47)+'СЕТ СН'!$G$14+СВЦЭМ!$D$10+'СЕТ СН'!$G$5-'СЕТ СН'!$G$24</f>
        <v>2940.2198591599999</v>
      </c>
      <c r="V53" s="36">
        <f>SUMIFS(СВЦЭМ!$D$39:$D$782,СВЦЭМ!$A$39:$A$782,$A53,СВЦЭМ!$B$39:$B$782,V$47)+'СЕТ СН'!$G$14+СВЦЭМ!$D$10+'СЕТ СН'!$G$5-'СЕТ СН'!$G$24</f>
        <v>2911.0722335099999</v>
      </c>
      <c r="W53" s="36">
        <f>SUMIFS(СВЦЭМ!$D$39:$D$782,СВЦЭМ!$A$39:$A$782,$A53,СВЦЭМ!$B$39:$B$782,W$47)+'СЕТ СН'!$G$14+СВЦЭМ!$D$10+'СЕТ СН'!$G$5-'СЕТ СН'!$G$24</f>
        <v>2890.6644558899998</v>
      </c>
      <c r="X53" s="36">
        <f>SUMIFS(СВЦЭМ!$D$39:$D$782,СВЦЭМ!$A$39:$A$782,$A53,СВЦЭМ!$B$39:$B$782,X$47)+'СЕТ СН'!$G$14+СВЦЭМ!$D$10+'СЕТ СН'!$G$5-'СЕТ СН'!$G$24</f>
        <v>2926.15208897</v>
      </c>
      <c r="Y53" s="36">
        <f>SUMIFS(СВЦЭМ!$D$39:$D$782,СВЦЭМ!$A$39:$A$782,$A53,СВЦЭМ!$B$39:$B$782,Y$47)+'СЕТ СН'!$G$14+СВЦЭМ!$D$10+'СЕТ СН'!$G$5-'СЕТ СН'!$G$24</f>
        <v>2987.2817619799998</v>
      </c>
    </row>
    <row r="54" spans="1:25" ht="15.75" x14ac:dyDescent="0.2">
      <c r="A54" s="35">
        <f t="shared" si="1"/>
        <v>44658</v>
      </c>
      <c r="B54" s="36">
        <f>SUMIFS(СВЦЭМ!$D$39:$D$782,СВЦЭМ!$A$39:$A$782,$A54,СВЦЭМ!$B$39:$B$782,B$47)+'СЕТ СН'!$G$14+СВЦЭМ!$D$10+'СЕТ СН'!$G$5-'СЕТ СН'!$G$24</f>
        <v>3014.5026000399998</v>
      </c>
      <c r="C54" s="36">
        <f>SUMIFS(СВЦЭМ!$D$39:$D$782,СВЦЭМ!$A$39:$A$782,$A54,СВЦЭМ!$B$39:$B$782,C$47)+'СЕТ СН'!$G$14+СВЦЭМ!$D$10+'СЕТ СН'!$G$5-'СЕТ СН'!$G$24</f>
        <v>3013.1836962299999</v>
      </c>
      <c r="D54" s="36">
        <f>SUMIFS(СВЦЭМ!$D$39:$D$782,СВЦЭМ!$A$39:$A$782,$A54,СВЦЭМ!$B$39:$B$782,D$47)+'СЕТ СН'!$G$14+СВЦЭМ!$D$10+'СЕТ СН'!$G$5-'СЕТ СН'!$G$24</f>
        <v>2953.92813277</v>
      </c>
      <c r="E54" s="36">
        <f>SUMIFS(СВЦЭМ!$D$39:$D$782,СВЦЭМ!$A$39:$A$782,$A54,СВЦЭМ!$B$39:$B$782,E$47)+'СЕТ СН'!$G$14+СВЦЭМ!$D$10+'СЕТ СН'!$G$5-'СЕТ СН'!$G$24</f>
        <v>2921.4838891999998</v>
      </c>
      <c r="F54" s="36">
        <f>SUMIFS(СВЦЭМ!$D$39:$D$782,СВЦЭМ!$A$39:$A$782,$A54,СВЦЭМ!$B$39:$B$782,F$47)+'СЕТ СН'!$G$14+СВЦЭМ!$D$10+'СЕТ СН'!$G$5-'СЕТ СН'!$G$24</f>
        <v>2930.0549054399999</v>
      </c>
      <c r="G54" s="36">
        <f>SUMIFS(СВЦЭМ!$D$39:$D$782,СВЦЭМ!$A$39:$A$782,$A54,СВЦЭМ!$B$39:$B$782,G$47)+'СЕТ СН'!$G$14+СВЦЭМ!$D$10+'СЕТ СН'!$G$5-'СЕТ СН'!$G$24</f>
        <v>2943.4269763699999</v>
      </c>
      <c r="H54" s="36">
        <f>SUMIFS(СВЦЭМ!$D$39:$D$782,СВЦЭМ!$A$39:$A$782,$A54,СВЦЭМ!$B$39:$B$782,H$47)+'СЕТ СН'!$G$14+СВЦЭМ!$D$10+'СЕТ СН'!$G$5-'СЕТ СН'!$G$24</f>
        <v>2931.6385039799998</v>
      </c>
      <c r="I54" s="36">
        <f>SUMIFS(СВЦЭМ!$D$39:$D$782,СВЦЭМ!$A$39:$A$782,$A54,СВЦЭМ!$B$39:$B$782,I$47)+'СЕТ СН'!$G$14+СВЦЭМ!$D$10+'СЕТ СН'!$G$5-'СЕТ СН'!$G$24</f>
        <v>2917.9816247099998</v>
      </c>
      <c r="J54" s="36">
        <f>SUMIFS(СВЦЭМ!$D$39:$D$782,СВЦЭМ!$A$39:$A$782,$A54,СВЦЭМ!$B$39:$B$782,J$47)+'СЕТ СН'!$G$14+СВЦЭМ!$D$10+'СЕТ СН'!$G$5-'СЕТ СН'!$G$24</f>
        <v>2923.0522103799999</v>
      </c>
      <c r="K54" s="36">
        <f>SUMIFS(СВЦЭМ!$D$39:$D$782,СВЦЭМ!$A$39:$A$782,$A54,СВЦЭМ!$B$39:$B$782,K$47)+'СЕТ СН'!$G$14+СВЦЭМ!$D$10+'СЕТ СН'!$G$5-'СЕТ СН'!$G$24</f>
        <v>2932.4783072299997</v>
      </c>
      <c r="L54" s="36">
        <f>SUMIFS(СВЦЭМ!$D$39:$D$782,СВЦЭМ!$A$39:$A$782,$A54,СВЦЭМ!$B$39:$B$782,L$47)+'СЕТ СН'!$G$14+СВЦЭМ!$D$10+'СЕТ СН'!$G$5-'СЕТ СН'!$G$24</f>
        <v>2902.1461974200001</v>
      </c>
      <c r="M54" s="36">
        <f>SUMIFS(СВЦЭМ!$D$39:$D$782,СВЦЭМ!$A$39:$A$782,$A54,СВЦЭМ!$B$39:$B$782,M$47)+'СЕТ СН'!$G$14+СВЦЭМ!$D$10+'СЕТ СН'!$G$5-'СЕТ СН'!$G$24</f>
        <v>2917.4398463299999</v>
      </c>
      <c r="N54" s="36">
        <f>SUMIFS(СВЦЭМ!$D$39:$D$782,СВЦЭМ!$A$39:$A$782,$A54,СВЦЭМ!$B$39:$B$782,N$47)+'СЕТ СН'!$G$14+СВЦЭМ!$D$10+'СЕТ СН'!$G$5-'СЕТ СН'!$G$24</f>
        <v>2872.75786165</v>
      </c>
      <c r="O54" s="36">
        <f>SUMIFS(СВЦЭМ!$D$39:$D$782,СВЦЭМ!$A$39:$A$782,$A54,СВЦЭМ!$B$39:$B$782,O$47)+'СЕТ СН'!$G$14+СВЦЭМ!$D$10+'СЕТ СН'!$G$5-'СЕТ СН'!$G$24</f>
        <v>2847.79971836</v>
      </c>
      <c r="P54" s="36">
        <f>SUMIFS(СВЦЭМ!$D$39:$D$782,СВЦЭМ!$A$39:$A$782,$A54,СВЦЭМ!$B$39:$B$782,P$47)+'СЕТ СН'!$G$14+СВЦЭМ!$D$10+'СЕТ СН'!$G$5-'СЕТ СН'!$G$24</f>
        <v>2823.7743505600001</v>
      </c>
      <c r="Q54" s="36">
        <f>SUMIFS(СВЦЭМ!$D$39:$D$782,СВЦЭМ!$A$39:$A$782,$A54,СВЦЭМ!$B$39:$B$782,Q$47)+'СЕТ СН'!$G$14+СВЦЭМ!$D$10+'СЕТ СН'!$G$5-'СЕТ СН'!$G$24</f>
        <v>2836.0660395099999</v>
      </c>
      <c r="R54" s="36">
        <f>SUMIFS(СВЦЭМ!$D$39:$D$782,СВЦЭМ!$A$39:$A$782,$A54,СВЦЭМ!$B$39:$B$782,R$47)+'СЕТ СН'!$G$14+СВЦЭМ!$D$10+'СЕТ СН'!$G$5-'СЕТ СН'!$G$24</f>
        <v>2893.6698442500001</v>
      </c>
      <c r="S54" s="36">
        <f>SUMIFS(СВЦЭМ!$D$39:$D$782,СВЦЭМ!$A$39:$A$782,$A54,СВЦЭМ!$B$39:$B$782,S$47)+'СЕТ СН'!$G$14+СВЦЭМ!$D$10+'СЕТ СН'!$G$5-'СЕТ СН'!$G$24</f>
        <v>2888.4229332699997</v>
      </c>
      <c r="T54" s="36">
        <f>SUMIFS(СВЦЭМ!$D$39:$D$782,СВЦЭМ!$A$39:$A$782,$A54,СВЦЭМ!$B$39:$B$782,T$47)+'СЕТ СН'!$G$14+СВЦЭМ!$D$10+'СЕТ СН'!$G$5-'СЕТ СН'!$G$24</f>
        <v>2874.3813813400002</v>
      </c>
      <c r="U54" s="36">
        <f>SUMIFS(СВЦЭМ!$D$39:$D$782,СВЦЭМ!$A$39:$A$782,$A54,СВЦЭМ!$B$39:$B$782,U$47)+'СЕТ СН'!$G$14+СВЦЭМ!$D$10+'СЕТ СН'!$G$5-'СЕТ СН'!$G$24</f>
        <v>2871.9405316000002</v>
      </c>
      <c r="V54" s="36">
        <f>SUMIFS(СВЦЭМ!$D$39:$D$782,СВЦЭМ!$A$39:$A$782,$A54,СВЦЭМ!$B$39:$B$782,V$47)+'СЕТ СН'!$G$14+СВЦЭМ!$D$10+'СЕТ СН'!$G$5-'СЕТ СН'!$G$24</f>
        <v>2864.7114116499997</v>
      </c>
      <c r="W54" s="36">
        <f>SUMIFS(СВЦЭМ!$D$39:$D$782,СВЦЭМ!$A$39:$A$782,$A54,СВЦЭМ!$B$39:$B$782,W$47)+'СЕТ СН'!$G$14+СВЦЭМ!$D$10+'СЕТ СН'!$G$5-'СЕТ СН'!$G$24</f>
        <v>2858.3252903299999</v>
      </c>
      <c r="X54" s="36">
        <f>SUMIFS(СВЦЭМ!$D$39:$D$782,СВЦЭМ!$A$39:$A$782,$A54,СВЦЭМ!$B$39:$B$782,X$47)+'СЕТ СН'!$G$14+СВЦЭМ!$D$10+'СЕТ СН'!$G$5-'СЕТ СН'!$G$24</f>
        <v>2928.6942034100002</v>
      </c>
      <c r="Y54" s="36">
        <f>SUMIFS(СВЦЭМ!$D$39:$D$782,СВЦЭМ!$A$39:$A$782,$A54,СВЦЭМ!$B$39:$B$782,Y$47)+'СЕТ СН'!$G$14+СВЦЭМ!$D$10+'СЕТ СН'!$G$5-'СЕТ СН'!$G$24</f>
        <v>2958.0126967199999</v>
      </c>
    </row>
    <row r="55" spans="1:25" ht="15.75" x14ac:dyDescent="0.2">
      <c r="A55" s="35">
        <f t="shared" si="1"/>
        <v>44659</v>
      </c>
      <c r="B55" s="36">
        <f>SUMIFS(СВЦЭМ!$D$39:$D$782,СВЦЭМ!$A$39:$A$782,$A55,СВЦЭМ!$B$39:$B$782,B$47)+'СЕТ СН'!$G$14+СВЦЭМ!$D$10+'СЕТ СН'!$G$5-'СЕТ СН'!$G$24</f>
        <v>2851.69822974</v>
      </c>
      <c r="C55" s="36">
        <f>SUMIFS(СВЦЭМ!$D$39:$D$782,СВЦЭМ!$A$39:$A$782,$A55,СВЦЭМ!$B$39:$B$782,C$47)+'СЕТ СН'!$G$14+СВЦЭМ!$D$10+'СЕТ СН'!$G$5-'СЕТ СН'!$G$24</f>
        <v>2845.4472620400002</v>
      </c>
      <c r="D55" s="36">
        <f>SUMIFS(СВЦЭМ!$D$39:$D$782,СВЦЭМ!$A$39:$A$782,$A55,СВЦЭМ!$B$39:$B$782,D$47)+'СЕТ СН'!$G$14+СВЦЭМ!$D$10+'СЕТ СН'!$G$5-'СЕТ СН'!$G$24</f>
        <v>2865.2416788999999</v>
      </c>
      <c r="E55" s="36">
        <f>SUMIFS(СВЦЭМ!$D$39:$D$782,СВЦЭМ!$A$39:$A$782,$A55,СВЦЭМ!$B$39:$B$782,E$47)+'СЕТ СН'!$G$14+СВЦЭМ!$D$10+'СЕТ СН'!$G$5-'СЕТ СН'!$G$24</f>
        <v>2903.3663914499998</v>
      </c>
      <c r="F55" s="36">
        <f>SUMIFS(СВЦЭМ!$D$39:$D$782,СВЦЭМ!$A$39:$A$782,$A55,СВЦЭМ!$B$39:$B$782,F$47)+'СЕТ СН'!$G$14+СВЦЭМ!$D$10+'СЕТ СН'!$G$5-'СЕТ СН'!$G$24</f>
        <v>2900.2756786999998</v>
      </c>
      <c r="G55" s="36">
        <f>SUMIFS(СВЦЭМ!$D$39:$D$782,СВЦЭМ!$A$39:$A$782,$A55,СВЦЭМ!$B$39:$B$782,G$47)+'СЕТ СН'!$G$14+СВЦЭМ!$D$10+'СЕТ СН'!$G$5-'СЕТ СН'!$G$24</f>
        <v>2883.7544781899996</v>
      </c>
      <c r="H55" s="36">
        <f>SUMIFS(СВЦЭМ!$D$39:$D$782,СВЦЭМ!$A$39:$A$782,$A55,СВЦЭМ!$B$39:$B$782,H$47)+'СЕТ СН'!$G$14+СВЦЭМ!$D$10+'СЕТ СН'!$G$5-'СЕТ СН'!$G$24</f>
        <v>2830.9933028099999</v>
      </c>
      <c r="I55" s="36">
        <f>SUMIFS(СВЦЭМ!$D$39:$D$782,СВЦЭМ!$A$39:$A$782,$A55,СВЦЭМ!$B$39:$B$782,I$47)+'СЕТ СН'!$G$14+СВЦЭМ!$D$10+'СЕТ СН'!$G$5-'СЕТ СН'!$G$24</f>
        <v>2800.0535404100001</v>
      </c>
      <c r="J55" s="36">
        <f>SUMIFS(СВЦЭМ!$D$39:$D$782,СВЦЭМ!$A$39:$A$782,$A55,СВЦЭМ!$B$39:$B$782,J$47)+'СЕТ СН'!$G$14+СВЦЭМ!$D$10+'СЕТ СН'!$G$5-'СЕТ СН'!$G$24</f>
        <v>2807.0704986199999</v>
      </c>
      <c r="K55" s="36">
        <f>SUMIFS(СВЦЭМ!$D$39:$D$782,СВЦЭМ!$A$39:$A$782,$A55,СВЦЭМ!$B$39:$B$782,K$47)+'СЕТ СН'!$G$14+СВЦЭМ!$D$10+'СЕТ СН'!$G$5-'СЕТ СН'!$G$24</f>
        <v>2808.0063611</v>
      </c>
      <c r="L55" s="36">
        <f>SUMIFS(СВЦЭМ!$D$39:$D$782,СВЦЭМ!$A$39:$A$782,$A55,СВЦЭМ!$B$39:$B$782,L$47)+'СЕТ СН'!$G$14+СВЦЭМ!$D$10+'СЕТ СН'!$G$5-'СЕТ СН'!$G$24</f>
        <v>2810.1340320899999</v>
      </c>
      <c r="M55" s="36">
        <f>SUMIFS(СВЦЭМ!$D$39:$D$782,СВЦЭМ!$A$39:$A$782,$A55,СВЦЭМ!$B$39:$B$782,M$47)+'СЕТ СН'!$G$14+СВЦЭМ!$D$10+'СЕТ СН'!$G$5-'СЕТ СН'!$G$24</f>
        <v>2802.52455878</v>
      </c>
      <c r="N55" s="36">
        <f>SUMIFS(СВЦЭМ!$D$39:$D$782,СВЦЭМ!$A$39:$A$782,$A55,СВЦЭМ!$B$39:$B$782,N$47)+'СЕТ СН'!$G$14+СВЦЭМ!$D$10+'СЕТ СН'!$G$5-'СЕТ СН'!$G$24</f>
        <v>2806.1686838599999</v>
      </c>
      <c r="O55" s="36">
        <f>SUMIFS(СВЦЭМ!$D$39:$D$782,СВЦЭМ!$A$39:$A$782,$A55,СВЦЭМ!$B$39:$B$782,O$47)+'СЕТ СН'!$G$14+СВЦЭМ!$D$10+'СЕТ СН'!$G$5-'СЕТ СН'!$G$24</f>
        <v>2851.1281835299997</v>
      </c>
      <c r="P55" s="36">
        <f>SUMIFS(СВЦЭМ!$D$39:$D$782,СВЦЭМ!$A$39:$A$782,$A55,СВЦЭМ!$B$39:$B$782,P$47)+'СЕТ СН'!$G$14+СВЦЭМ!$D$10+'СЕТ СН'!$G$5-'СЕТ СН'!$G$24</f>
        <v>2871.2507021399997</v>
      </c>
      <c r="Q55" s="36">
        <f>SUMIFS(СВЦЭМ!$D$39:$D$782,СВЦЭМ!$A$39:$A$782,$A55,СВЦЭМ!$B$39:$B$782,Q$47)+'СЕТ СН'!$G$14+СВЦЭМ!$D$10+'СЕТ СН'!$G$5-'СЕТ СН'!$G$24</f>
        <v>2877.3186808800001</v>
      </c>
      <c r="R55" s="36">
        <f>SUMIFS(СВЦЭМ!$D$39:$D$782,СВЦЭМ!$A$39:$A$782,$A55,СВЦЭМ!$B$39:$B$782,R$47)+'СЕТ СН'!$G$14+СВЦЭМ!$D$10+'СЕТ СН'!$G$5-'СЕТ СН'!$G$24</f>
        <v>2872.4766011199999</v>
      </c>
      <c r="S55" s="36">
        <f>SUMIFS(СВЦЭМ!$D$39:$D$782,СВЦЭМ!$A$39:$A$782,$A55,СВЦЭМ!$B$39:$B$782,S$47)+'СЕТ СН'!$G$14+СВЦЭМ!$D$10+'СЕТ СН'!$G$5-'СЕТ СН'!$G$24</f>
        <v>2874.0284242600001</v>
      </c>
      <c r="T55" s="36">
        <f>SUMIFS(СВЦЭМ!$D$39:$D$782,СВЦЭМ!$A$39:$A$782,$A55,СВЦЭМ!$B$39:$B$782,T$47)+'СЕТ СН'!$G$14+СВЦЭМ!$D$10+'СЕТ СН'!$G$5-'СЕТ СН'!$G$24</f>
        <v>2849.2701950700002</v>
      </c>
      <c r="U55" s="36">
        <f>SUMIFS(СВЦЭМ!$D$39:$D$782,СВЦЭМ!$A$39:$A$782,$A55,СВЦЭМ!$B$39:$B$782,U$47)+'СЕТ СН'!$G$14+СВЦЭМ!$D$10+'СЕТ СН'!$G$5-'СЕТ СН'!$G$24</f>
        <v>2815.3674603700001</v>
      </c>
      <c r="V55" s="36">
        <f>SUMIFS(СВЦЭМ!$D$39:$D$782,СВЦЭМ!$A$39:$A$782,$A55,СВЦЭМ!$B$39:$B$782,V$47)+'СЕТ СН'!$G$14+СВЦЭМ!$D$10+'СЕТ СН'!$G$5-'СЕТ СН'!$G$24</f>
        <v>2823.1918595699999</v>
      </c>
      <c r="W55" s="36">
        <f>SUMIFS(СВЦЭМ!$D$39:$D$782,СВЦЭМ!$A$39:$A$782,$A55,СВЦЭМ!$B$39:$B$782,W$47)+'СЕТ СН'!$G$14+СВЦЭМ!$D$10+'СЕТ СН'!$G$5-'СЕТ СН'!$G$24</f>
        <v>2815.4594367999998</v>
      </c>
      <c r="X55" s="36">
        <f>SUMIFS(СВЦЭМ!$D$39:$D$782,СВЦЭМ!$A$39:$A$782,$A55,СВЦЭМ!$B$39:$B$782,X$47)+'СЕТ СН'!$G$14+СВЦЭМ!$D$10+'СЕТ СН'!$G$5-'СЕТ СН'!$G$24</f>
        <v>2846.1316676699998</v>
      </c>
      <c r="Y55" s="36">
        <f>SUMIFS(СВЦЭМ!$D$39:$D$782,СВЦЭМ!$A$39:$A$782,$A55,СВЦЭМ!$B$39:$B$782,Y$47)+'СЕТ СН'!$G$14+СВЦЭМ!$D$10+'СЕТ СН'!$G$5-'СЕТ СН'!$G$24</f>
        <v>2874.30227444</v>
      </c>
    </row>
    <row r="56" spans="1:25" ht="15.75" x14ac:dyDescent="0.2">
      <c r="A56" s="35">
        <f t="shared" si="1"/>
        <v>44660</v>
      </c>
      <c r="B56" s="36">
        <f>SUMIFS(СВЦЭМ!$D$39:$D$782,СВЦЭМ!$A$39:$A$782,$A56,СВЦЭМ!$B$39:$B$782,B$47)+'СЕТ СН'!$G$14+СВЦЭМ!$D$10+'СЕТ СН'!$G$5-'СЕТ СН'!$G$24</f>
        <v>2936.6622391199999</v>
      </c>
      <c r="C56" s="36">
        <f>SUMIFS(СВЦЭМ!$D$39:$D$782,СВЦЭМ!$A$39:$A$782,$A56,СВЦЭМ!$B$39:$B$782,C$47)+'СЕТ СН'!$G$14+СВЦЭМ!$D$10+'СЕТ СН'!$G$5-'СЕТ СН'!$G$24</f>
        <v>2914.8311304199997</v>
      </c>
      <c r="D56" s="36">
        <f>SUMIFS(СВЦЭМ!$D$39:$D$782,СВЦЭМ!$A$39:$A$782,$A56,СВЦЭМ!$B$39:$B$782,D$47)+'СЕТ СН'!$G$14+СВЦЭМ!$D$10+'СЕТ СН'!$G$5-'СЕТ СН'!$G$24</f>
        <v>2945.6583055599999</v>
      </c>
      <c r="E56" s="36">
        <f>SUMIFS(СВЦЭМ!$D$39:$D$782,СВЦЭМ!$A$39:$A$782,$A56,СВЦЭМ!$B$39:$B$782,E$47)+'СЕТ СН'!$G$14+СВЦЭМ!$D$10+'СЕТ СН'!$G$5-'СЕТ СН'!$G$24</f>
        <v>2972.4719235499997</v>
      </c>
      <c r="F56" s="36">
        <f>SUMIFS(СВЦЭМ!$D$39:$D$782,СВЦЭМ!$A$39:$A$782,$A56,СВЦЭМ!$B$39:$B$782,F$47)+'СЕТ СН'!$G$14+СВЦЭМ!$D$10+'СЕТ СН'!$G$5-'СЕТ СН'!$G$24</f>
        <v>2968.5010836800002</v>
      </c>
      <c r="G56" s="36">
        <f>SUMIFS(СВЦЭМ!$D$39:$D$782,СВЦЭМ!$A$39:$A$782,$A56,СВЦЭМ!$B$39:$B$782,G$47)+'СЕТ СН'!$G$14+СВЦЭМ!$D$10+'СЕТ СН'!$G$5-'СЕТ СН'!$G$24</f>
        <v>2970.9387699099998</v>
      </c>
      <c r="H56" s="36">
        <f>SUMIFS(СВЦЭМ!$D$39:$D$782,СВЦЭМ!$A$39:$A$782,$A56,СВЦЭМ!$B$39:$B$782,H$47)+'СЕТ СН'!$G$14+СВЦЭМ!$D$10+'СЕТ СН'!$G$5-'СЕТ СН'!$G$24</f>
        <v>2925.4397234999997</v>
      </c>
      <c r="I56" s="36">
        <f>SUMIFS(СВЦЭМ!$D$39:$D$782,СВЦЭМ!$A$39:$A$782,$A56,СВЦЭМ!$B$39:$B$782,I$47)+'СЕТ СН'!$G$14+СВЦЭМ!$D$10+'СЕТ СН'!$G$5-'СЕТ СН'!$G$24</f>
        <v>2843.3500200799999</v>
      </c>
      <c r="J56" s="36">
        <f>SUMIFS(СВЦЭМ!$D$39:$D$782,СВЦЭМ!$A$39:$A$782,$A56,СВЦЭМ!$B$39:$B$782,J$47)+'СЕТ СН'!$G$14+СВЦЭМ!$D$10+'СЕТ СН'!$G$5-'СЕТ СН'!$G$24</f>
        <v>2811.5199336799997</v>
      </c>
      <c r="K56" s="36">
        <f>SUMIFS(СВЦЭМ!$D$39:$D$782,СВЦЭМ!$A$39:$A$782,$A56,СВЦЭМ!$B$39:$B$782,K$47)+'СЕТ СН'!$G$14+СВЦЭМ!$D$10+'СЕТ СН'!$G$5-'СЕТ СН'!$G$24</f>
        <v>2790.5712220800001</v>
      </c>
      <c r="L56" s="36">
        <f>SUMIFS(СВЦЭМ!$D$39:$D$782,СВЦЭМ!$A$39:$A$782,$A56,СВЦЭМ!$B$39:$B$782,L$47)+'СЕТ СН'!$G$14+СВЦЭМ!$D$10+'СЕТ СН'!$G$5-'СЕТ СН'!$G$24</f>
        <v>2789.9039832799999</v>
      </c>
      <c r="M56" s="36">
        <f>SUMIFS(СВЦЭМ!$D$39:$D$782,СВЦЭМ!$A$39:$A$782,$A56,СВЦЭМ!$B$39:$B$782,M$47)+'СЕТ СН'!$G$14+СВЦЭМ!$D$10+'СЕТ СН'!$G$5-'СЕТ СН'!$G$24</f>
        <v>2797.73524073</v>
      </c>
      <c r="N56" s="36">
        <f>SUMIFS(СВЦЭМ!$D$39:$D$782,СВЦЭМ!$A$39:$A$782,$A56,СВЦЭМ!$B$39:$B$782,N$47)+'СЕТ СН'!$G$14+СВЦЭМ!$D$10+'СЕТ СН'!$G$5-'СЕТ СН'!$G$24</f>
        <v>2825.0805639199998</v>
      </c>
      <c r="O56" s="36">
        <f>SUMIFS(СВЦЭМ!$D$39:$D$782,СВЦЭМ!$A$39:$A$782,$A56,СВЦЭМ!$B$39:$B$782,O$47)+'СЕТ СН'!$G$14+СВЦЭМ!$D$10+'СЕТ СН'!$G$5-'СЕТ СН'!$G$24</f>
        <v>2877.0057146700001</v>
      </c>
      <c r="P56" s="36">
        <f>SUMIFS(СВЦЭМ!$D$39:$D$782,СВЦЭМ!$A$39:$A$782,$A56,СВЦЭМ!$B$39:$B$782,P$47)+'СЕТ СН'!$G$14+СВЦЭМ!$D$10+'СЕТ СН'!$G$5-'СЕТ СН'!$G$24</f>
        <v>2916.5512742000001</v>
      </c>
      <c r="Q56" s="36">
        <f>SUMIFS(СВЦЭМ!$D$39:$D$782,СВЦЭМ!$A$39:$A$782,$A56,СВЦЭМ!$B$39:$B$782,Q$47)+'СЕТ СН'!$G$14+СВЦЭМ!$D$10+'СЕТ СН'!$G$5-'СЕТ СН'!$G$24</f>
        <v>2897.9454952699998</v>
      </c>
      <c r="R56" s="36">
        <f>SUMIFS(СВЦЭМ!$D$39:$D$782,СВЦЭМ!$A$39:$A$782,$A56,СВЦЭМ!$B$39:$B$782,R$47)+'СЕТ СН'!$G$14+СВЦЭМ!$D$10+'СЕТ СН'!$G$5-'СЕТ СН'!$G$24</f>
        <v>2893.1064681399998</v>
      </c>
      <c r="S56" s="36">
        <f>SUMIFS(СВЦЭМ!$D$39:$D$782,СВЦЭМ!$A$39:$A$782,$A56,СВЦЭМ!$B$39:$B$782,S$47)+'СЕТ СН'!$G$14+СВЦЭМ!$D$10+'СЕТ СН'!$G$5-'СЕТ СН'!$G$24</f>
        <v>2874.5861575499998</v>
      </c>
      <c r="T56" s="36">
        <f>SUMIFS(СВЦЭМ!$D$39:$D$782,СВЦЭМ!$A$39:$A$782,$A56,СВЦЭМ!$B$39:$B$782,T$47)+'СЕТ СН'!$G$14+СВЦЭМ!$D$10+'СЕТ СН'!$G$5-'СЕТ СН'!$G$24</f>
        <v>2860.7026793699997</v>
      </c>
      <c r="U56" s="36">
        <f>SUMIFS(СВЦЭМ!$D$39:$D$782,СВЦЭМ!$A$39:$A$782,$A56,СВЦЭМ!$B$39:$B$782,U$47)+'СЕТ СН'!$G$14+СВЦЭМ!$D$10+'СЕТ СН'!$G$5-'СЕТ СН'!$G$24</f>
        <v>2836.5116611200001</v>
      </c>
      <c r="V56" s="36">
        <f>SUMIFS(СВЦЭМ!$D$39:$D$782,СВЦЭМ!$A$39:$A$782,$A56,СВЦЭМ!$B$39:$B$782,V$47)+'СЕТ СН'!$G$14+СВЦЭМ!$D$10+'СЕТ СН'!$G$5-'СЕТ СН'!$G$24</f>
        <v>2825.470636</v>
      </c>
      <c r="W56" s="36">
        <f>SUMIFS(СВЦЭМ!$D$39:$D$782,СВЦЭМ!$A$39:$A$782,$A56,СВЦЭМ!$B$39:$B$782,W$47)+'СЕТ СН'!$G$14+СВЦЭМ!$D$10+'СЕТ СН'!$G$5-'СЕТ СН'!$G$24</f>
        <v>2842.4921377400001</v>
      </c>
      <c r="X56" s="36">
        <f>SUMIFS(СВЦЭМ!$D$39:$D$782,СВЦЭМ!$A$39:$A$782,$A56,СВЦЭМ!$B$39:$B$782,X$47)+'СЕТ СН'!$G$14+СВЦЭМ!$D$10+'СЕТ СН'!$G$5-'СЕТ СН'!$G$24</f>
        <v>2858.9279525800002</v>
      </c>
      <c r="Y56" s="36">
        <f>SUMIFS(СВЦЭМ!$D$39:$D$782,СВЦЭМ!$A$39:$A$782,$A56,СВЦЭМ!$B$39:$B$782,Y$47)+'СЕТ СН'!$G$14+СВЦЭМ!$D$10+'СЕТ СН'!$G$5-'СЕТ СН'!$G$24</f>
        <v>2903.06847999</v>
      </c>
    </row>
    <row r="57" spans="1:25" ht="15.75" x14ac:dyDescent="0.2">
      <c r="A57" s="35">
        <f t="shared" si="1"/>
        <v>44661</v>
      </c>
      <c r="B57" s="36">
        <f>SUMIFS(СВЦЭМ!$D$39:$D$782,СВЦЭМ!$A$39:$A$782,$A57,СВЦЭМ!$B$39:$B$782,B$47)+'СЕТ СН'!$G$14+СВЦЭМ!$D$10+'СЕТ СН'!$G$5-'СЕТ СН'!$G$24</f>
        <v>2927.10350707</v>
      </c>
      <c r="C57" s="36">
        <f>SUMIFS(СВЦЭМ!$D$39:$D$782,СВЦЭМ!$A$39:$A$782,$A57,СВЦЭМ!$B$39:$B$782,C$47)+'СЕТ СН'!$G$14+СВЦЭМ!$D$10+'СЕТ СН'!$G$5-'СЕТ СН'!$G$24</f>
        <v>2894.8747213899996</v>
      </c>
      <c r="D57" s="36">
        <f>SUMIFS(СВЦЭМ!$D$39:$D$782,СВЦЭМ!$A$39:$A$782,$A57,СВЦЭМ!$B$39:$B$782,D$47)+'СЕТ СН'!$G$14+СВЦЭМ!$D$10+'СЕТ СН'!$G$5-'СЕТ СН'!$G$24</f>
        <v>2916.8670188199999</v>
      </c>
      <c r="E57" s="36">
        <f>SUMIFS(СВЦЭМ!$D$39:$D$782,СВЦЭМ!$A$39:$A$782,$A57,СВЦЭМ!$B$39:$B$782,E$47)+'СЕТ СН'!$G$14+СВЦЭМ!$D$10+'СЕТ СН'!$G$5-'СЕТ СН'!$G$24</f>
        <v>2943.8795140499997</v>
      </c>
      <c r="F57" s="36">
        <f>SUMIFS(СВЦЭМ!$D$39:$D$782,СВЦЭМ!$A$39:$A$782,$A57,СВЦЭМ!$B$39:$B$782,F$47)+'СЕТ СН'!$G$14+СВЦЭМ!$D$10+'СЕТ СН'!$G$5-'СЕТ СН'!$G$24</f>
        <v>2963.4428395899999</v>
      </c>
      <c r="G57" s="36">
        <f>SUMIFS(СВЦЭМ!$D$39:$D$782,СВЦЭМ!$A$39:$A$782,$A57,СВЦЭМ!$B$39:$B$782,G$47)+'СЕТ СН'!$G$14+СВЦЭМ!$D$10+'СЕТ СН'!$G$5-'СЕТ СН'!$G$24</f>
        <v>2985.8112796799996</v>
      </c>
      <c r="H57" s="36">
        <f>SUMIFS(СВЦЭМ!$D$39:$D$782,СВЦЭМ!$A$39:$A$782,$A57,СВЦЭМ!$B$39:$B$782,H$47)+'СЕТ СН'!$G$14+СВЦЭМ!$D$10+'СЕТ СН'!$G$5-'СЕТ СН'!$G$24</f>
        <v>2972.7091388499998</v>
      </c>
      <c r="I57" s="36">
        <f>SUMIFS(СВЦЭМ!$D$39:$D$782,СВЦЭМ!$A$39:$A$782,$A57,СВЦЭМ!$B$39:$B$782,I$47)+'СЕТ СН'!$G$14+СВЦЭМ!$D$10+'СЕТ СН'!$G$5-'СЕТ СН'!$G$24</f>
        <v>2934.0911361399999</v>
      </c>
      <c r="J57" s="36">
        <f>SUMIFS(СВЦЭМ!$D$39:$D$782,СВЦЭМ!$A$39:$A$782,$A57,СВЦЭМ!$B$39:$B$782,J$47)+'СЕТ СН'!$G$14+СВЦЭМ!$D$10+'СЕТ СН'!$G$5-'СЕТ СН'!$G$24</f>
        <v>2900.0547123699998</v>
      </c>
      <c r="K57" s="36">
        <f>SUMIFS(СВЦЭМ!$D$39:$D$782,СВЦЭМ!$A$39:$A$782,$A57,СВЦЭМ!$B$39:$B$782,K$47)+'СЕТ СН'!$G$14+СВЦЭМ!$D$10+'СЕТ СН'!$G$5-'СЕТ СН'!$G$24</f>
        <v>2867.4790404199998</v>
      </c>
      <c r="L57" s="36">
        <f>SUMIFS(СВЦЭМ!$D$39:$D$782,СВЦЭМ!$A$39:$A$782,$A57,СВЦЭМ!$B$39:$B$782,L$47)+'СЕТ СН'!$G$14+СВЦЭМ!$D$10+'СЕТ СН'!$G$5-'СЕТ СН'!$G$24</f>
        <v>2870.5623904599997</v>
      </c>
      <c r="M57" s="36">
        <f>SUMIFS(СВЦЭМ!$D$39:$D$782,СВЦЭМ!$A$39:$A$782,$A57,СВЦЭМ!$B$39:$B$782,M$47)+'СЕТ СН'!$G$14+СВЦЭМ!$D$10+'СЕТ СН'!$G$5-'СЕТ СН'!$G$24</f>
        <v>2880.0138396299999</v>
      </c>
      <c r="N57" s="36">
        <f>SUMIFS(СВЦЭМ!$D$39:$D$782,СВЦЭМ!$A$39:$A$782,$A57,СВЦЭМ!$B$39:$B$782,N$47)+'СЕТ СН'!$G$14+СВЦЭМ!$D$10+'СЕТ СН'!$G$5-'СЕТ СН'!$G$24</f>
        <v>2903.75829368</v>
      </c>
      <c r="O57" s="36">
        <f>SUMIFS(СВЦЭМ!$D$39:$D$782,СВЦЭМ!$A$39:$A$782,$A57,СВЦЭМ!$B$39:$B$782,O$47)+'СЕТ СН'!$G$14+СВЦЭМ!$D$10+'СЕТ СН'!$G$5-'СЕТ СН'!$G$24</f>
        <v>2925.73043211</v>
      </c>
      <c r="P57" s="36">
        <f>SUMIFS(СВЦЭМ!$D$39:$D$782,СВЦЭМ!$A$39:$A$782,$A57,СВЦЭМ!$B$39:$B$782,P$47)+'СЕТ СН'!$G$14+СВЦЭМ!$D$10+'СЕТ СН'!$G$5-'СЕТ СН'!$G$24</f>
        <v>2941.6054931500003</v>
      </c>
      <c r="Q57" s="36">
        <f>SUMIFS(СВЦЭМ!$D$39:$D$782,СВЦЭМ!$A$39:$A$782,$A57,СВЦЭМ!$B$39:$B$782,Q$47)+'СЕТ СН'!$G$14+СВЦЭМ!$D$10+'СЕТ СН'!$G$5-'СЕТ СН'!$G$24</f>
        <v>2940.10611354</v>
      </c>
      <c r="R57" s="36">
        <f>SUMIFS(СВЦЭМ!$D$39:$D$782,СВЦЭМ!$A$39:$A$782,$A57,СВЦЭМ!$B$39:$B$782,R$47)+'СЕТ СН'!$G$14+СВЦЭМ!$D$10+'СЕТ СН'!$G$5-'СЕТ СН'!$G$24</f>
        <v>2927.7433043199999</v>
      </c>
      <c r="S57" s="36">
        <f>SUMIFS(СВЦЭМ!$D$39:$D$782,СВЦЭМ!$A$39:$A$782,$A57,СВЦЭМ!$B$39:$B$782,S$47)+'СЕТ СН'!$G$14+СВЦЭМ!$D$10+'СЕТ СН'!$G$5-'СЕТ СН'!$G$24</f>
        <v>2921.2076462999999</v>
      </c>
      <c r="T57" s="36">
        <f>SUMIFS(СВЦЭМ!$D$39:$D$782,СВЦЭМ!$A$39:$A$782,$A57,СВЦЭМ!$B$39:$B$782,T$47)+'СЕТ СН'!$G$14+СВЦЭМ!$D$10+'СЕТ СН'!$G$5-'СЕТ СН'!$G$24</f>
        <v>2888.1746422199999</v>
      </c>
      <c r="U57" s="36">
        <f>SUMIFS(СВЦЭМ!$D$39:$D$782,СВЦЭМ!$A$39:$A$782,$A57,СВЦЭМ!$B$39:$B$782,U$47)+'СЕТ СН'!$G$14+СВЦЭМ!$D$10+'СЕТ СН'!$G$5-'СЕТ СН'!$G$24</f>
        <v>2841.7832875700001</v>
      </c>
      <c r="V57" s="36">
        <f>SUMIFS(СВЦЭМ!$D$39:$D$782,СВЦЭМ!$A$39:$A$782,$A57,СВЦЭМ!$B$39:$B$782,V$47)+'СЕТ СН'!$G$14+СВЦЭМ!$D$10+'СЕТ СН'!$G$5-'СЕТ СН'!$G$24</f>
        <v>2831.8387932999999</v>
      </c>
      <c r="W57" s="36">
        <f>SUMIFS(СВЦЭМ!$D$39:$D$782,СВЦЭМ!$A$39:$A$782,$A57,СВЦЭМ!$B$39:$B$782,W$47)+'СЕТ СН'!$G$14+СВЦЭМ!$D$10+'СЕТ СН'!$G$5-'СЕТ СН'!$G$24</f>
        <v>2854.7989573</v>
      </c>
      <c r="X57" s="36">
        <f>SUMIFS(СВЦЭМ!$D$39:$D$782,СВЦЭМ!$A$39:$A$782,$A57,СВЦЭМ!$B$39:$B$782,X$47)+'СЕТ СН'!$G$14+СВЦЭМ!$D$10+'СЕТ СН'!$G$5-'СЕТ СН'!$G$24</f>
        <v>2894.4600839599998</v>
      </c>
      <c r="Y57" s="36">
        <f>SUMIFS(СВЦЭМ!$D$39:$D$782,СВЦЭМ!$A$39:$A$782,$A57,СВЦЭМ!$B$39:$B$782,Y$47)+'СЕТ СН'!$G$14+СВЦЭМ!$D$10+'СЕТ СН'!$G$5-'СЕТ СН'!$G$24</f>
        <v>2931.5333068</v>
      </c>
    </row>
    <row r="58" spans="1:25" ht="15.75" x14ac:dyDescent="0.2">
      <c r="A58" s="35">
        <f t="shared" si="1"/>
        <v>44662</v>
      </c>
      <c r="B58" s="36">
        <f>SUMIFS(СВЦЭМ!$D$39:$D$782,СВЦЭМ!$A$39:$A$782,$A58,СВЦЭМ!$B$39:$B$782,B$47)+'СЕТ СН'!$G$14+СВЦЭМ!$D$10+'СЕТ СН'!$G$5-'СЕТ СН'!$G$24</f>
        <v>2981.0930916400002</v>
      </c>
      <c r="C58" s="36">
        <f>SUMIFS(СВЦЭМ!$D$39:$D$782,СВЦЭМ!$A$39:$A$782,$A58,СВЦЭМ!$B$39:$B$782,C$47)+'СЕТ СН'!$G$14+СВЦЭМ!$D$10+'СЕТ СН'!$G$5-'СЕТ СН'!$G$24</f>
        <v>2993.01457347</v>
      </c>
      <c r="D58" s="36">
        <f>SUMIFS(СВЦЭМ!$D$39:$D$782,СВЦЭМ!$A$39:$A$782,$A58,СВЦЭМ!$B$39:$B$782,D$47)+'СЕТ СН'!$G$14+СВЦЭМ!$D$10+'СЕТ СН'!$G$5-'СЕТ СН'!$G$24</f>
        <v>3013.9295040099996</v>
      </c>
      <c r="E58" s="36">
        <f>SUMIFS(СВЦЭМ!$D$39:$D$782,СВЦЭМ!$A$39:$A$782,$A58,СВЦЭМ!$B$39:$B$782,E$47)+'СЕТ СН'!$G$14+СВЦЭМ!$D$10+'СЕТ СН'!$G$5-'СЕТ СН'!$G$24</f>
        <v>3050.0193725199997</v>
      </c>
      <c r="F58" s="36">
        <f>SUMIFS(СВЦЭМ!$D$39:$D$782,СВЦЭМ!$A$39:$A$782,$A58,СВЦЭМ!$B$39:$B$782,F$47)+'СЕТ СН'!$G$14+СВЦЭМ!$D$10+'СЕТ СН'!$G$5-'СЕТ СН'!$G$24</f>
        <v>3045.7876306999997</v>
      </c>
      <c r="G58" s="36">
        <f>SUMIFS(СВЦЭМ!$D$39:$D$782,СВЦЭМ!$A$39:$A$782,$A58,СВЦЭМ!$B$39:$B$782,G$47)+'СЕТ СН'!$G$14+СВЦЭМ!$D$10+'СЕТ СН'!$G$5-'СЕТ СН'!$G$24</f>
        <v>3023.1046946400002</v>
      </c>
      <c r="H58" s="36">
        <f>SUMIFS(СВЦЭМ!$D$39:$D$782,СВЦЭМ!$A$39:$A$782,$A58,СВЦЭМ!$B$39:$B$782,H$47)+'СЕТ СН'!$G$14+СВЦЭМ!$D$10+'СЕТ СН'!$G$5-'СЕТ СН'!$G$24</f>
        <v>2987.0499436499999</v>
      </c>
      <c r="I58" s="36">
        <f>SUMIFS(СВЦЭМ!$D$39:$D$782,СВЦЭМ!$A$39:$A$782,$A58,СВЦЭМ!$B$39:$B$782,I$47)+'СЕТ СН'!$G$14+СВЦЭМ!$D$10+'СЕТ СН'!$G$5-'СЕТ СН'!$G$24</f>
        <v>2959.4738709100002</v>
      </c>
      <c r="J58" s="36">
        <f>SUMIFS(СВЦЭМ!$D$39:$D$782,СВЦЭМ!$A$39:$A$782,$A58,СВЦЭМ!$B$39:$B$782,J$47)+'СЕТ СН'!$G$14+СВЦЭМ!$D$10+'СЕТ СН'!$G$5-'СЕТ СН'!$G$24</f>
        <v>2954.3580026499999</v>
      </c>
      <c r="K58" s="36">
        <f>SUMIFS(СВЦЭМ!$D$39:$D$782,СВЦЭМ!$A$39:$A$782,$A58,СВЦЭМ!$B$39:$B$782,K$47)+'СЕТ СН'!$G$14+СВЦЭМ!$D$10+'СЕТ СН'!$G$5-'СЕТ СН'!$G$24</f>
        <v>2944.19155563</v>
      </c>
      <c r="L58" s="36">
        <f>SUMIFS(СВЦЭМ!$D$39:$D$782,СВЦЭМ!$A$39:$A$782,$A58,СВЦЭМ!$B$39:$B$782,L$47)+'СЕТ СН'!$G$14+СВЦЭМ!$D$10+'СЕТ СН'!$G$5-'СЕТ СН'!$G$24</f>
        <v>2947.7494260399999</v>
      </c>
      <c r="M58" s="36">
        <f>SUMIFS(СВЦЭМ!$D$39:$D$782,СВЦЭМ!$A$39:$A$782,$A58,СВЦЭМ!$B$39:$B$782,M$47)+'СЕТ СН'!$G$14+СВЦЭМ!$D$10+'СЕТ СН'!$G$5-'СЕТ СН'!$G$24</f>
        <v>2952.1418453799997</v>
      </c>
      <c r="N58" s="36">
        <f>SUMIFS(СВЦЭМ!$D$39:$D$782,СВЦЭМ!$A$39:$A$782,$A58,СВЦЭМ!$B$39:$B$782,N$47)+'СЕТ СН'!$G$14+СВЦЭМ!$D$10+'СЕТ СН'!$G$5-'СЕТ СН'!$G$24</f>
        <v>2952.2661352499999</v>
      </c>
      <c r="O58" s="36">
        <f>SUMIFS(СВЦЭМ!$D$39:$D$782,СВЦЭМ!$A$39:$A$782,$A58,СВЦЭМ!$B$39:$B$782,O$47)+'СЕТ СН'!$G$14+СВЦЭМ!$D$10+'СЕТ СН'!$G$5-'СЕТ СН'!$G$24</f>
        <v>2972.9362199999996</v>
      </c>
      <c r="P58" s="36">
        <f>SUMIFS(СВЦЭМ!$D$39:$D$782,СВЦЭМ!$A$39:$A$782,$A58,СВЦЭМ!$B$39:$B$782,P$47)+'СЕТ СН'!$G$14+СВЦЭМ!$D$10+'СЕТ СН'!$G$5-'СЕТ СН'!$G$24</f>
        <v>2982.35734667</v>
      </c>
      <c r="Q58" s="36">
        <f>SUMIFS(СВЦЭМ!$D$39:$D$782,СВЦЭМ!$A$39:$A$782,$A58,СВЦЭМ!$B$39:$B$782,Q$47)+'СЕТ СН'!$G$14+СВЦЭМ!$D$10+'СЕТ СН'!$G$5-'СЕТ СН'!$G$24</f>
        <v>2962.5522122000002</v>
      </c>
      <c r="R58" s="36">
        <f>SUMIFS(СВЦЭМ!$D$39:$D$782,СВЦЭМ!$A$39:$A$782,$A58,СВЦЭМ!$B$39:$B$782,R$47)+'СЕТ СН'!$G$14+СВЦЭМ!$D$10+'СЕТ СН'!$G$5-'СЕТ СН'!$G$24</f>
        <v>2962.32770291</v>
      </c>
      <c r="S58" s="36">
        <f>SUMIFS(СВЦЭМ!$D$39:$D$782,СВЦЭМ!$A$39:$A$782,$A58,СВЦЭМ!$B$39:$B$782,S$47)+'СЕТ СН'!$G$14+СВЦЭМ!$D$10+'СЕТ СН'!$G$5-'СЕТ СН'!$G$24</f>
        <v>2951.4326276699999</v>
      </c>
      <c r="T58" s="36">
        <f>SUMIFS(СВЦЭМ!$D$39:$D$782,СВЦЭМ!$A$39:$A$782,$A58,СВЦЭМ!$B$39:$B$782,T$47)+'СЕТ СН'!$G$14+СВЦЭМ!$D$10+'СЕТ СН'!$G$5-'СЕТ СН'!$G$24</f>
        <v>2908.9601578199999</v>
      </c>
      <c r="U58" s="36">
        <f>SUMIFS(СВЦЭМ!$D$39:$D$782,СВЦЭМ!$A$39:$A$782,$A58,СВЦЭМ!$B$39:$B$782,U$47)+'СЕТ СН'!$G$14+СВЦЭМ!$D$10+'СЕТ СН'!$G$5-'СЕТ СН'!$G$24</f>
        <v>2880.7864648099999</v>
      </c>
      <c r="V58" s="36">
        <f>SUMIFS(СВЦЭМ!$D$39:$D$782,СВЦЭМ!$A$39:$A$782,$A58,СВЦЭМ!$B$39:$B$782,V$47)+'СЕТ СН'!$G$14+СВЦЭМ!$D$10+'СЕТ СН'!$G$5-'СЕТ СН'!$G$24</f>
        <v>2901.5337670299996</v>
      </c>
      <c r="W58" s="36">
        <f>SUMIFS(СВЦЭМ!$D$39:$D$782,СВЦЭМ!$A$39:$A$782,$A58,СВЦЭМ!$B$39:$B$782,W$47)+'СЕТ СН'!$G$14+СВЦЭМ!$D$10+'СЕТ СН'!$G$5-'СЕТ СН'!$G$24</f>
        <v>2920.8802554499998</v>
      </c>
      <c r="X58" s="36">
        <f>SUMIFS(СВЦЭМ!$D$39:$D$782,СВЦЭМ!$A$39:$A$782,$A58,СВЦЭМ!$B$39:$B$782,X$47)+'СЕТ СН'!$G$14+СВЦЭМ!$D$10+'СЕТ СН'!$G$5-'СЕТ СН'!$G$24</f>
        <v>2946.43081209</v>
      </c>
      <c r="Y58" s="36">
        <f>SUMIFS(СВЦЭМ!$D$39:$D$782,СВЦЭМ!$A$39:$A$782,$A58,СВЦЭМ!$B$39:$B$782,Y$47)+'СЕТ СН'!$G$14+СВЦЭМ!$D$10+'СЕТ СН'!$G$5-'СЕТ СН'!$G$24</f>
        <v>2948.1328616299998</v>
      </c>
    </row>
    <row r="59" spans="1:25" ht="15.75" x14ac:dyDescent="0.2">
      <c r="A59" s="35">
        <f t="shared" si="1"/>
        <v>44663</v>
      </c>
      <c r="B59" s="36">
        <f>SUMIFS(СВЦЭМ!$D$39:$D$782,СВЦЭМ!$A$39:$A$782,$A59,СВЦЭМ!$B$39:$B$782,B$47)+'СЕТ СН'!$G$14+СВЦЭМ!$D$10+'СЕТ СН'!$G$5-'СЕТ СН'!$G$24</f>
        <v>3057.4984565200002</v>
      </c>
      <c r="C59" s="36">
        <f>SUMIFS(СВЦЭМ!$D$39:$D$782,СВЦЭМ!$A$39:$A$782,$A59,СВЦЭМ!$B$39:$B$782,C$47)+'СЕТ СН'!$G$14+СВЦЭМ!$D$10+'СЕТ СН'!$G$5-'СЕТ СН'!$G$24</f>
        <v>3059.5751271700001</v>
      </c>
      <c r="D59" s="36">
        <f>SUMIFS(СВЦЭМ!$D$39:$D$782,СВЦЭМ!$A$39:$A$782,$A59,СВЦЭМ!$B$39:$B$782,D$47)+'СЕТ СН'!$G$14+СВЦЭМ!$D$10+'СЕТ СН'!$G$5-'СЕТ СН'!$G$24</f>
        <v>3073.6717531200002</v>
      </c>
      <c r="E59" s="36">
        <f>SUMIFS(СВЦЭМ!$D$39:$D$782,СВЦЭМ!$A$39:$A$782,$A59,СВЦЭМ!$B$39:$B$782,E$47)+'СЕТ СН'!$G$14+СВЦЭМ!$D$10+'СЕТ СН'!$G$5-'СЕТ СН'!$G$24</f>
        <v>3069.11806574</v>
      </c>
      <c r="F59" s="36">
        <f>SUMIFS(СВЦЭМ!$D$39:$D$782,СВЦЭМ!$A$39:$A$782,$A59,СВЦЭМ!$B$39:$B$782,F$47)+'СЕТ СН'!$G$14+СВЦЭМ!$D$10+'СЕТ СН'!$G$5-'СЕТ СН'!$G$24</f>
        <v>3086.7280999599998</v>
      </c>
      <c r="G59" s="36">
        <f>SUMIFS(СВЦЭМ!$D$39:$D$782,СВЦЭМ!$A$39:$A$782,$A59,СВЦЭМ!$B$39:$B$782,G$47)+'СЕТ СН'!$G$14+СВЦЭМ!$D$10+'СЕТ СН'!$G$5-'СЕТ СН'!$G$24</f>
        <v>3074.6715697299996</v>
      </c>
      <c r="H59" s="36">
        <f>SUMIFS(СВЦЭМ!$D$39:$D$782,СВЦЭМ!$A$39:$A$782,$A59,СВЦЭМ!$B$39:$B$782,H$47)+'СЕТ СН'!$G$14+СВЦЭМ!$D$10+'СЕТ СН'!$G$5-'СЕТ СН'!$G$24</f>
        <v>3007.08753617</v>
      </c>
      <c r="I59" s="36">
        <f>SUMIFS(СВЦЭМ!$D$39:$D$782,СВЦЭМ!$A$39:$A$782,$A59,СВЦЭМ!$B$39:$B$782,I$47)+'СЕТ СН'!$G$14+СВЦЭМ!$D$10+'СЕТ СН'!$G$5-'СЕТ СН'!$G$24</f>
        <v>2970.2024517899999</v>
      </c>
      <c r="J59" s="36">
        <f>SUMIFS(СВЦЭМ!$D$39:$D$782,СВЦЭМ!$A$39:$A$782,$A59,СВЦЭМ!$B$39:$B$782,J$47)+'СЕТ СН'!$G$14+СВЦЭМ!$D$10+'СЕТ СН'!$G$5-'СЕТ СН'!$G$24</f>
        <v>2919.0048988099998</v>
      </c>
      <c r="K59" s="36">
        <f>SUMIFS(СВЦЭМ!$D$39:$D$782,СВЦЭМ!$A$39:$A$782,$A59,СВЦЭМ!$B$39:$B$782,K$47)+'СЕТ СН'!$G$14+СВЦЭМ!$D$10+'СЕТ СН'!$G$5-'СЕТ СН'!$G$24</f>
        <v>2945.01340381</v>
      </c>
      <c r="L59" s="36">
        <f>SUMIFS(СВЦЭМ!$D$39:$D$782,СВЦЭМ!$A$39:$A$782,$A59,СВЦЭМ!$B$39:$B$782,L$47)+'СЕТ СН'!$G$14+СВЦЭМ!$D$10+'СЕТ СН'!$G$5-'СЕТ СН'!$G$24</f>
        <v>2929.3682035000002</v>
      </c>
      <c r="M59" s="36">
        <f>SUMIFS(СВЦЭМ!$D$39:$D$782,СВЦЭМ!$A$39:$A$782,$A59,СВЦЭМ!$B$39:$B$782,M$47)+'СЕТ СН'!$G$14+СВЦЭМ!$D$10+'СЕТ СН'!$G$5-'СЕТ СН'!$G$24</f>
        <v>2925.7455167399999</v>
      </c>
      <c r="N59" s="36">
        <f>SUMIFS(СВЦЭМ!$D$39:$D$782,СВЦЭМ!$A$39:$A$782,$A59,СВЦЭМ!$B$39:$B$782,N$47)+'СЕТ СН'!$G$14+СВЦЭМ!$D$10+'СЕТ СН'!$G$5-'СЕТ СН'!$G$24</f>
        <v>2948.4796415700002</v>
      </c>
      <c r="O59" s="36">
        <f>SUMIFS(СВЦЭМ!$D$39:$D$782,СВЦЭМ!$A$39:$A$782,$A59,СВЦЭМ!$B$39:$B$782,O$47)+'СЕТ СН'!$G$14+СВЦЭМ!$D$10+'СЕТ СН'!$G$5-'СЕТ СН'!$G$24</f>
        <v>2990.3622093200001</v>
      </c>
      <c r="P59" s="36">
        <f>SUMIFS(СВЦЭМ!$D$39:$D$782,СВЦЭМ!$A$39:$A$782,$A59,СВЦЭМ!$B$39:$B$782,P$47)+'СЕТ СН'!$G$14+СВЦЭМ!$D$10+'СЕТ СН'!$G$5-'СЕТ СН'!$G$24</f>
        <v>3002.3519044200002</v>
      </c>
      <c r="Q59" s="36">
        <f>SUMIFS(СВЦЭМ!$D$39:$D$782,СВЦЭМ!$A$39:$A$782,$A59,СВЦЭМ!$B$39:$B$782,Q$47)+'СЕТ СН'!$G$14+СВЦЭМ!$D$10+'СЕТ СН'!$G$5-'СЕТ СН'!$G$24</f>
        <v>2987.9347490299997</v>
      </c>
      <c r="R59" s="36">
        <f>SUMIFS(СВЦЭМ!$D$39:$D$782,СВЦЭМ!$A$39:$A$782,$A59,СВЦЭМ!$B$39:$B$782,R$47)+'СЕТ СН'!$G$14+СВЦЭМ!$D$10+'СЕТ СН'!$G$5-'СЕТ СН'!$G$24</f>
        <v>2981.3725173799999</v>
      </c>
      <c r="S59" s="36">
        <f>SUMIFS(СВЦЭМ!$D$39:$D$782,СВЦЭМ!$A$39:$A$782,$A59,СВЦЭМ!$B$39:$B$782,S$47)+'СЕТ СН'!$G$14+СВЦЭМ!$D$10+'СЕТ СН'!$G$5-'СЕТ СН'!$G$24</f>
        <v>2949.40600253</v>
      </c>
      <c r="T59" s="36">
        <f>SUMIFS(СВЦЭМ!$D$39:$D$782,СВЦЭМ!$A$39:$A$782,$A59,СВЦЭМ!$B$39:$B$782,T$47)+'СЕТ СН'!$G$14+СВЦЭМ!$D$10+'СЕТ СН'!$G$5-'СЕТ СН'!$G$24</f>
        <v>2922.5978000599998</v>
      </c>
      <c r="U59" s="36">
        <f>SUMIFS(СВЦЭМ!$D$39:$D$782,СВЦЭМ!$A$39:$A$782,$A59,СВЦЭМ!$B$39:$B$782,U$47)+'СЕТ СН'!$G$14+СВЦЭМ!$D$10+'СЕТ СН'!$G$5-'СЕТ СН'!$G$24</f>
        <v>2913.8614353399998</v>
      </c>
      <c r="V59" s="36">
        <f>SUMIFS(СВЦЭМ!$D$39:$D$782,СВЦЭМ!$A$39:$A$782,$A59,СВЦЭМ!$B$39:$B$782,V$47)+'СЕТ СН'!$G$14+СВЦЭМ!$D$10+'СЕТ СН'!$G$5-'СЕТ СН'!$G$24</f>
        <v>2926.22644713</v>
      </c>
      <c r="W59" s="36">
        <f>SUMIFS(СВЦЭМ!$D$39:$D$782,СВЦЭМ!$A$39:$A$782,$A59,СВЦЭМ!$B$39:$B$782,W$47)+'СЕТ СН'!$G$14+СВЦЭМ!$D$10+'СЕТ СН'!$G$5-'СЕТ СН'!$G$24</f>
        <v>2944.4953844499996</v>
      </c>
      <c r="X59" s="36">
        <f>SUMIFS(СВЦЭМ!$D$39:$D$782,СВЦЭМ!$A$39:$A$782,$A59,СВЦЭМ!$B$39:$B$782,X$47)+'СЕТ СН'!$G$14+СВЦЭМ!$D$10+'СЕТ СН'!$G$5-'СЕТ СН'!$G$24</f>
        <v>2977.5213544899998</v>
      </c>
      <c r="Y59" s="36">
        <f>SUMIFS(СВЦЭМ!$D$39:$D$782,СВЦЭМ!$A$39:$A$782,$A59,СВЦЭМ!$B$39:$B$782,Y$47)+'СЕТ СН'!$G$14+СВЦЭМ!$D$10+'СЕТ СН'!$G$5-'СЕТ СН'!$G$24</f>
        <v>3039.1209000499998</v>
      </c>
    </row>
    <row r="60" spans="1:25" ht="15.75" x14ac:dyDescent="0.2">
      <c r="A60" s="35">
        <f t="shared" si="1"/>
        <v>44664</v>
      </c>
      <c r="B60" s="36">
        <f>SUMIFS(СВЦЭМ!$D$39:$D$782,СВЦЭМ!$A$39:$A$782,$A60,СВЦЭМ!$B$39:$B$782,B$47)+'СЕТ СН'!$G$14+СВЦЭМ!$D$10+'СЕТ СН'!$G$5-'СЕТ СН'!$G$24</f>
        <v>3025.2502378099998</v>
      </c>
      <c r="C60" s="36">
        <f>SUMIFS(СВЦЭМ!$D$39:$D$782,СВЦЭМ!$A$39:$A$782,$A60,СВЦЭМ!$B$39:$B$782,C$47)+'СЕТ СН'!$G$14+СВЦЭМ!$D$10+'СЕТ СН'!$G$5-'СЕТ СН'!$G$24</f>
        <v>3019.18525095</v>
      </c>
      <c r="D60" s="36">
        <f>SUMIFS(СВЦЭМ!$D$39:$D$782,СВЦЭМ!$A$39:$A$782,$A60,СВЦЭМ!$B$39:$B$782,D$47)+'СЕТ СН'!$G$14+СВЦЭМ!$D$10+'СЕТ СН'!$G$5-'СЕТ СН'!$G$24</f>
        <v>3040.4973961699998</v>
      </c>
      <c r="E60" s="36">
        <f>SUMIFS(СВЦЭМ!$D$39:$D$782,СВЦЭМ!$A$39:$A$782,$A60,СВЦЭМ!$B$39:$B$782,E$47)+'СЕТ СН'!$G$14+СВЦЭМ!$D$10+'СЕТ СН'!$G$5-'СЕТ СН'!$G$24</f>
        <v>3068.4463822600001</v>
      </c>
      <c r="F60" s="36">
        <f>SUMIFS(СВЦЭМ!$D$39:$D$782,СВЦЭМ!$A$39:$A$782,$A60,СВЦЭМ!$B$39:$B$782,F$47)+'СЕТ СН'!$G$14+СВЦЭМ!$D$10+'СЕТ СН'!$G$5-'СЕТ СН'!$G$24</f>
        <v>3066.0777128499999</v>
      </c>
      <c r="G60" s="36">
        <f>SUMIFS(СВЦЭМ!$D$39:$D$782,СВЦЭМ!$A$39:$A$782,$A60,СВЦЭМ!$B$39:$B$782,G$47)+'СЕТ СН'!$G$14+СВЦЭМ!$D$10+'СЕТ СН'!$G$5-'СЕТ СН'!$G$24</f>
        <v>3076.4128337000002</v>
      </c>
      <c r="H60" s="36">
        <f>SUMIFS(СВЦЭМ!$D$39:$D$782,СВЦЭМ!$A$39:$A$782,$A60,СВЦЭМ!$B$39:$B$782,H$47)+'СЕТ СН'!$G$14+СВЦЭМ!$D$10+'СЕТ СН'!$G$5-'СЕТ СН'!$G$24</f>
        <v>3031.7358819800002</v>
      </c>
      <c r="I60" s="36">
        <f>SUMIFS(СВЦЭМ!$D$39:$D$782,СВЦЭМ!$A$39:$A$782,$A60,СВЦЭМ!$B$39:$B$782,I$47)+'СЕТ СН'!$G$14+СВЦЭМ!$D$10+'СЕТ СН'!$G$5-'СЕТ СН'!$G$24</f>
        <v>3015.7629090800001</v>
      </c>
      <c r="J60" s="36">
        <f>SUMIFS(СВЦЭМ!$D$39:$D$782,СВЦЭМ!$A$39:$A$782,$A60,СВЦЭМ!$B$39:$B$782,J$47)+'СЕТ СН'!$G$14+СВЦЭМ!$D$10+'СЕТ СН'!$G$5-'СЕТ СН'!$G$24</f>
        <v>3014.3710214399998</v>
      </c>
      <c r="K60" s="36">
        <f>SUMIFS(СВЦЭМ!$D$39:$D$782,СВЦЭМ!$A$39:$A$782,$A60,СВЦЭМ!$B$39:$B$782,K$47)+'СЕТ СН'!$G$14+СВЦЭМ!$D$10+'СЕТ СН'!$G$5-'СЕТ СН'!$G$24</f>
        <v>2987.1323197000002</v>
      </c>
      <c r="L60" s="36">
        <f>SUMIFS(СВЦЭМ!$D$39:$D$782,СВЦЭМ!$A$39:$A$782,$A60,СВЦЭМ!$B$39:$B$782,L$47)+'СЕТ СН'!$G$14+СВЦЭМ!$D$10+'СЕТ СН'!$G$5-'СЕТ СН'!$G$24</f>
        <v>2922.8787131299996</v>
      </c>
      <c r="M60" s="36">
        <f>SUMIFS(СВЦЭМ!$D$39:$D$782,СВЦЭМ!$A$39:$A$782,$A60,СВЦЭМ!$B$39:$B$782,M$47)+'СЕТ СН'!$G$14+СВЦЭМ!$D$10+'СЕТ СН'!$G$5-'СЕТ СН'!$G$24</f>
        <v>2923.0680935399996</v>
      </c>
      <c r="N60" s="36">
        <f>SUMIFS(СВЦЭМ!$D$39:$D$782,СВЦЭМ!$A$39:$A$782,$A60,СВЦЭМ!$B$39:$B$782,N$47)+'СЕТ СН'!$G$14+СВЦЭМ!$D$10+'СЕТ СН'!$G$5-'СЕТ СН'!$G$24</f>
        <v>2966.4557730899996</v>
      </c>
      <c r="O60" s="36">
        <f>SUMIFS(СВЦЭМ!$D$39:$D$782,СВЦЭМ!$A$39:$A$782,$A60,СВЦЭМ!$B$39:$B$782,O$47)+'СЕТ СН'!$G$14+СВЦЭМ!$D$10+'СЕТ СН'!$G$5-'СЕТ СН'!$G$24</f>
        <v>3006.1767459000002</v>
      </c>
      <c r="P60" s="36">
        <f>SUMIFS(СВЦЭМ!$D$39:$D$782,СВЦЭМ!$A$39:$A$782,$A60,СВЦЭМ!$B$39:$B$782,P$47)+'СЕТ СН'!$G$14+СВЦЭМ!$D$10+'СЕТ СН'!$G$5-'СЕТ СН'!$G$24</f>
        <v>3010.7565369499998</v>
      </c>
      <c r="Q60" s="36">
        <f>SUMIFS(СВЦЭМ!$D$39:$D$782,СВЦЭМ!$A$39:$A$782,$A60,СВЦЭМ!$B$39:$B$782,Q$47)+'СЕТ СН'!$G$14+СВЦЭМ!$D$10+'СЕТ СН'!$G$5-'СЕТ СН'!$G$24</f>
        <v>3008.3249229399999</v>
      </c>
      <c r="R60" s="36">
        <f>SUMIFS(СВЦЭМ!$D$39:$D$782,СВЦЭМ!$A$39:$A$782,$A60,СВЦЭМ!$B$39:$B$782,R$47)+'СЕТ СН'!$G$14+СВЦЭМ!$D$10+'СЕТ СН'!$G$5-'СЕТ СН'!$G$24</f>
        <v>3008.2312847799999</v>
      </c>
      <c r="S60" s="36">
        <f>SUMIFS(СВЦЭМ!$D$39:$D$782,СВЦЭМ!$A$39:$A$782,$A60,СВЦЭМ!$B$39:$B$782,S$47)+'СЕТ СН'!$G$14+СВЦЭМ!$D$10+'СЕТ СН'!$G$5-'СЕТ СН'!$G$24</f>
        <v>3013.1495640599996</v>
      </c>
      <c r="T60" s="36">
        <f>SUMIFS(СВЦЭМ!$D$39:$D$782,СВЦЭМ!$A$39:$A$782,$A60,СВЦЭМ!$B$39:$B$782,T$47)+'СЕТ СН'!$G$14+СВЦЭМ!$D$10+'СЕТ СН'!$G$5-'СЕТ СН'!$G$24</f>
        <v>2976.5604166100002</v>
      </c>
      <c r="U60" s="36">
        <f>SUMIFS(СВЦЭМ!$D$39:$D$782,СВЦЭМ!$A$39:$A$782,$A60,СВЦЭМ!$B$39:$B$782,U$47)+'СЕТ СН'!$G$14+СВЦЭМ!$D$10+'СЕТ СН'!$G$5-'СЕТ СН'!$G$24</f>
        <v>2911.8072076999997</v>
      </c>
      <c r="V60" s="36">
        <f>SUMIFS(СВЦЭМ!$D$39:$D$782,СВЦЭМ!$A$39:$A$782,$A60,СВЦЭМ!$B$39:$B$782,V$47)+'СЕТ СН'!$G$14+СВЦЭМ!$D$10+'СЕТ СН'!$G$5-'СЕТ СН'!$G$24</f>
        <v>2921.5957234999996</v>
      </c>
      <c r="W60" s="36">
        <f>SUMIFS(СВЦЭМ!$D$39:$D$782,СВЦЭМ!$A$39:$A$782,$A60,СВЦЭМ!$B$39:$B$782,W$47)+'СЕТ СН'!$G$14+СВЦЭМ!$D$10+'СЕТ СН'!$G$5-'СЕТ СН'!$G$24</f>
        <v>2941.2570545899998</v>
      </c>
      <c r="X60" s="36">
        <f>SUMIFS(СВЦЭМ!$D$39:$D$782,СВЦЭМ!$A$39:$A$782,$A60,СВЦЭМ!$B$39:$B$782,X$47)+'СЕТ СН'!$G$14+СВЦЭМ!$D$10+'СЕТ СН'!$G$5-'СЕТ СН'!$G$24</f>
        <v>2955.1334507000001</v>
      </c>
      <c r="Y60" s="36">
        <f>SUMIFS(СВЦЭМ!$D$39:$D$782,СВЦЭМ!$A$39:$A$782,$A60,СВЦЭМ!$B$39:$B$782,Y$47)+'СЕТ СН'!$G$14+СВЦЭМ!$D$10+'СЕТ СН'!$G$5-'СЕТ СН'!$G$24</f>
        <v>3026.5549807999996</v>
      </c>
    </row>
    <row r="61" spans="1:25" ht="15.75" x14ac:dyDescent="0.2">
      <c r="A61" s="35">
        <f t="shared" si="1"/>
        <v>44665</v>
      </c>
      <c r="B61" s="36">
        <f>SUMIFS(СВЦЭМ!$D$39:$D$782,СВЦЭМ!$A$39:$A$782,$A61,СВЦЭМ!$B$39:$B$782,B$47)+'СЕТ СН'!$G$14+СВЦЭМ!$D$10+'СЕТ СН'!$G$5-'СЕТ СН'!$G$24</f>
        <v>3054.8259397299998</v>
      </c>
      <c r="C61" s="36">
        <f>SUMIFS(СВЦЭМ!$D$39:$D$782,СВЦЭМ!$A$39:$A$782,$A61,СВЦЭМ!$B$39:$B$782,C$47)+'СЕТ СН'!$G$14+СВЦЭМ!$D$10+'СЕТ СН'!$G$5-'СЕТ СН'!$G$24</f>
        <v>3057.9819719500001</v>
      </c>
      <c r="D61" s="36">
        <f>SUMIFS(СВЦЭМ!$D$39:$D$782,СВЦЭМ!$A$39:$A$782,$A61,СВЦЭМ!$B$39:$B$782,D$47)+'СЕТ СН'!$G$14+СВЦЭМ!$D$10+'СЕТ СН'!$G$5-'СЕТ СН'!$G$24</f>
        <v>3075.57395679</v>
      </c>
      <c r="E61" s="36">
        <f>SUMIFS(СВЦЭМ!$D$39:$D$782,СВЦЭМ!$A$39:$A$782,$A61,СВЦЭМ!$B$39:$B$782,E$47)+'СЕТ СН'!$G$14+СВЦЭМ!$D$10+'СЕТ СН'!$G$5-'СЕТ СН'!$G$24</f>
        <v>3096.7372361600001</v>
      </c>
      <c r="F61" s="36">
        <f>SUMIFS(СВЦЭМ!$D$39:$D$782,СВЦЭМ!$A$39:$A$782,$A61,СВЦЭМ!$B$39:$B$782,F$47)+'СЕТ СН'!$G$14+СВЦЭМ!$D$10+'СЕТ СН'!$G$5-'СЕТ СН'!$G$24</f>
        <v>3084.2028784499998</v>
      </c>
      <c r="G61" s="36">
        <f>SUMIFS(СВЦЭМ!$D$39:$D$782,СВЦЭМ!$A$39:$A$782,$A61,СВЦЭМ!$B$39:$B$782,G$47)+'СЕТ СН'!$G$14+СВЦЭМ!$D$10+'СЕТ СН'!$G$5-'СЕТ СН'!$G$24</f>
        <v>3064.7273042699999</v>
      </c>
      <c r="H61" s="36">
        <f>SUMIFS(СВЦЭМ!$D$39:$D$782,СВЦЭМ!$A$39:$A$782,$A61,СВЦЭМ!$B$39:$B$782,H$47)+'СЕТ СН'!$G$14+СВЦЭМ!$D$10+'СЕТ СН'!$G$5-'СЕТ СН'!$G$24</f>
        <v>3015.5329398499998</v>
      </c>
      <c r="I61" s="36">
        <f>SUMIFS(СВЦЭМ!$D$39:$D$782,СВЦЭМ!$A$39:$A$782,$A61,СВЦЭМ!$B$39:$B$782,I$47)+'СЕТ СН'!$G$14+СВЦЭМ!$D$10+'СЕТ СН'!$G$5-'СЕТ СН'!$G$24</f>
        <v>2971.5013705800002</v>
      </c>
      <c r="J61" s="36">
        <f>SUMIFS(СВЦЭМ!$D$39:$D$782,СВЦЭМ!$A$39:$A$782,$A61,СВЦЭМ!$B$39:$B$782,J$47)+'СЕТ СН'!$G$14+СВЦЭМ!$D$10+'СЕТ СН'!$G$5-'СЕТ СН'!$G$24</f>
        <v>2950.3255690899996</v>
      </c>
      <c r="K61" s="36">
        <f>SUMIFS(СВЦЭМ!$D$39:$D$782,СВЦЭМ!$A$39:$A$782,$A61,СВЦЭМ!$B$39:$B$782,K$47)+'СЕТ СН'!$G$14+СВЦЭМ!$D$10+'СЕТ СН'!$G$5-'СЕТ СН'!$G$24</f>
        <v>2954.4918778399997</v>
      </c>
      <c r="L61" s="36">
        <f>SUMIFS(СВЦЭМ!$D$39:$D$782,СВЦЭМ!$A$39:$A$782,$A61,СВЦЭМ!$B$39:$B$782,L$47)+'СЕТ СН'!$G$14+СВЦЭМ!$D$10+'СЕТ СН'!$G$5-'СЕТ СН'!$G$24</f>
        <v>2972.5663152699999</v>
      </c>
      <c r="M61" s="36">
        <f>SUMIFS(СВЦЭМ!$D$39:$D$782,СВЦЭМ!$A$39:$A$782,$A61,СВЦЭМ!$B$39:$B$782,M$47)+'СЕТ СН'!$G$14+СВЦЭМ!$D$10+'СЕТ СН'!$G$5-'СЕТ СН'!$G$24</f>
        <v>2966.4991218999999</v>
      </c>
      <c r="N61" s="36">
        <f>SUMIFS(СВЦЭМ!$D$39:$D$782,СВЦЭМ!$A$39:$A$782,$A61,СВЦЭМ!$B$39:$B$782,N$47)+'СЕТ СН'!$G$14+СВЦЭМ!$D$10+'СЕТ СН'!$G$5-'СЕТ СН'!$G$24</f>
        <v>2977.0488128500001</v>
      </c>
      <c r="O61" s="36">
        <f>SUMIFS(СВЦЭМ!$D$39:$D$782,СВЦЭМ!$A$39:$A$782,$A61,СВЦЭМ!$B$39:$B$782,O$47)+'СЕТ СН'!$G$14+СВЦЭМ!$D$10+'СЕТ СН'!$G$5-'СЕТ СН'!$G$24</f>
        <v>2991.30646596</v>
      </c>
      <c r="P61" s="36">
        <f>SUMIFS(СВЦЭМ!$D$39:$D$782,СВЦЭМ!$A$39:$A$782,$A61,СВЦЭМ!$B$39:$B$782,P$47)+'СЕТ СН'!$G$14+СВЦЭМ!$D$10+'СЕТ СН'!$G$5-'СЕТ СН'!$G$24</f>
        <v>2998.9539461200002</v>
      </c>
      <c r="Q61" s="36">
        <f>SUMIFS(СВЦЭМ!$D$39:$D$782,СВЦЭМ!$A$39:$A$782,$A61,СВЦЭМ!$B$39:$B$782,Q$47)+'СЕТ СН'!$G$14+СВЦЭМ!$D$10+'СЕТ СН'!$G$5-'СЕТ СН'!$G$24</f>
        <v>3001.1999789800002</v>
      </c>
      <c r="R61" s="36">
        <f>SUMIFS(СВЦЭМ!$D$39:$D$782,СВЦЭМ!$A$39:$A$782,$A61,СВЦЭМ!$B$39:$B$782,R$47)+'СЕТ СН'!$G$14+СВЦЭМ!$D$10+'СЕТ СН'!$G$5-'СЕТ СН'!$G$24</f>
        <v>2996.10695218</v>
      </c>
      <c r="S61" s="36">
        <f>SUMIFS(СВЦЭМ!$D$39:$D$782,СВЦЭМ!$A$39:$A$782,$A61,СВЦЭМ!$B$39:$B$782,S$47)+'СЕТ СН'!$G$14+СВЦЭМ!$D$10+'СЕТ СН'!$G$5-'СЕТ СН'!$G$24</f>
        <v>2988.9086504099996</v>
      </c>
      <c r="T61" s="36">
        <f>SUMIFS(СВЦЭМ!$D$39:$D$782,СВЦЭМ!$A$39:$A$782,$A61,СВЦЭМ!$B$39:$B$782,T$47)+'СЕТ СН'!$G$14+СВЦЭМ!$D$10+'СЕТ СН'!$G$5-'СЕТ СН'!$G$24</f>
        <v>2965.1430020799999</v>
      </c>
      <c r="U61" s="36">
        <f>SUMIFS(СВЦЭМ!$D$39:$D$782,СВЦЭМ!$A$39:$A$782,$A61,СВЦЭМ!$B$39:$B$782,U$47)+'СЕТ СН'!$G$14+СВЦЭМ!$D$10+'СЕТ СН'!$G$5-'СЕТ СН'!$G$24</f>
        <v>2936.3366316199999</v>
      </c>
      <c r="V61" s="36">
        <f>SUMIFS(СВЦЭМ!$D$39:$D$782,СВЦЭМ!$A$39:$A$782,$A61,СВЦЭМ!$B$39:$B$782,V$47)+'СЕТ СН'!$G$14+СВЦЭМ!$D$10+'СЕТ СН'!$G$5-'СЕТ СН'!$G$24</f>
        <v>2923.2937505700002</v>
      </c>
      <c r="W61" s="36">
        <f>SUMIFS(СВЦЭМ!$D$39:$D$782,СВЦЭМ!$A$39:$A$782,$A61,СВЦЭМ!$B$39:$B$782,W$47)+'СЕТ СН'!$G$14+СВЦЭМ!$D$10+'СЕТ СН'!$G$5-'СЕТ СН'!$G$24</f>
        <v>2937.4543398699998</v>
      </c>
      <c r="X61" s="36">
        <f>SUMIFS(СВЦЭМ!$D$39:$D$782,СВЦЭМ!$A$39:$A$782,$A61,СВЦЭМ!$B$39:$B$782,X$47)+'СЕТ СН'!$G$14+СВЦЭМ!$D$10+'СЕТ СН'!$G$5-'СЕТ СН'!$G$24</f>
        <v>2937.4511398499999</v>
      </c>
      <c r="Y61" s="36">
        <f>SUMIFS(СВЦЭМ!$D$39:$D$782,СВЦЭМ!$A$39:$A$782,$A61,СВЦЭМ!$B$39:$B$782,Y$47)+'СЕТ СН'!$G$14+СВЦЭМ!$D$10+'СЕТ СН'!$G$5-'СЕТ СН'!$G$24</f>
        <v>2960.1047678300001</v>
      </c>
    </row>
    <row r="62" spans="1:25" ht="15.75" x14ac:dyDescent="0.2">
      <c r="A62" s="35">
        <f t="shared" si="1"/>
        <v>44666</v>
      </c>
      <c r="B62" s="36">
        <f>SUMIFS(СВЦЭМ!$D$39:$D$782,СВЦЭМ!$A$39:$A$782,$A62,СВЦЭМ!$B$39:$B$782,B$47)+'СЕТ СН'!$G$14+СВЦЭМ!$D$10+'СЕТ СН'!$G$5-'СЕТ СН'!$G$24</f>
        <v>2976.1964365399999</v>
      </c>
      <c r="C62" s="36">
        <f>SUMIFS(СВЦЭМ!$D$39:$D$782,СВЦЭМ!$A$39:$A$782,$A62,СВЦЭМ!$B$39:$B$782,C$47)+'СЕТ СН'!$G$14+СВЦЭМ!$D$10+'СЕТ СН'!$G$5-'СЕТ СН'!$G$24</f>
        <v>2965.8019498599997</v>
      </c>
      <c r="D62" s="36">
        <f>SUMIFS(СВЦЭМ!$D$39:$D$782,СВЦЭМ!$A$39:$A$782,$A62,СВЦЭМ!$B$39:$B$782,D$47)+'СЕТ СН'!$G$14+СВЦЭМ!$D$10+'СЕТ СН'!$G$5-'СЕТ СН'!$G$24</f>
        <v>2971.3021075299998</v>
      </c>
      <c r="E62" s="36">
        <f>SUMIFS(СВЦЭМ!$D$39:$D$782,СВЦЭМ!$A$39:$A$782,$A62,СВЦЭМ!$B$39:$B$782,E$47)+'СЕТ СН'!$G$14+СВЦЭМ!$D$10+'СЕТ СН'!$G$5-'СЕТ СН'!$G$24</f>
        <v>2993.1233270399998</v>
      </c>
      <c r="F62" s="36">
        <f>SUMIFS(СВЦЭМ!$D$39:$D$782,СВЦЭМ!$A$39:$A$782,$A62,СВЦЭМ!$B$39:$B$782,F$47)+'СЕТ СН'!$G$14+СВЦЭМ!$D$10+'СЕТ СН'!$G$5-'СЕТ СН'!$G$24</f>
        <v>2992.8769574999997</v>
      </c>
      <c r="G62" s="36">
        <f>SUMIFS(СВЦЭМ!$D$39:$D$782,СВЦЭМ!$A$39:$A$782,$A62,СВЦЭМ!$B$39:$B$782,G$47)+'СЕТ СН'!$G$14+СВЦЭМ!$D$10+'СЕТ СН'!$G$5-'СЕТ СН'!$G$24</f>
        <v>2988.08755118</v>
      </c>
      <c r="H62" s="36">
        <f>SUMIFS(СВЦЭМ!$D$39:$D$782,СВЦЭМ!$A$39:$A$782,$A62,СВЦЭМ!$B$39:$B$782,H$47)+'СЕТ СН'!$G$14+СВЦЭМ!$D$10+'СЕТ СН'!$G$5-'СЕТ СН'!$G$24</f>
        <v>2945.6681141600002</v>
      </c>
      <c r="I62" s="36">
        <f>SUMIFS(СВЦЭМ!$D$39:$D$782,СВЦЭМ!$A$39:$A$782,$A62,СВЦЭМ!$B$39:$B$782,I$47)+'СЕТ СН'!$G$14+СВЦЭМ!$D$10+'СЕТ СН'!$G$5-'СЕТ СН'!$G$24</f>
        <v>2939.5493604799999</v>
      </c>
      <c r="J62" s="36">
        <f>SUMIFS(СВЦЭМ!$D$39:$D$782,СВЦЭМ!$A$39:$A$782,$A62,СВЦЭМ!$B$39:$B$782,J$47)+'СЕТ СН'!$G$14+СВЦЭМ!$D$10+'СЕТ СН'!$G$5-'СЕТ СН'!$G$24</f>
        <v>2962.9858922599997</v>
      </c>
      <c r="K62" s="36">
        <f>SUMIFS(СВЦЭМ!$D$39:$D$782,СВЦЭМ!$A$39:$A$782,$A62,СВЦЭМ!$B$39:$B$782,K$47)+'СЕТ СН'!$G$14+СВЦЭМ!$D$10+'СЕТ СН'!$G$5-'СЕТ СН'!$G$24</f>
        <v>2963.7167602499999</v>
      </c>
      <c r="L62" s="36">
        <f>SUMIFS(СВЦЭМ!$D$39:$D$782,СВЦЭМ!$A$39:$A$782,$A62,СВЦЭМ!$B$39:$B$782,L$47)+'СЕТ СН'!$G$14+СВЦЭМ!$D$10+'СЕТ СН'!$G$5-'СЕТ СН'!$G$24</f>
        <v>2966.6505926700002</v>
      </c>
      <c r="M62" s="36">
        <f>SUMIFS(СВЦЭМ!$D$39:$D$782,СВЦЭМ!$A$39:$A$782,$A62,СВЦЭМ!$B$39:$B$782,M$47)+'СЕТ СН'!$G$14+СВЦЭМ!$D$10+'СЕТ СН'!$G$5-'СЕТ СН'!$G$24</f>
        <v>2972.38295397</v>
      </c>
      <c r="N62" s="36">
        <f>SUMIFS(СВЦЭМ!$D$39:$D$782,СВЦЭМ!$A$39:$A$782,$A62,СВЦЭМ!$B$39:$B$782,N$47)+'СЕТ СН'!$G$14+СВЦЭМ!$D$10+'СЕТ СН'!$G$5-'СЕТ СН'!$G$24</f>
        <v>2992.4230987599999</v>
      </c>
      <c r="O62" s="36">
        <f>SUMIFS(СВЦЭМ!$D$39:$D$782,СВЦЭМ!$A$39:$A$782,$A62,СВЦЭМ!$B$39:$B$782,O$47)+'СЕТ СН'!$G$14+СВЦЭМ!$D$10+'СЕТ СН'!$G$5-'СЕТ СН'!$G$24</f>
        <v>3014.3533290799996</v>
      </c>
      <c r="P62" s="36">
        <f>SUMIFS(СВЦЭМ!$D$39:$D$782,СВЦЭМ!$A$39:$A$782,$A62,СВЦЭМ!$B$39:$B$782,P$47)+'СЕТ СН'!$G$14+СВЦЭМ!$D$10+'СЕТ СН'!$G$5-'СЕТ СН'!$G$24</f>
        <v>3042.6648338099999</v>
      </c>
      <c r="Q62" s="36">
        <f>SUMIFS(СВЦЭМ!$D$39:$D$782,СВЦЭМ!$A$39:$A$782,$A62,СВЦЭМ!$B$39:$B$782,Q$47)+'СЕТ СН'!$G$14+СВЦЭМ!$D$10+'СЕТ СН'!$G$5-'СЕТ СН'!$G$24</f>
        <v>3052.1723733399999</v>
      </c>
      <c r="R62" s="36">
        <f>SUMIFS(СВЦЭМ!$D$39:$D$782,СВЦЭМ!$A$39:$A$782,$A62,СВЦЭМ!$B$39:$B$782,R$47)+'СЕТ СН'!$G$14+СВЦЭМ!$D$10+'СЕТ СН'!$G$5-'СЕТ СН'!$G$24</f>
        <v>3048.6503154399998</v>
      </c>
      <c r="S62" s="36">
        <f>SUMIFS(СВЦЭМ!$D$39:$D$782,СВЦЭМ!$A$39:$A$782,$A62,СВЦЭМ!$B$39:$B$782,S$47)+'СЕТ СН'!$G$14+СВЦЭМ!$D$10+'СЕТ СН'!$G$5-'СЕТ СН'!$G$24</f>
        <v>3018.8831572999998</v>
      </c>
      <c r="T62" s="36">
        <f>SUMIFS(СВЦЭМ!$D$39:$D$782,СВЦЭМ!$A$39:$A$782,$A62,СВЦЭМ!$B$39:$B$782,T$47)+'СЕТ СН'!$G$14+СВЦЭМ!$D$10+'СЕТ СН'!$G$5-'СЕТ СН'!$G$24</f>
        <v>2983.3903807500001</v>
      </c>
      <c r="U62" s="36">
        <f>SUMIFS(СВЦЭМ!$D$39:$D$782,СВЦЭМ!$A$39:$A$782,$A62,СВЦЭМ!$B$39:$B$782,U$47)+'СЕТ СН'!$G$14+СВЦЭМ!$D$10+'СЕТ СН'!$G$5-'СЕТ СН'!$G$24</f>
        <v>2932.7359160899996</v>
      </c>
      <c r="V62" s="36">
        <f>SUMIFS(СВЦЭМ!$D$39:$D$782,СВЦЭМ!$A$39:$A$782,$A62,СВЦЭМ!$B$39:$B$782,V$47)+'СЕТ СН'!$G$14+СВЦЭМ!$D$10+'СЕТ СН'!$G$5-'СЕТ СН'!$G$24</f>
        <v>2929.2588257099997</v>
      </c>
      <c r="W62" s="36">
        <f>SUMIFS(СВЦЭМ!$D$39:$D$782,СВЦЭМ!$A$39:$A$782,$A62,СВЦЭМ!$B$39:$B$782,W$47)+'СЕТ СН'!$G$14+СВЦЭМ!$D$10+'СЕТ СН'!$G$5-'СЕТ СН'!$G$24</f>
        <v>2958.8667910899999</v>
      </c>
      <c r="X62" s="36">
        <f>SUMIFS(СВЦЭМ!$D$39:$D$782,СВЦЭМ!$A$39:$A$782,$A62,СВЦЭМ!$B$39:$B$782,X$47)+'СЕТ СН'!$G$14+СВЦЭМ!$D$10+'СЕТ СН'!$G$5-'СЕТ СН'!$G$24</f>
        <v>2984.5115062300001</v>
      </c>
      <c r="Y62" s="36">
        <f>SUMIFS(СВЦЭМ!$D$39:$D$782,СВЦЭМ!$A$39:$A$782,$A62,СВЦЭМ!$B$39:$B$782,Y$47)+'СЕТ СН'!$G$14+СВЦЭМ!$D$10+'СЕТ СН'!$G$5-'СЕТ СН'!$G$24</f>
        <v>3023.6638629600002</v>
      </c>
    </row>
    <row r="63" spans="1:25" ht="15.75" x14ac:dyDescent="0.2">
      <c r="A63" s="35">
        <f t="shared" si="1"/>
        <v>44667</v>
      </c>
      <c r="B63" s="36">
        <f>SUMIFS(СВЦЭМ!$D$39:$D$782,СВЦЭМ!$A$39:$A$782,$A63,СВЦЭМ!$B$39:$B$782,B$47)+'СЕТ СН'!$G$14+СВЦЭМ!$D$10+'СЕТ СН'!$G$5-'СЕТ СН'!$G$24</f>
        <v>2998.2173133699998</v>
      </c>
      <c r="C63" s="36">
        <f>SUMIFS(СВЦЭМ!$D$39:$D$782,СВЦЭМ!$A$39:$A$782,$A63,СВЦЭМ!$B$39:$B$782,C$47)+'СЕТ СН'!$G$14+СВЦЭМ!$D$10+'СЕТ СН'!$G$5-'СЕТ СН'!$G$24</f>
        <v>2994.19365053</v>
      </c>
      <c r="D63" s="36">
        <f>SUMIFS(СВЦЭМ!$D$39:$D$782,СВЦЭМ!$A$39:$A$782,$A63,СВЦЭМ!$B$39:$B$782,D$47)+'СЕТ СН'!$G$14+СВЦЭМ!$D$10+'СЕТ СН'!$G$5-'СЕТ СН'!$G$24</f>
        <v>3022.9384083699997</v>
      </c>
      <c r="E63" s="36">
        <f>SUMIFS(СВЦЭМ!$D$39:$D$782,СВЦЭМ!$A$39:$A$782,$A63,СВЦЭМ!$B$39:$B$782,E$47)+'СЕТ СН'!$G$14+СВЦЭМ!$D$10+'СЕТ СН'!$G$5-'СЕТ СН'!$G$24</f>
        <v>3049.1310449399998</v>
      </c>
      <c r="F63" s="36">
        <f>SUMIFS(СВЦЭМ!$D$39:$D$782,СВЦЭМ!$A$39:$A$782,$A63,СВЦЭМ!$B$39:$B$782,F$47)+'СЕТ СН'!$G$14+СВЦЭМ!$D$10+'СЕТ СН'!$G$5-'СЕТ СН'!$G$24</f>
        <v>3054.3186397299996</v>
      </c>
      <c r="G63" s="36">
        <f>SUMIFS(СВЦЭМ!$D$39:$D$782,СВЦЭМ!$A$39:$A$782,$A63,СВЦЭМ!$B$39:$B$782,G$47)+'СЕТ СН'!$G$14+СВЦЭМ!$D$10+'СЕТ СН'!$G$5-'СЕТ СН'!$G$24</f>
        <v>3060.93399533</v>
      </c>
      <c r="H63" s="36">
        <f>SUMIFS(СВЦЭМ!$D$39:$D$782,СВЦЭМ!$A$39:$A$782,$A63,СВЦЭМ!$B$39:$B$782,H$47)+'СЕТ СН'!$G$14+СВЦЭМ!$D$10+'СЕТ СН'!$G$5-'СЕТ СН'!$G$24</f>
        <v>3045.7740266399996</v>
      </c>
      <c r="I63" s="36">
        <f>SUMIFS(СВЦЭМ!$D$39:$D$782,СВЦЭМ!$A$39:$A$782,$A63,СВЦЭМ!$B$39:$B$782,I$47)+'СЕТ СН'!$G$14+СВЦЭМ!$D$10+'СЕТ СН'!$G$5-'СЕТ СН'!$G$24</f>
        <v>3031.3203666199997</v>
      </c>
      <c r="J63" s="36">
        <f>SUMIFS(СВЦЭМ!$D$39:$D$782,СВЦЭМ!$A$39:$A$782,$A63,СВЦЭМ!$B$39:$B$782,J$47)+'СЕТ СН'!$G$14+СВЦЭМ!$D$10+'СЕТ СН'!$G$5-'СЕТ СН'!$G$24</f>
        <v>2976.4069224099999</v>
      </c>
      <c r="K63" s="36">
        <f>SUMIFS(СВЦЭМ!$D$39:$D$782,СВЦЭМ!$A$39:$A$782,$A63,СВЦЭМ!$B$39:$B$782,K$47)+'СЕТ СН'!$G$14+СВЦЭМ!$D$10+'СЕТ СН'!$G$5-'СЕТ СН'!$G$24</f>
        <v>2948.0533117599998</v>
      </c>
      <c r="L63" s="36">
        <f>SUMIFS(СВЦЭМ!$D$39:$D$782,СВЦЭМ!$A$39:$A$782,$A63,СВЦЭМ!$B$39:$B$782,L$47)+'СЕТ СН'!$G$14+СВЦЭМ!$D$10+'СЕТ СН'!$G$5-'СЕТ СН'!$G$24</f>
        <v>2909.0571500999999</v>
      </c>
      <c r="M63" s="36">
        <f>SUMIFS(СВЦЭМ!$D$39:$D$782,СВЦЭМ!$A$39:$A$782,$A63,СВЦЭМ!$B$39:$B$782,M$47)+'СЕТ СН'!$G$14+СВЦЭМ!$D$10+'СЕТ СН'!$G$5-'СЕТ СН'!$G$24</f>
        <v>2900.7941678400002</v>
      </c>
      <c r="N63" s="36">
        <f>SUMIFS(СВЦЭМ!$D$39:$D$782,СВЦЭМ!$A$39:$A$782,$A63,СВЦЭМ!$B$39:$B$782,N$47)+'СЕТ СН'!$G$14+СВЦЭМ!$D$10+'СЕТ СН'!$G$5-'СЕТ СН'!$G$24</f>
        <v>2944.7859128599998</v>
      </c>
      <c r="O63" s="36">
        <f>SUMIFS(СВЦЭМ!$D$39:$D$782,СВЦЭМ!$A$39:$A$782,$A63,СВЦЭМ!$B$39:$B$782,O$47)+'СЕТ СН'!$G$14+СВЦЭМ!$D$10+'СЕТ СН'!$G$5-'СЕТ СН'!$G$24</f>
        <v>2954.6705864599999</v>
      </c>
      <c r="P63" s="36">
        <f>SUMIFS(СВЦЭМ!$D$39:$D$782,СВЦЭМ!$A$39:$A$782,$A63,СВЦЭМ!$B$39:$B$782,P$47)+'СЕТ СН'!$G$14+СВЦЭМ!$D$10+'СЕТ СН'!$G$5-'СЕТ СН'!$G$24</f>
        <v>2965.7644065300001</v>
      </c>
      <c r="Q63" s="36">
        <f>SUMIFS(СВЦЭМ!$D$39:$D$782,СВЦЭМ!$A$39:$A$782,$A63,СВЦЭМ!$B$39:$B$782,Q$47)+'СЕТ СН'!$G$14+СВЦЭМ!$D$10+'СЕТ СН'!$G$5-'СЕТ СН'!$G$24</f>
        <v>2982.3366455300002</v>
      </c>
      <c r="R63" s="36">
        <f>SUMIFS(СВЦЭМ!$D$39:$D$782,СВЦЭМ!$A$39:$A$782,$A63,СВЦЭМ!$B$39:$B$782,R$47)+'СЕТ СН'!$G$14+СВЦЭМ!$D$10+'СЕТ СН'!$G$5-'СЕТ СН'!$G$24</f>
        <v>2998.02396774</v>
      </c>
      <c r="S63" s="36">
        <f>SUMIFS(СВЦЭМ!$D$39:$D$782,СВЦЭМ!$A$39:$A$782,$A63,СВЦЭМ!$B$39:$B$782,S$47)+'СЕТ СН'!$G$14+СВЦЭМ!$D$10+'СЕТ СН'!$G$5-'СЕТ СН'!$G$24</f>
        <v>2981.2321348799996</v>
      </c>
      <c r="T63" s="36">
        <f>SUMIFS(СВЦЭМ!$D$39:$D$782,СВЦЭМ!$A$39:$A$782,$A63,СВЦЭМ!$B$39:$B$782,T$47)+'СЕТ СН'!$G$14+СВЦЭМ!$D$10+'СЕТ СН'!$G$5-'СЕТ СН'!$G$24</f>
        <v>2958.54983786</v>
      </c>
      <c r="U63" s="36">
        <f>SUMIFS(СВЦЭМ!$D$39:$D$782,СВЦЭМ!$A$39:$A$782,$A63,СВЦЭМ!$B$39:$B$782,U$47)+'СЕТ СН'!$G$14+СВЦЭМ!$D$10+'СЕТ СН'!$G$5-'СЕТ СН'!$G$24</f>
        <v>2944.24297359</v>
      </c>
      <c r="V63" s="36">
        <f>SUMIFS(СВЦЭМ!$D$39:$D$782,СВЦЭМ!$A$39:$A$782,$A63,СВЦЭМ!$B$39:$B$782,V$47)+'СЕТ СН'!$G$14+СВЦЭМ!$D$10+'СЕТ СН'!$G$5-'СЕТ СН'!$G$24</f>
        <v>2907.3833948399997</v>
      </c>
      <c r="W63" s="36">
        <f>SUMIFS(СВЦЭМ!$D$39:$D$782,СВЦЭМ!$A$39:$A$782,$A63,СВЦЭМ!$B$39:$B$782,W$47)+'СЕТ СН'!$G$14+СВЦЭМ!$D$10+'СЕТ СН'!$G$5-'СЕТ СН'!$G$24</f>
        <v>2904.6273959099999</v>
      </c>
      <c r="X63" s="36">
        <f>SUMIFS(СВЦЭМ!$D$39:$D$782,СВЦЭМ!$A$39:$A$782,$A63,СВЦЭМ!$B$39:$B$782,X$47)+'СЕТ СН'!$G$14+СВЦЭМ!$D$10+'СЕТ СН'!$G$5-'СЕТ СН'!$G$24</f>
        <v>2955.49339878</v>
      </c>
      <c r="Y63" s="36">
        <f>SUMIFS(СВЦЭМ!$D$39:$D$782,СВЦЭМ!$A$39:$A$782,$A63,СВЦЭМ!$B$39:$B$782,Y$47)+'СЕТ СН'!$G$14+СВЦЭМ!$D$10+'СЕТ СН'!$G$5-'СЕТ СН'!$G$24</f>
        <v>2954.05721601</v>
      </c>
    </row>
    <row r="64" spans="1:25" ht="15.75" x14ac:dyDescent="0.2">
      <c r="A64" s="35">
        <f t="shared" si="1"/>
        <v>44668</v>
      </c>
      <c r="B64" s="36">
        <f>SUMIFS(СВЦЭМ!$D$39:$D$782,СВЦЭМ!$A$39:$A$782,$A64,СВЦЭМ!$B$39:$B$782,B$47)+'СЕТ СН'!$G$14+СВЦЭМ!$D$10+'СЕТ СН'!$G$5-'СЕТ СН'!$G$24</f>
        <v>3075.0695031599998</v>
      </c>
      <c r="C64" s="36">
        <f>SUMIFS(СВЦЭМ!$D$39:$D$782,СВЦЭМ!$A$39:$A$782,$A64,СВЦЭМ!$B$39:$B$782,C$47)+'СЕТ СН'!$G$14+СВЦЭМ!$D$10+'СЕТ СН'!$G$5-'СЕТ СН'!$G$24</f>
        <v>3081.1246668100002</v>
      </c>
      <c r="D64" s="36">
        <f>SUMIFS(СВЦЭМ!$D$39:$D$782,СВЦЭМ!$A$39:$A$782,$A64,СВЦЭМ!$B$39:$B$782,D$47)+'СЕТ СН'!$G$14+СВЦЭМ!$D$10+'СЕТ СН'!$G$5-'СЕТ СН'!$G$24</f>
        <v>3097.6215561899999</v>
      </c>
      <c r="E64" s="36">
        <f>SUMIFS(СВЦЭМ!$D$39:$D$782,СВЦЭМ!$A$39:$A$782,$A64,СВЦЭМ!$B$39:$B$782,E$47)+'СЕТ СН'!$G$14+СВЦЭМ!$D$10+'СЕТ СН'!$G$5-'СЕТ СН'!$G$24</f>
        <v>3169.8937740800002</v>
      </c>
      <c r="F64" s="36">
        <f>SUMIFS(СВЦЭМ!$D$39:$D$782,СВЦЭМ!$A$39:$A$782,$A64,СВЦЭМ!$B$39:$B$782,F$47)+'СЕТ СН'!$G$14+СВЦЭМ!$D$10+'СЕТ СН'!$G$5-'СЕТ СН'!$G$24</f>
        <v>3175.5876296699998</v>
      </c>
      <c r="G64" s="36">
        <f>SUMIFS(СВЦЭМ!$D$39:$D$782,СВЦЭМ!$A$39:$A$782,$A64,СВЦЭМ!$B$39:$B$782,G$47)+'СЕТ СН'!$G$14+СВЦЭМ!$D$10+'СЕТ СН'!$G$5-'СЕТ СН'!$G$24</f>
        <v>3167.0692934399999</v>
      </c>
      <c r="H64" s="36">
        <f>SUMIFS(СВЦЭМ!$D$39:$D$782,СВЦЭМ!$A$39:$A$782,$A64,СВЦЭМ!$B$39:$B$782,H$47)+'СЕТ СН'!$G$14+СВЦЭМ!$D$10+'СЕТ СН'!$G$5-'СЕТ СН'!$G$24</f>
        <v>3120.4214953800001</v>
      </c>
      <c r="I64" s="36">
        <f>SUMIFS(СВЦЭМ!$D$39:$D$782,СВЦЭМ!$A$39:$A$782,$A64,СВЦЭМ!$B$39:$B$782,I$47)+'СЕТ СН'!$G$14+СВЦЭМ!$D$10+'СЕТ СН'!$G$5-'СЕТ СН'!$G$24</f>
        <v>3079.7350133899999</v>
      </c>
      <c r="J64" s="36">
        <f>SUMIFS(СВЦЭМ!$D$39:$D$782,СВЦЭМ!$A$39:$A$782,$A64,СВЦЭМ!$B$39:$B$782,J$47)+'СЕТ СН'!$G$14+СВЦЭМ!$D$10+'СЕТ СН'!$G$5-'СЕТ СН'!$G$24</f>
        <v>3019.1736542799999</v>
      </c>
      <c r="K64" s="36">
        <f>SUMIFS(СВЦЭМ!$D$39:$D$782,СВЦЭМ!$A$39:$A$782,$A64,СВЦЭМ!$B$39:$B$782,K$47)+'СЕТ СН'!$G$14+СВЦЭМ!$D$10+'СЕТ СН'!$G$5-'СЕТ СН'!$G$24</f>
        <v>3002.1365467300002</v>
      </c>
      <c r="L64" s="36">
        <f>SUMIFS(СВЦЭМ!$D$39:$D$782,СВЦЭМ!$A$39:$A$782,$A64,СВЦЭМ!$B$39:$B$782,L$47)+'СЕТ СН'!$G$14+СВЦЭМ!$D$10+'СЕТ СН'!$G$5-'СЕТ СН'!$G$24</f>
        <v>2987.01048098</v>
      </c>
      <c r="M64" s="36">
        <f>SUMIFS(СВЦЭМ!$D$39:$D$782,СВЦЭМ!$A$39:$A$782,$A64,СВЦЭМ!$B$39:$B$782,M$47)+'СЕТ СН'!$G$14+СВЦЭМ!$D$10+'СЕТ СН'!$G$5-'СЕТ СН'!$G$24</f>
        <v>2999.68319681</v>
      </c>
      <c r="N64" s="36">
        <f>SUMIFS(СВЦЭМ!$D$39:$D$782,СВЦЭМ!$A$39:$A$782,$A64,СВЦЭМ!$B$39:$B$782,N$47)+'СЕТ СН'!$G$14+СВЦЭМ!$D$10+'СЕТ СН'!$G$5-'СЕТ СН'!$G$24</f>
        <v>3023.7803549299997</v>
      </c>
      <c r="O64" s="36">
        <f>SUMIFS(СВЦЭМ!$D$39:$D$782,СВЦЭМ!$A$39:$A$782,$A64,СВЦЭМ!$B$39:$B$782,O$47)+'СЕТ СН'!$G$14+СВЦЭМ!$D$10+'СЕТ СН'!$G$5-'СЕТ СН'!$G$24</f>
        <v>3056.1838508399996</v>
      </c>
      <c r="P64" s="36">
        <f>SUMIFS(СВЦЭМ!$D$39:$D$782,СВЦЭМ!$A$39:$A$782,$A64,СВЦЭМ!$B$39:$B$782,P$47)+'СЕТ СН'!$G$14+СВЦЭМ!$D$10+'СЕТ СН'!$G$5-'СЕТ СН'!$G$24</f>
        <v>3070.6971787100001</v>
      </c>
      <c r="Q64" s="36">
        <f>SUMIFS(СВЦЭМ!$D$39:$D$782,СВЦЭМ!$A$39:$A$782,$A64,СВЦЭМ!$B$39:$B$782,Q$47)+'СЕТ СН'!$G$14+СВЦЭМ!$D$10+'СЕТ СН'!$G$5-'СЕТ СН'!$G$24</f>
        <v>3072.2861337499999</v>
      </c>
      <c r="R64" s="36">
        <f>SUMIFS(СВЦЭМ!$D$39:$D$782,СВЦЭМ!$A$39:$A$782,$A64,СВЦЭМ!$B$39:$B$782,R$47)+'СЕТ СН'!$G$14+СВЦЭМ!$D$10+'СЕТ СН'!$G$5-'СЕТ СН'!$G$24</f>
        <v>3053.0596753199998</v>
      </c>
      <c r="S64" s="36">
        <f>SUMIFS(СВЦЭМ!$D$39:$D$782,СВЦЭМ!$A$39:$A$782,$A64,СВЦЭМ!$B$39:$B$782,S$47)+'СЕТ СН'!$G$14+СВЦЭМ!$D$10+'СЕТ СН'!$G$5-'СЕТ СН'!$G$24</f>
        <v>2972.4025056999999</v>
      </c>
      <c r="T64" s="36">
        <f>SUMIFS(СВЦЭМ!$D$39:$D$782,СВЦЭМ!$A$39:$A$782,$A64,СВЦЭМ!$B$39:$B$782,T$47)+'СЕТ СН'!$G$14+СВЦЭМ!$D$10+'СЕТ СН'!$G$5-'СЕТ СН'!$G$24</f>
        <v>2935.8516049700002</v>
      </c>
      <c r="U64" s="36">
        <f>SUMIFS(СВЦЭМ!$D$39:$D$782,СВЦЭМ!$A$39:$A$782,$A64,СВЦЭМ!$B$39:$B$782,U$47)+'СЕТ СН'!$G$14+СВЦЭМ!$D$10+'СЕТ СН'!$G$5-'СЕТ СН'!$G$24</f>
        <v>2924.5597849699998</v>
      </c>
      <c r="V64" s="36">
        <f>SUMIFS(СВЦЭМ!$D$39:$D$782,СВЦЭМ!$A$39:$A$782,$A64,СВЦЭМ!$B$39:$B$782,V$47)+'СЕТ СН'!$G$14+СВЦЭМ!$D$10+'СЕТ СН'!$G$5-'СЕТ СН'!$G$24</f>
        <v>2949.4564100799998</v>
      </c>
      <c r="W64" s="36">
        <f>SUMIFS(СВЦЭМ!$D$39:$D$782,СВЦЭМ!$A$39:$A$782,$A64,СВЦЭМ!$B$39:$B$782,W$47)+'СЕТ СН'!$G$14+СВЦЭМ!$D$10+'СЕТ СН'!$G$5-'СЕТ СН'!$G$24</f>
        <v>2986.3093774099998</v>
      </c>
      <c r="X64" s="36">
        <f>SUMIFS(СВЦЭМ!$D$39:$D$782,СВЦЭМ!$A$39:$A$782,$A64,СВЦЭМ!$B$39:$B$782,X$47)+'СЕТ СН'!$G$14+СВЦЭМ!$D$10+'СЕТ СН'!$G$5-'СЕТ СН'!$G$24</f>
        <v>2974.5392534900002</v>
      </c>
      <c r="Y64" s="36">
        <f>SUMIFS(СВЦЭМ!$D$39:$D$782,СВЦЭМ!$A$39:$A$782,$A64,СВЦЭМ!$B$39:$B$782,Y$47)+'СЕТ СН'!$G$14+СВЦЭМ!$D$10+'СЕТ СН'!$G$5-'СЕТ СН'!$G$24</f>
        <v>3018.5354177499999</v>
      </c>
    </row>
    <row r="65" spans="1:26" ht="15.75" x14ac:dyDescent="0.2">
      <c r="A65" s="35">
        <f t="shared" si="1"/>
        <v>44669</v>
      </c>
      <c r="B65" s="36">
        <f>SUMIFS(СВЦЭМ!$D$39:$D$782,СВЦЭМ!$A$39:$A$782,$A65,СВЦЭМ!$B$39:$B$782,B$47)+'СЕТ СН'!$G$14+СВЦЭМ!$D$10+'СЕТ СН'!$G$5-'СЕТ СН'!$G$24</f>
        <v>2993.2842887099996</v>
      </c>
      <c r="C65" s="36">
        <f>SUMIFS(СВЦЭМ!$D$39:$D$782,СВЦЭМ!$A$39:$A$782,$A65,СВЦЭМ!$B$39:$B$782,C$47)+'СЕТ СН'!$G$14+СВЦЭМ!$D$10+'СЕТ СН'!$G$5-'СЕТ СН'!$G$24</f>
        <v>3028.1053729799996</v>
      </c>
      <c r="D65" s="36">
        <f>SUMIFS(СВЦЭМ!$D$39:$D$782,СВЦЭМ!$A$39:$A$782,$A65,СВЦЭМ!$B$39:$B$782,D$47)+'СЕТ СН'!$G$14+СВЦЭМ!$D$10+'СЕТ СН'!$G$5-'СЕТ СН'!$G$24</f>
        <v>3080.5022106799997</v>
      </c>
      <c r="E65" s="36">
        <f>SUMIFS(СВЦЭМ!$D$39:$D$782,СВЦЭМ!$A$39:$A$782,$A65,СВЦЭМ!$B$39:$B$782,E$47)+'СЕТ СН'!$G$14+СВЦЭМ!$D$10+'СЕТ СН'!$G$5-'СЕТ СН'!$G$24</f>
        <v>3106.0880264400002</v>
      </c>
      <c r="F65" s="36">
        <f>SUMIFS(СВЦЭМ!$D$39:$D$782,СВЦЭМ!$A$39:$A$782,$A65,СВЦЭМ!$B$39:$B$782,F$47)+'СЕТ СН'!$G$14+СВЦЭМ!$D$10+'СЕТ СН'!$G$5-'СЕТ СН'!$G$24</f>
        <v>3118.1247629499999</v>
      </c>
      <c r="G65" s="36">
        <f>SUMIFS(СВЦЭМ!$D$39:$D$782,СВЦЭМ!$A$39:$A$782,$A65,СВЦЭМ!$B$39:$B$782,G$47)+'СЕТ СН'!$G$14+СВЦЭМ!$D$10+'СЕТ СН'!$G$5-'СЕТ СН'!$G$24</f>
        <v>3137.81791501</v>
      </c>
      <c r="H65" s="36">
        <f>SUMIFS(СВЦЭМ!$D$39:$D$782,СВЦЭМ!$A$39:$A$782,$A65,СВЦЭМ!$B$39:$B$782,H$47)+'СЕТ СН'!$G$14+СВЦЭМ!$D$10+'СЕТ СН'!$G$5-'СЕТ СН'!$G$24</f>
        <v>3075.7238841799999</v>
      </c>
      <c r="I65" s="36">
        <f>SUMIFS(СВЦЭМ!$D$39:$D$782,СВЦЭМ!$A$39:$A$782,$A65,СВЦЭМ!$B$39:$B$782,I$47)+'СЕТ СН'!$G$14+СВЦЭМ!$D$10+'СЕТ СН'!$G$5-'СЕТ СН'!$G$24</f>
        <v>3025.8113625799997</v>
      </c>
      <c r="J65" s="36">
        <f>SUMIFS(СВЦЭМ!$D$39:$D$782,СВЦЭМ!$A$39:$A$782,$A65,СВЦЭМ!$B$39:$B$782,J$47)+'СЕТ СН'!$G$14+СВЦЭМ!$D$10+'СЕТ СН'!$G$5-'СЕТ СН'!$G$24</f>
        <v>2987.8975555099996</v>
      </c>
      <c r="K65" s="36">
        <f>SUMIFS(СВЦЭМ!$D$39:$D$782,СВЦЭМ!$A$39:$A$782,$A65,СВЦЭМ!$B$39:$B$782,K$47)+'СЕТ СН'!$G$14+СВЦЭМ!$D$10+'СЕТ СН'!$G$5-'СЕТ СН'!$G$24</f>
        <v>2972.7641526299999</v>
      </c>
      <c r="L65" s="36">
        <f>SUMIFS(СВЦЭМ!$D$39:$D$782,СВЦЭМ!$A$39:$A$782,$A65,СВЦЭМ!$B$39:$B$782,L$47)+'СЕТ СН'!$G$14+СВЦЭМ!$D$10+'СЕТ СН'!$G$5-'СЕТ СН'!$G$24</f>
        <v>2969.8877885499996</v>
      </c>
      <c r="M65" s="36">
        <f>SUMIFS(СВЦЭМ!$D$39:$D$782,СВЦЭМ!$A$39:$A$782,$A65,СВЦЭМ!$B$39:$B$782,M$47)+'СЕТ СН'!$G$14+СВЦЭМ!$D$10+'СЕТ СН'!$G$5-'СЕТ СН'!$G$24</f>
        <v>2984.9627542500002</v>
      </c>
      <c r="N65" s="36">
        <f>SUMIFS(СВЦЭМ!$D$39:$D$782,СВЦЭМ!$A$39:$A$782,$A65,СВЦЭМ!$B$39:$B$782,N$47)+'СЕТ СН'!$G$14+СВЦЭМ!$D$10+'СЕТ СН'!$G$5-'СЕТ СН'!$G$24</f>
        <v>3017.5635449000001</v>
      </c>
      <c r="O65" s="36">
        <f>SUMIFS(СВЦЭМ!$D$39:$D$782,СВЦЭМ!$A$39:$A$782,$A65,СВЦЭМ!$B$39:$B$782,O$47)+'СЕТ СН'!$G$14+СВЦЭМ!$D$10+'СЕТ СН'!$G$5-'СЕТ СН'!$G$24</f>
        <v>3041.7682794699999</v>
      </c>
      <c r="P65" s="36">
        <f>SUMIFS(СВЦЭМ!$D$39:$D$782,СВЦЭМ!$A$39:$A$782,$A65,СВЦЭМ!$B$39:$B$782,P$47)+'СЕТ СН'!$G$14+СВЦЭМ!$D$10+'СЕТ СН'!$G$5-'СЕТ СН'!$G$24</f>
        <v>3065.65803805</v>
      </c>
      <c r="Q65" s="36">
        <f>SUMIFS(СВЦЭМ!$D$39:$D$782,СВЦЭМ!$A$39:$A$782,$A65,СВЦЭМ!$B$39:$B$782,Q$47)+'СЕТ СН'!$G$14+СВЦЭМ!$D$10+'СЕТ СН'!$G$5-'СЕТ СН'!$G$24</f>
        <v>3071.0853364999998</v>
      </c>
      <c r="R65" s="36">
        <f>SUMIFS(СВЦЭМ!$D$39:$D$782,СВЦЭМ!$A$39:$A$782,$A65,СВЦЭМ!$B$39:$B$782,R$47)+'СЕТ СН'!$G$14+СВЦЭМ!$D$10+'СЕТ СН'!$G$5-'СЕТ СН'!$G$24</f>
        <v>3057.0643180699999</v>
      </c>
      <c r="S65" s="36">
        <f>SUMIFS(СВЦЭМ!$D$39:$D$782,СВЦЭМ!$A$39:$A$782,$A65,СВЦЭМ!$B$39:$B$782,S$47)+'СЕТ СН'!$G$14+СВЦЭМ!$D$10+'СЕТ СН'!$G$5-'СЕТ СН'!$G$24</f>
        <v>2995.1936017600001</v>
      </c>
      <c r="T65" s="36">
        <f>SUMIFS(СВЦЭМ!$D$39:$D$782,СВЦЭМ!$A$39:$A$782,$A65,СВЦЭМ!$B$39:$B$782,T$47)+'СЕТ СН'!$G$14+СВЦЭМ!$D$10+'СЕТ СН'!$G$5-'СЕТ СН'!$G$24</f>
        <v>2957.0100421500001</v>
      </c>
      <c r="U65" s="36">
        <f>SUMIFS(СВЦЭМ!$D$39:$D$782,СВЦЭМ!$A$39:$A$782,$A65,СВЦЭМ!$B$39:$B$782,U$47)+'СЕТ СН'!$G$14+СВЦЭМ!$D$10+'СЕТ СН'!$G$5-'СЕТ СН'!$G$24</f>
        <v>2959.9381571200001</v>
      </c>
      <c r="V65" s="36">
        <f>SUMIFS(СВЦЭМ!$D$39:$D$782,СВЦЭМ!$A$39:$A$782,$A65,СВЦЭМ!$B$39:$B$782,V$47)+'СЕТ СН'!$G$14+СВЦЭМ!$D$10+'СЕТ СН'!$G$5-'СЕТ СН'!$G$24</f>
        <v>2950.6997897499996</v>
      </c>
      <c r="W65" s="36">
        <f>SUMIFS(СВЦЭМ!$D$39:$D$782,СВЦЭМ!$A$39:$A$782,$A65,СВЦЭМ!$B$39:$B$782,W$47)+'СЕТ СН'!$G$14+СВЦЭМ!$D$10+'СЕТ СН'!$G$5-'СЕТ СН'!$G$24</f>
        <v>2984.1293247699996</v>
      </c>
      <c r="X65" s="36">
        <f>SUMIFS(СВЦЭМ!$D$39:$D$782,СВЦЭМ!$A$39:$A$782,$A65,СВЦЭМ!$B$39:$B$782,X$47)+'СЕТ СН'!$G$14+СВЦЭМ!$D$10+'СЕТ СН'!$G$5-'СЕТ СН'!$G$24</f>
        <v>3013.3533401899999</v>
      </c>
      <c r="Y65" s="36">
        <f>SUMIFS(СВЦЭМ!$D$39:$D$782,СВЦЭМ!$A$39:$A$782,$A65,СВЦЭМ!$B$39:$B$782,Y$47)+'СЕТ СН'!$G$14+СВЦЭМ!$D$10+'СЕТ СН'!$G$5-'СЕТ СН'!$G$24</f>
        <v>3016.3051909300002</v>
      </c>
    </row>
    <row r="66" spans="1:26" ht="15.75" x14ac:dyDescent="0.2">
      <c r="A66" s="35">
        <f t="shared" si="1"/>
        <v>44670</v>
      </c>
      <c r="B66" s="36">
        <f>SUMIFS(СВЦЭМ!$D$39:$D$782,СВЦЭМ!$A$39:$A$782,$A66,СВЦЭМ!$B$39:$B$782,B$47)+'СЕТ СН'!$G$14+СВЦЭМ!$D$10+'СЕТ СН'!$G$5-'СЕТ СН'!$G$24</f>
        <v>2852.54412761</v>
      </c>
      <c r="C66" s="36">
        <f>SUMIFS(СВЦЭМ!$D$39:$D$782,СВЦЭМ!$A$39:$A$782,$A66,СВЦЭМ!$B$39:$B$782,C$47)+'СЕТ СН'!$G$14+СВЦЭМ!$D$10+'СЕТ СН'!$G$5-'СЕТ СН'!$G$24</f>
        <v>2885.7677339000002</v>
      </c>
      <c r="D66" s="36">
        <f>SUMIFS(СВЦЭМ!$D$39:$D$782,СВЦЭМ!$A$39:$A$782,$A66,СВЦЭМ!$B$39:$B$782,D$47)+'СЕТ СН'!$G$14+СВЦЭМ!$D$10+'СЕТ СН'!$G$5-'СЕТ СН'!$G$24</f>
        <v>2937.6367427499999</v>
      </c>
      <c r="E66" s="36">
        <f>SUMIFS(СВЦЭМ!$D$39:$D$782,СВЦЭМ!$A$39:$A$782,$A66,СВЦЭМ!$B$39:$B$782,E$47)+'СЕТ СН'!$G$14+СВЦЭМ!$D$10+'СЕТ СН'!$G$5-'СЕТ СН'!$G$24</f>
        <v>2951.5211524300003</v>
      </c>
      <c r="F66" s="36">
        <f>SUMIFS(СВЦЭМ!$D$39:$D$782,СВЦЭМ!$A$39:$A$782,$A66,СВЦЭМ!$B$39:$B$782,F$47)+'СЕТ СН'!$G$14+СВЦЭМ!$D$10+'СЕТ СН'!$G$5-'СЕТ СН'!$G$24</f>
        <v>2957.3934802699996</v>
      </c>
      <c r="G66" s="36">
        <f>SUMIFS(СВЦЭМ!$D$39:$D$782,СВЦЭМ!$A$39:$A$782,$A66,СВЦЭМ!$B$39:$B$782,G$47)+'СЕТ СН'!$G$14+СВЦЭМ!$D$10+'СЕТ СН'!$G$5-'СЕТ СН'!$G$24</f>
        <v>2940.4071685600002</v>
      </c>
      <c r="H66" s="36">
        <f>SUMIFS(СВЦЭМ!$D$39:$D$782,СВЦЭМ!$A$39:$A$782,$A66,СВЦЭМ!$B$39:$B$782,H$47)+'СЕТ СН'!$G$14+СВЦЭМ!$D$10+'СЕТ СН'!$G$5-'СЕТ СН'!$G$24</f>
        <v>2931.0009876399999</v>
      </c>
      <c r="I66" s="36">
        <f>SUMIFS(СВЦЭМ!$D$39:$D$782,СВЦЭМ!$A$39:$A$782,$A66,СВЦЭМ!$B$39:$B$782,I$47)+'СЕТ СН'!$G$14+СВЦЭМ!$D$10+'СЕТ СН'!$G$5-'СЕТ СН'!$G$24</f>
        <v>2890.2272784500001</v>
      </c>
      <c r="J66" s="36">
        <f>SUMIFS(СВЦЭМ!$D$39:$D$782,СВЦЭМ!$A$39:$A$782,$A66,СВЦЭМ!$B$39:$B$782,J$47)+'СЕТ СН'!$G$14+СВЦЭМ!$D$10+'СЕТ СН'!$G$5-'СЕТ СН'!$G$24</f>
        <v>2852.3350660199999</v>
      </c>
      <c r="K66" s="36">
        <f>SUMIFS(СВЦЭМ!$D$39:$D$782,СВЦЭМ!$A$39:$A$782,$A66,СВЦЭМ!$B$39:$B$782,K$47)+'СЕТ СН'!$G$14+СВЦЭМ!$D$10+'СЕТ СН'!$G$5-'СЕТ СН'!$G$24</f>
        <v>2843.5294007699999</v>
      </c>
      <c r="L66" s="36">
        <f>SUMIFS(СВЦЭМ!$D$39:$D$782,СВЦЭМ!$A$39:$A$782,$A66,СВЦЭМ!$B$39:$B$782,L$47)+'СЕТ СН'!$G$14+СВЦЭМ!$D$10+'СЕТ СН'!$G$5-'СЕТ СН'!$G$24</f>
        <v>2830.8386543699999</v>
      </c>
      <c r="M66" s="36">
        <f>SUMIFS(СВЦЭМ!$D$39:$D$782,СВЦЭМ!$A$39:$A$782,$A66,СВЦЭМ!$B$39:$B$782,M$47)+'СЕТ СН'!$G$14+СВЦЭМ!$D$10+'СЕТ СН'!$G$5-'СЕТ СН'!$G$24</f>
        <v>2850.1949642999998</v>
      </c>
      <c r="N66" s="36">
        <f>SUMIFS(СВЦЭМ!$D$39:$D$782,СВЦЭМ!$A$39:$A$782,$A66,СВЦЭМ!$B$39:$B$782,N$47)+'СЕТ СН'!$G$14+СВЦЭМ!$D$10+'СЕТ СН'!$G$5-'СЕТ СН'!$G$24</f>
        <v>2860.4483651399996</v>
      </c>
      <c r="O66" s="36">
        <f>SUMIFS(СВЦЭМ!$D$39:$D$782,СВЦЭМ!$A$39:$A$782,$A66,СВЦЭМ!$B$39:$B$782,O$47)+'СЕТ СН'!$G$14+СВЦЭМ!$D$10+'СЕТ СН'!$G$5-'СЕТ СН'!$G$24</f>
        <v>2870.9111302399997</v>
      </c>
      <c r="P66" s="36">
        <f>SUMIFS(СВЦЭМ!$D$39:$D$782,СВЦЭМ!$A$39:$A$782,$A66,СВЦЭМ!$B$39:$B$782,P$47)+'СЕТ СН'!$G$14+СВЦЭМ!$D$10+'СЕТ СН'!$G$5-'СЕТ СН'!$G$24</f>
        <v>2886.4224072099996</v>
      </c>
      <c r="Q66" s="36">
        <f>SUMIFS(СВЦЭМ!$D$39:$D$782,СВЦЭМ!$A$39:$A$782,$A66,СВЦЭМ!$B$39:$B$782,Q$47)+'СЕТ СН'!$G$14+СВЦЭМ!$D$10+'СЕТ СН'!$G$5-'СЕТ СН'!$G$24</f>
        <v>2896.9137083599999</v>
      </c>
      <c r="R66" s="36">
        <f>SUMIFS(СВЦЭМ!$D$39:$D$782,СВЦЭМ!$A$39:$A$782,$A66,СВЦЭМ!$B$39:$B$782,R$47)+'СЕТ СН'!$G$14+СВЦЭМ!$D$10+'СЕТ СН'!$G$5-'СЕТ СН'!$G$24</f>
        <v>2913.3593947499999</v>
      </c>
      <c r="S66" s="36">
        <f>SUMIFS(СВЦЭМ!$D$39:$D$782,СВЦЭМ!$A$39:$A$782,$A66,СВЦЭМ!$B$39:$B$782,S$47)+'СЕТ СН'!$G$14+СВЦЭМ!$D$10+'СЕТ СН'!$G$5-'СЕТ СН'!$G$24</f>
        <v>2903.5251008499999</v>
      </c>
      <c r="T66" s="36">
        <f>SUMIFS(СВЦЭМ!$D$39:$D$782,СВЦЭМ!$A$39:$A$782,$A66,СВЦЭМ!$B$39:$B$782,T$47)+'СЕТ СН'!$G$14+СВЦЭМ!$D$10+'СЕТ СН'!$G$5-'СЕТ СН'!$G$24</f>
        <v>2885.9067353800001</v>
      </c>
      <c r="U66" s="36">
        <f>SUMIFS(СВЦЭМ!$D$39:$D$782,СВЦЭМ!$A$39:$A$782,$A66,СВЦЭМ!$B$39:$B$782,U$47)+'СЕТ СН'!$G$14+СВЦЭМ!$D$10+'СЕТ СН'!$G$5-'СЕТ СН'!$G$24</f>
        <v>2849.3092730600001</v>
      </c>
      <c r="V66" s="36">
        <f>SUMIFS(СВЦЭМ!$D$39:$D$782,СВЦЭМ!$A$39:$A$782,$A66,СВЦЭМ!$B$39:$B$782,V$47)+'СЕТ СН'!$G$14+СВЦЭМ!$D$10+'СЕТ СН'!$G$5-'СЕТ СН'!$G$24</f>
        <v>2831.8954989700001</v>
      </c>
      <c r="W66" s="36">
        <f>SUMIFS(СВЦЭМ!$D$39:$D$782,СВЦЭМ!$A$39:$A$782,$A66,СВЦЭМ!$B$39:$B$782,W$47)+'СЕТ СН'!$G$14+СВЦЭМ!$D$10+'СЕТ СН'!$G$5-'СЕТ СН'!$G$24</f>
        <v>2827.10115885</v>
      </c>
      <c r="X66" s="36">
        <f>SUMIFS(СВЦЭМ!$D$39:$D$782,СВЦЭМ!$A$39:$A$782,$A66,СВЦЭМ!$B$39:$B$782,X$47)+'СЕТ СН'!$G$14+СВЦЭМ!$D$10+'СЕТ СН'!$G$5-'СЕТ СН'!$G$24</f>
        <v>2854.3575635799998</v>
      </c>
      <c r="Y66" s="36">
        <f>SUMIFS(СВЦЭМ!$D$39:$D$782,СВЦЭМ!$A$39:$A$782,$A66,СВЦЭМ!$B$39:$B$782,Y$47)+'СЕТ СН'!$G$14+СВЦЭМ!$D$10+'СЕТ СН'!$G$5-'СЕТ СН'!$G$24</f>
        <v>2875.7823583999998</v>
      </c>
    </row>
    <row r="67" spans="1:26" ht="15.75" x14ac:dyDescent="0.2">
      <c r="A67" s="35">
        <f t="shared" si="1"/>
        <v>44671</v>
      </c>
      <c r="B67" s="36">
        <f>SUMIFS(СВЦЭМ!$D$39:$D$782,СВЦЭМ!$A$39:$A$782,$A67,СВЦЭМ!$B$39:$B$782,B$47)+'СЕТ СН'!$G$14+СВЦЭМ!$D$10+'СЕТ СН'!$G$5-'СЕТ СН'!$G$24</f>
        <v>2783.1265022600001</v>
      </c>
      <c r="C67" s="36">
        <f>SUMIFS(СВЦЭМ!$D$39:$D$782,СВЦЭМ!$A$39:$A$782,$A67,СВЦЭМ!$B$39:$B$782,C$47)+'СЕТ СН'!$G$14+СВЦЭМ!$D$10+'СЕТ СН'!$G$5-'СЕТ СН'!$G$24</f>
        <v>2830.7739631300001</v>
      </c>
      <c r="D67" s="36">
        <f>SUMIFS(СВЦЭМ!$D$39:$D$782,СВЦЭМ!$A$39:$A$782,$A67,СВЦЭМ!$B$39:$B$782,D$47)+'СЕТ СН'!$G$14+СВЦЭМ!$D$10+'СЕТ СН'!$G$5-'СЕТ СН'!$G$24</f>
        <v>2853.85432941</v>
      </c>
      <c r="E67" s="36">
        <f>SUMIFS(СВЦЭМ!$D$39:$D$782,СВЦЭМ!$A$39:$A$782,$A67,СВЦЭМ!$B$39:$B$782,E$47)+'СЕТ СН'!$G$14+СВЦЭМ!$D$10+'СЕТ СН'!$G$5-'СЕТ СН'!$G$24</f>
        <v>2866.6407377699998</v>
      </c>
      <c r="F67" s="36">
        <f>SUMIFS(СВЦЭМ!$D$39:$D$782,СВЦЭМ!$A$39:$A$782,$A67,СВЦЭМ!$B$39:$B$782,F$47)+'СЕТ СН'!$G$14+СВЦЭМ!$D$10+'СЕТ СН'!$G$5-'СЕТ СН'!$G$24</f>
        <v>2868.4444188299999</v>
      </c>
      <c r="G67" s="36">
        <f>SUMIFS(СВЦЭМ!$D$39:$D$782,СВЦЭМ!$A$39:$A$782,$A67,СВЦЭМ!$B$39:$B$782,G$47)+'СЕТ СН'!$G$14+СВЦЭМ!$D$10+'СЕТ СН'!$G$5-'СЕТ СН'!$G$24</f>
        <v>2847.5421735999998</v>
      </c>
      <c r="H67" s="36">
        <f>SUMIFS(СВЦЭМ!$D$39:$D$782,СВЦЭМ!$A$39:$A$782,$A67,СВЦЭМ!$B$39:$B$782,H$47)+'СЕТ СН'!$G$14+СВЦЭМ!$D$10+'СЕТ СН'!$G$5-'СЕТ СН'!$G$24</f>
        <v>2799.1716606999998</v>
      </c>
      <c r="I67" s="36">
        <f>SUMIFS(СВЦЭМ!$D$39:$D$782,СВЦЭМ!$A$39:$A$782,$A67,СВЦЭМ!$B$39:$B$782,I$47)+'СЕТ СН'!$G$14+СВЦЭМ!$D$10+'СЕТ СН'!$G$5-'СЕТ СН'!$G$24</f>
        <v>2808.9716865299997</v>
      </c>
      <c r="J67" s="36">
        <f>SUMIFS(СВЦЭМ!$D$39:$D$782,СВЦЭМ!$A$39:$A$782,$A67,СВЦЭМ!$B$39:$B$782,J$47)+'СЕТ СН'!$G$14+СВЦЭМ!$D$10+'СЕТ СН'!$G$5-'СЕТ СН'!$G$24</f>
        <v>2815.5861477799999</v>
      </c>
      <c r="K67" s="36">
        <f>SUMIFS(СВЦЭМ!$D$39:$D$782,СВЦЭМ!$A$39:$A$782,$A67,СВЦЭМ!$B$39:$B$782,K$47)+'СЕТ СН'!$G$14+СВЦЭМ!$D$10+'СЕТ СН'!$G$5-'СЕТ СН'!$G$24</f>
        <v>2806.4053970300001</v>
      </c>
      <c r="L67" s="36">
        <f>SUMIFS(СВЦЭМ!$D$39:$D$782,СВЦЭМ!$A$39:$A$782,$A67,СВЦЭМ!$B$39:$B$782,L$47)+'СЕТ СН'!$G$14+СВЦЭМ!$D$10+'СЕТ СН'!$G$5-'СЕТ СН'!$G$24</f>
        <v>2791.8984560399999</v>
      </c>
      <c r="M67" s="36">
        <f>SUMIFS(СВЦЭМ!$D$39:$D$782,СВЦЭМ!$A$39:$A$782,$A67,СВЦЭМ!$B$39:$B$782,M$47)+'СЕТ СН'!$G$14+СВЦЭМ!$D$10+'СЕТ СН'!$G$5-'СЕТ СН'!$G$24</f>
        <v>2795.8549273399999</v>
      </c>
      <c r="N67" s="36">
        <f>SUMIFS(СВЦЭМ!$D$39:$D$782,СВЦЭМ!$A$39:$A$782,$A67,СВЦЭМ!$B$39:$B$782,N$47)+'СЕТ СН'!$G$14+СВЦЭМ!$D$10+'СЕТ СН'!$G$5-'СЕТ СН'!$G$24</f>
        <v>2792.0201765100001</v>
      </c>
      <c r="O67" s="36">
        <f>SUMIFS(СВЦЭМ!$D$39:$D$782,СВЦЭМ!$A$39:$A$782,$A67,СВЦЭМ!$B$39:$B$782,O$47)+'СЕТ СН'!$G$14+СВЦЭМ!$D$10+'СЕТ СН'!$G$5-'СЕТ СН'!$G$24</f>
        <v>2781.6360165300002</v>
      </c>
      <c r="P67" s="36">
        <f>SUMIFS(СВЦЭМ!$D$39:$D$782,СВЦЭМ!$A$39:$A$782,$A67,СВЦЭМ!$B$39:$B$782,P$47)+'СЕТ СН'!$G$14+СВЦЭМ!$D$10+'СЕТ СН'!$G$5-'СЕТ СН'!$G$24</f>
        <v>2784.4742022800001</v>
      </c>
      <c r="Q67" s="36">
        <f>SUMIFS(СВЦЭМ!$D$39:$D$782,СВЦЭМ!$A$39:$A$782,$A67,СВЦЭМ!$B$39:$B$782,Q$47)+'СЕТ СН'!$G$14+СВЦЭМ!$D$10+'СЕТ СН'!$G$5-'СЕТ СН'!$G$24</f>
        <v>2784.58312308</v>
      </c>
      <c r="R67" s="36">
        <f>SUMIFS(СВЦЭМ!$D$39:$D$782,СВЦЭМ!$A$39:$A$782,$A67,СВЦЭМ!$B$39:$B$782,R$47)+'СЕТ СН'!$G$14+СВЦЭМ!$D$10+'СЕТ СН'!$G$5-'СЕТ СН'!$G$24</f>
        <v>2780.8285296399999</v>
      </c>
      <c r="S67" s="36">
        <f>SUMIFS(СВЦЭМ!$D$39:$D$782,СВЦЭМ!$A$39:$A$782,$A67,СВЦЭМ!$B$39:$B$782,S$47)+'СЕТ СН'!$G$14+СВЦЭМ!$D$10+'СЕТ СН'!$G$5-'СЕТ СН'!$G$24</f>
        <v>2790.8347611600002</v>
      </c>
      <c r="T67" s="36">
        <f>SUMIFS(СВЦЭМ!$D$39:$D$782,СВЦЭМ!$A$39:$A$782,$A67,СВЦЭМ!$B$39:$B$782,T$47)+'СЕТ СН'!$G$14+СВЦЭМ!$D$10+'СЕТ СН'!$G$5-'СЕТ СН'!$G$24</f>
        <v>2797.0609921400001</v>
      </c>
      <c r="U67" s="36">
        <f>SUMIFS(СВЦЭМ!$D$39:$D$782,СВЦЭМ!$A$39:$A$782,$A67,СВЦЭМ!$B$39:$B$782,U$47)+'СЕТ СН'!$G$14+СВЦЭМ!$D$10+'СЕТ СН'!$G$5-'СЕТ СН'!$G$24</f>
        <v>2804.65440614</v>
      </c>
      <c r="V67" s="36">
        <f>SUMIFS(СВЦЭМ!$D$39:$D$782,СВЦЭМ!$A$39:$A$782,$A67,СВЦЭМ!$B$39:$B$782,V$47)+'СЕТ СН'!$G$14+СВЦЭМ!$D$10+'СЕТ СН'!$G$5-'СЕТ СН'!$G$24</f>
        <v>2822.87363749</v>
      </c>
      <c r="W67" s="36">
        <f>SUMIFS(СВЦЭМ!$D$39:$D$782,СВЦЭМ!$A$39:$A$782,$A67,СВЦЭМ!$B$39:$B$782,W$47)+'СЕТ СН'!$G$14+СВЦЭМ!$D$10+'СЕТ СН'!$G$5-'СЕТ СН'!$G$24</f>
        <v>2816.6190970500002</v>
      </c>
      <c r="X67" s="36">
        <f>SUMIFS(СВЦЭМ!$D$39:$D$782,СВЦЭМ!$A$39:$A$782,$A67,СВЦЭМ!$B$39:$B$782,X$47)+'СЕТ СН'!$G$14+СВЦЭМ!$D$10+'СЕТ СН'!$G$5-'СЕТ СН'!$G$24</f>
        <v>2788.3020561499998</v>
      </c>
      <c r="Y67" s="36">
        <f>SUMIFS(СВЦЭМ!$D$39:$D$782,СВЦЭМ!$A$39:$A$782,$A67,СВЦЭМ!$B$39:$B$782,Y$47)+'СЕТ СН'!$G$14+СВЦЭМ!$D$10+'СЕТ СН'!$G$5-'СЕТ СН'!$G$24</f>
        <v>2779.9334732400002</v>
      </c>
    </row>
    <row r="68" spans="1:26" ht="15.75" x14ac:dyDescent="0.2">
      <c r="A68" s="35">
        <f t="shared" si="1"/>
        <v>44672</v>
      </c>
      <c r="B68" s="36">
        <f>SUMIFS(СВЦЭМ!$D$39:$D$782,СВЦЭМ!$A$39:$A$782,$A68,СВЦЭМ!$B$39:$B$782,B$47)+'СЕТ СН'!$G$14+СВЦЭМ!$D$10+'СЕТ СН'!$G$5-'СЕТ СН'!$G$24</f>
        <v>2952.69031627</v>
      </c>
      <c r="C68" s="36">
        <f>SUMIFS(СВЦЭМ!$D$39:$D$782,СВЦЭМ!$A$39:$A$782,$A68,СВЦЭМ!$B$39:$B$782,C$47)+'СЕТ СН'!$G$14+СВЦЭМ!$D$10+'СЕТ СН'!$G$5-'СЕТ СН'!$G$24</f>
        <v>2910.2520521599999</v>
      </c>
      <c r="D68" s="36">
        <f>SUMIFS(СВЦЭМ!$D$39:$D$782,СВЦЭМ!$A$39:$A$782,$A68,СВЦЭМ!$B$39:$B$782,D$47)+'СЕТ СН'!$G$14+СВЦЭМ!$D$10+'СЕТ СН'!$G$5-'СЕТ СН'!$G$24</f>
        <v>2919.5037551199998</v>
      </c>
      <c r="E68" s="36">
        <f>SUMIFS(СВЦЭМ!$D$39:$D$782,СВЦЭМ!$A$39:$A$782,$A68,СВЦЭМ!$B$39:$B$782,E$47)+'СЕТ СН'!$G$14+СВЦЭМ!$D$10+'СЕТ СН'!$G$5-'СЕТ СН'!$G$24</f>
        <v>2926.5971654699997</v>
      </c>
      <c r="F68" s="36">
        <f>SUMIFS(СВЦЭМ!$D$39:$D$782,СВЦЭМ!$A$39:$A$782,$A68,СВЦЭМ!$B$39:$B$782,F$47)+'СЕТ СН'!$G$14+СВЦЭМ!$D$10+'СЕТ СН'!$G$5-'СЕТ СН'!$G$24</f>
        <v>2906.7251277300002</v>
      </c>
      <c r="G68" s="36">
        <f>SUMIFS(СВЦЭМ!$D$39:$D$782,СВЦЭМ!$A$39:$A$782,$A68,СВЦЭМ!$B$39:$B$782,G$47)+'СЕТ СН'!$G$14+СВЦЭМ!$D$10+'СЕТ СН'!$G$5-'СЕТ СН'!$G$24</f>
        <v>2884.95163327</v>
      </c>
      <c r="H68" s="36">
        <f>SUMIFS(СВЦЭМ!$D$39:$D$782,СВЦЭМ!$A$39:$A$782,$A68,СВЦЭМ!$B$39:$B$782,H$47)+'СЕТ СН'!$G$14+СВЦЭМ!$D$10+'СЕТ СН'!$G$5-'СЕТ СН'!$G$24</f>
        <v>2839.0885046399999</v>
      </c>
      <c r="I68" s="36">
        <f>SUMIFS(СВЦЭМ!$D$39:$D$782,СВЦЭМ!$A$39:$A$782,$A68,СВЦЭМ!$B$39:$B$782,I$47)+'СЕТ СН'!$G$14+СВЦЭМ!$D$10+'СЕТ СН'!$G$5-'СЕТ СН'!$G$24</f>
        <v>2837.9955693399997</v>
      </c>
      <c r="J68" s="36">
        <f>SUMIFS(СВЦЭМ!$D$39:$D$782,СВЦЭМ!$A$39:$A$782,$A68,СВЦЭМ!$B$39:$B$782,J$47)+'СЕТ СН'!$G$14+СВЦЭМ!$D$10+'СЕТ СН'!$G$5-'СЕТ СН'!$G$24</f>
        <v>2840.7230526100002</v>
      </c>
      <c r="K68" s="36">
        <f>SUMIFS(СВЦЭМ!$D$39:$D$782,СВЦЭМ!$A$39:$A$782,$A68,СВЦЭМ!$B$39:$B$782,K$47)+'СЕТ СН'!$G$14+СВЦЭМ!$D$10+'СЕТ СН'!$G$5-'СЕТ СН'!$G$24</f>
        <v>2814.7035051100002</v>
      </c>
      <c r="L68" s="36">
        <f>SUMIFS(СВЦЭМ!$D$39:$D$782,СВЦЭМ!$A$39:$A$782,$A68,СВЦЭМ!$B$39:$B$782,L$47)+'СЕТ СН'!$G$14+СВЦЭМ!$D$10+'СЕТ СН'!$G$5-'СЕТ СН'!$G$24</f>
        <v>2813.9245260899997</v>
      </c>
      <c r="M68" s="36">
        <f>SUMIFS(СВЦЭМ!$D$39:$D$782,СВЦЭМ!$A$39:$A$782,$A68,СВЦЭМ!$B$39:$B$782,M$47)+'СЕТ СН'!$G$14+СВЦЭМ!$D$10+'СЕТ СН'!$G$5-'СЕТ СН'!$G$24</f>
        <v>2829.18487938</v>
      </c>
      <c r="N68" s="36">
        <f>SUMIFS(СВЦЭМ!$D$39:$D$782,СВЦЭМ!$A$39:$A$782,$A68,СВЦЭМ!$B$39:$B$782,N$47)+'СЕТ СН'!$G$14+СВЦЭМ!$D$10+'СЕТ СН'!$G$5-'СЕТ СН'!$G$24</f>
        <v>2835.3940271800002</v>
      </c>
      <c r="O68" s="36">
        <f>SUMIFS(СВЦЭМ!$D$39:$D$782,СВЦЭМ!$A$39:$A$782,$A68,СВЦЭМ!$B$39:$B$782,O$47)+'СЕТ СН'!$G$14+СВЦЭМ!$D$10+'СЕТ СН'!$G$5-'СЕТ СН'!$G$24</f>
        <v>2865.0035203500001</v>
      </c>
      <c r="P68" s="36">
        <f>SUMIFS(СВЦЭМ!$D$39:$D$782,СВЦЭМ!$A$39:$A$782,$A68,СВЦЭМ!$B$39:$B$782,P$47)+'СЕТ СН'!$G$14+СВЦЭМ!$D$10+'СЕТ СН'!$G$5-'СЕТ СН'!$G$24</f>
        <v>2877.1579303399999</v>
      </c>
      <c r="Q68" s="36">
        <f>SUMIFS(СВЦЭМ!$D$39:$D$782,СВЦЭМ!$A$39:$A$782,$A68,СВЦЭМ!$B$39:$B$782,Q$47)+'СЕТ СН'!$G$14+СВЦЭМ!$D$10+'СЕТ СН'!$G$5-'СЕТ СН'!$G$24</f>
        <v>2897.8039578299999</v>
      </c>
      <c r="R68" s="36">
        <f>SUMIFS(СВЦЭМ!$D$39:$D$782,СВЦЭМ!$A$39:$A$782,$A68,СВЦЭМ!$B$39:$B$782,R$47)+'СЕТ СН'!$G$14+СВЦЭМ!$D$10+'СЕТ СН'!$G$5-'СЕТ СН'!$G$24</f>
        <v>2892.7333485299996</v>
      </c>
      <c r="S68" s="36">
        <f>SUMIFS(СВЦЭМ!$D$39:$D$782,СВЦЭМ!$A$39:$A$782,$A68,СВЦЭМ!$B$39:$B$782,S$47)+'СЕТ СН'!$G$14+СВЦЭМ!$D$10+'СЕТ СН'!$G$5-'СЕТ СН'!$G$24</f>
        <v>2877.1392797600001</v>
      </c>
      <c r="T68" s="36">
        <f>SUMIFS(СВЦЭМ!$D$39:$D$782,СВЦЭМ!$A$39:$A$782,$A68,СВЦЭМ!$B$39:$B$782,T$47)+'СЕТ СН'!$G$14+СВЦЭМ!$D$10+'СЕТ СН'!$G$5-'СЕТ СН'!$G$24</f>
        <v>2858.3474189600001</v>
      </c>
      <c r="U68" s="36">
        <f>SUMIFS(СВЦЭМ!$D$39:$D$782,СВЦЭМ!$A$39:$A$782,$A68,СВЦЭМ!$B$39:$B$782,U$47)+'СЕТ СН'!$G$14+СВЦЭМ!$D$10+'СЕТ СН'!$G$5-'СЕТ СН'!$G$24</f>
        <v>2827.4259865099998</v>
      </c>
      <c r="V68" s="36">
        <f>SUMIFS(СВЦЭМ!$D$39:$D$782,СВЦЭМ!$A$39:$A$782,$A68,СВЦЭМ!$B$39:$B$782,V$47)+'СЕТ СН'!$G$14+СВЦЭМ!$D$10+'СЕТ СН'!$G$5-'СЕТ СН'!$G$24</f>
        <v>2789.2916959499998</v>
      </c>
      <c r="W68" s="36">
        <f>SUMIFS(СВЦЭМ!$D$39:$D$782,СВЦЭМ!$A$39:$A$782,$A68,СВЦЭМ!$B$39:$B$782,W$47)+'СЕТ СН'!$G$14+СВЦЭМ!$D$10+'СЕТ СН'!$G$5-'СЕТ СН'!$G$24</f>
        <v>2816.02697476</v>
      </c>
      <c r="X68" s="36">
        <f>SUMIFS(СВЦЭМ!$D$39:$D$782,СВЦЭМ!$A$39:$A$782,$A68,СВЦЭМ!$B$39:$B$782,X$47)+'СЕТ СН'!$G$14+СВЦЭМ!$D$10+'СЕТ СН'!$G$5-'СЕТ СН'!$G$24</f>
        <v>2845.26042482</v>
      </c>
      <c r="Y68" s="36">
        <f>SUMIFS(СВЦЭМ!$D$39:$D$782,СВЦЭМ!$A$39:$A$782,$A68,СВЦЭМ!$B$39:$B$782,Y$47)+'СЕТ СН'!$G$14+СВЦЭМ!$D$10+'СЕТ СН'!$G$5-'СЕТ СН'!$G$24</f>
        <v>2880.3412340699997</v>
      </c>
    </row>
    <row r="69" spans="1:26" ht="15.75" x14ac:dyDescent="0.2">
      <c r="A69" s="35">
        <f t="shared" si="1"/>
        <v>44673</v>
      </c>
      <c r="B69" s="36">
        <f>SUMIFS(СВЦЭМ!$D$39:$D$782,СВЦЭМ!$A$39:$A$782,$A69,СВЦЭМ!$B$39:$B$782,B$47)+'СЕТ СН'!$G$14+СВЦЭМ!$D$10+'СЕТ СН'!$G$5-'СЕТ СН'!$G$24</f>
        <v>2856.5420571200002</v>
      </c>
      <c r="C69" s="36">
        <f>SUMIFS(СВЦЭМ!$D$39:$D$782,СВЦЭМ!$A$39:$A$782,$A69,СВЦЭМ!$B$39:$B$782,C$47)+'СЕТ СН'!$G$14+СВЦЭМ!$D$10+'СЕТ СН'!$G$5-'СЕТ СН'!$G$24</f>
        <v>2878.6369511900002</v>
      </c>
      <c r="D69" s="36">
        <f>SUMIFS(СВЦЭМ!$D$39:$D$782,СВЦЭМ!$A$39:$A$782,$A69,СВЦЭМ!$B$39:$B$782,D$47)+'СЕТ СН'!$G$14+СВЦЭМ!$D$10+'СЕТ СН'!$G$5-'СЕТ СН'!$G$24</f>
        <v>2906.9840225600001</v>
      </c>
      <c r="E69" s="36">
        <f>SUMIFS(СВЦЭМ!$D$39:$D$782,СВЦЭМ!$A$39:$A$782,$A69,СВЦЭМ!$B$39:$B$782,E$47)+'СЕТ СН'!$G$14+СВЦЭМ!$D$10+'СЕТ СН'!$G$5-'СЕТ СН'!$G$24</f>
        <v>2919.79734457</v>
      </c>
      <c r="F69" s="36">
        <f>SUMIFS(СВЦЭМ!$D$39:$D$782,СВЦЭМ!$A$39:$A$782,$A69,СВЦЭМ!$B$39:$B$782,F$47)+'СЕТ СН'!$G$14+СВЦЭМ!$D$10+'СЕТ СН'!$G$5-'СЕТ СН'!$G$24</f>
        <v>2927.5270482799997</v>
      </c>
      <c r="G69" s="36">
        <f>SUMIFS(СВЦЭМ!$D$39:$D$782,СВЦЭМ!$A$39:$A$782,$A69,СВЦЭМ!$B$39:$B$782,G$47)+'СЕТ СН'!$G$14+СВЦЭМ!$D$10+'СЕТ СН'!$G$5-'СЕТ СН'!$G$24</f>
        <v>2931.7910632599996</v>
      </c>
      <c r="H69" s="36">
        <f>SUMIFS(СВЦЭМ!$D$39:$D$782,СВЦЭМ!$A$39:$A$782,$A69,СВЦЭМ!$B$39:$B$782,H$47)+'СЕТ СН'!$G$14+СВЦЭМ!$D$10+'СЕТ СН'!$G$5-'СЕТ СН'!$G$24</f>
        <v>2892.4087696400002</v>
      </c>
      <c r="I69" s="36">
        <f>SUMIFS(СВЦЭМ!$D$39:$D$782,СВЦЭМ!$A$39:$A$782,$A69,СВЦЭМ!$B$39:$B$782,I$47)+'СЕТ СН'!$G$14+СВЦЭМ!$D$10+'СЕТ СН'!$G$5-'СЕТ СН'!$G$24</f>
        <v>2851.1043008500001</v>
      </c>
      <c r="J69" s="36">
        <f>SUMIFS(СВЦЭМ!$D$39:$D$782,СВЦЭМ!$A$39:$A$782,$A69,СВЦЭМ!$B$39:$B$782,J$47)+'СЕТ СН'!$G$14+СВЦЭМ!$D$10+'СЕТ СН'!$G$5-'СЕТ СН'!$G$24</f>
        <v>2818.28764361</v>
      </c>
      <c r="K69" s="36">
        <f>SUMIFS(СВЦЭМ!$D$39:$D$782,СВЦЭМ!$A$39:$A$782,$A69,СВЦЭМ!$B$39:$B$782,K$47)+'СЕТ СН'!$G$14+СВЦЭМ!$D$10+'СЕТ СН'!$G$5-'СЕТ СН'!$G$24</f>
        <v>2799.8483725900001</v>
      </c>
      <c r="L69" s="36">
        <f>SUMIFS(СВЦЭМ!$D$39:$D$782,СВЦЭМ!$A$39:$A$782,$A69,СВЦЭМ!$B$39:$B$782,L$47)+'СЕТ СН'!$G$14+СВЦЭМ!$D$10+'СЕТ СН'!$G$5-'СЕТ СН'!$G$24</f>
        <v>2795.61843533</v>
      </c>
      <c r="M69" s="36">
        <f>SUMIFS(СВЦЭМ!$D$39:$D$782,СВЦЭМ!$A$39:$A$782,$A69,СВЦЭМ!$B$39:$B$782,M$47)+'СЕТ СН'!$G$14+СВЦЭМ!$D$10+'СЕТ СН'!$G$5-'СЕТ СН'!$G$24</f>
        <v>2804.38470104</v>
      </c>
      <c r="N69" s="36">
        <f>SUMIFS(СВЦЭМ!$D$39:$D$782,СВЦЭМ!$A$39:$A$782,$A69,СВЦЭМ!$B$39:$B$782,N$47)+'СЕТ СН'!$G$14+СВЦЭМ!$D$10+'СЕТ СН'!$G$5-'СЕТ СН'!$G$24</f>
        <v>2818.9234778599998</v>
      </c>
      <c r="O69" s="36">
        <f>SUMIFS(СВЦЭМ!$D$39:$D$782,СВЦЭМ!$A$39:$A$782,$A69,СВЦЭМ!$B$39:$B$782,O$47)+'СЕТ СН'!$G$14+СВЦЭМ!$D$10+'СЕТ СН'!$G$5-'СЕТ СН'!$G$24</f>
        <v>2830.3511300299997</v>
      </c>
      <c r="P69" s="36">
        <f>SUMIFS(СВЦЭМ!$D$39:$D$782,СВЦЭМ!$A$39:$A$782,$A69,СВЦЭМ!$B$39:$B$782,P$47)+'СЕТ СН'!$G$14+СВЦЭМ!$D$10+'СЕТ СН'!$G$5-'СЕТ СН'!$G$24</f>
        <v>2828.12325005</v>
      </c>
      <c r="Q69" s="36">
        <f>SUMIFS(СВЦЭМ!$D$39:$D$782,СВЦЭМ!$A$39:$A$782,$A69,СВЦЭМ!$B$39:$B$782,Q$47)+'СЕТ СН'!$G$14+СВЦЭМ!$D$10+'СЕТ СН'!$G$5-'СЕТ СН'!$G$24</f>
        <v>2825.1608867300001</v>
      </c>
      <c r="R69" s="36">
        <f>SUMIFS(СВЦЭМ!$D$39:$D$782,СВЦЭМ!$A$39:$A$782,$A69,СВЦЭМ!$B$39:$B$782,R$47)+'СЕТ СН'!$G$14+СВЦЭМ!$D$10+'СЕТ СН'!$G$5-'СЕТ СН'!$G$24</f>
        <v>2838.4011182699996</v>
      </c>
      <c r="S69" s="36">
        <f>SUMIFS(СВЦЭМ!$D$39:$D$782,СВЦЭМ!$A$39:$A$782,$A69,СВЦЭМ!$B$39:$B$782,S$47)+'СЕТ СН'!$G$14+СВЦЭМ!$D$10+'СЕТ СН'!$G$5-'СЕТ СН'!$G$24</f>
        <v>2837.01623952</v>
      </c>
      <c r="T69" s="36">
        <f>SUMIFS(СВЦЭМ!$D$39:$D$782,СВЦЭМ!$A$39:$A$782,$A69,СВЦЭМ!$B$39:$B$782,T$47)+'СЕТ СН'!$G$14+СВЦЭМ!$D$10+'СЕТ СН'!$G$5-'СЕТ СН'!$G$24</f>
        <v>2835.50741763</v>
      </c>
      <c r="U69" s="36">
        <f>SUMIFS(СВЦЭМ!$D$39:$D$782,СВЦЭМ!$A$39:$A$782,$A69,СВЦЭМ!$B$39:$B$782,U$47)+'СЕТ СН'!$G$14+СВЦЭМ!$D$10+'СЕТ СН'!$G$5-'СЕТ СН'!$G$24</f>
        <v>2818.78737108</v>
      </c>
      <c r="V69" s="36">
        <f>SUMIFS(СВЦЭМ!$D$39:$D$782,СВЦЭМ!$A$39:$A$782,$A69,СВЦЭМ!$B$39:$B$782,V$47)+'СЕТ СН'!$G$14+СВЦЭМ!$D$10+'СЕТ СН'!$G$5-'СЕТ СН'!$G$24</f>
        <v>2807.80208945</v>
      </c>
      <c r="W69" s="36">
        <f>SUMIFS(СВЦЭМ!$D$39:$D$782,СВЦЭМ!$A$39:$A$782,$A69,СВЦЭМ!$B$39:$B$782,W$47)+'СЕТ СН'!$G$14+СВЦЭМ!$D$10+'СЕТ СН'!$G$5-'СЕТ СН'!$G$24</f>
        <v>2806.60367898</v>
      </c>
      <c r="X69" s="36">
        <f>SUMIFS(СВЦЭМ!$D$39:$D$782,СВЦЭМ!$A$39:$A$782,$A69,СВЦЭМ!$B$39:$B$782,X$47)+'СЕТ СН'!$G$14+СВЦЭМ!$D$10+'СЕТ СН'!$G$5-'СЕТ СН'!$G$24</f>
        <v>2815.7403205099999</v>
      </c>
      <c r="Y69" s="36">
        <f>SUMIFS(СВЦЭМ!$D$39:$D$782,СВЦЭМ!$A$39:$A$782,$A69,СВЦЭМ!$B$39:$B$782,Y$47)+'СЕТ СН'!$G$14+СВЦЭМ!$D$10+'СЕТ СН'!$G$5-'СЕТ СН'!$G$24</f>
        <v>2848.0679734999999</v>
      </c>
    </row>
    <row r="70" spans="1:26" ht="15.75" x14ac:dyDescent="0.2">
      <c r="A70" s="35">
        <f t="shared" si="1"/>
        <v>44674</v>
      </c>
      <c r="B70" s="36">
        <f>SUMIFS(СВЦЭМ!$D$39:$D$782,СВЦЭМ!$A$39:$A$782,$A70,СВЦЭМ!$B$39:$B$782,B$47)+'СЕТ СН'!$G$14+СВЦЭМ!$D$10+'СЕТ СН'!$G$5-'СЕТ СН'!$G$24</f>
        <v>2818.8392356200002</v>
      </c>
      <c r="C70" s="36">
        <f>SUMIFS(СВЦЭМ!$D$39:$D$782,СВЦЭМ!$A$39:$A$782,$A70,СВЦЭМ!$B$39:$B$782,C$47)+'СЕТ СН'!$G$14+СВЦЭМ!$D$10+'СЕТ СН'!$G$5-'СЕТ СН'!$G$24</f>
        <v>2832.9420126499999</v>
      </c>
      <c r="D70" s="36">
        <f>SUMIFS(СВЦЭМ!$D$39:$D$782,СВЦЭМ!$A$39:$A$782,$A70,СВЦЭМ!$B$39:$B$782,D$47)+'СЕТ СН'!$G$14+СВЦЭМ!$D$10+'СЕТ СН'!$G$5-'СЕТ СН'!$G$24</f>
        <v>2855.4842515</v>
      </c>
      <c r="E70" s="36">
        <f>SUMIFS(СВЦЭМ!$D$39:$D$782,СВЦЭМ!$A$39:$A$782,$A70,СВЦЭМ!$B$39:$B$782,E$47)+'СЕТ СН'!$G$14+СВЦЭМ!$D$10+'СЕТ СН'!$G$5-'СЕТ СН'!$G$24</f>
        <v>2866.6561184900002</v>
      </c>
      <c r="F70" s="36">
        <f>SUMIFS(СВЦЭМ!$D$39:$D$782,СВЦЭМ!$A$39:$A$782,$A70,СВЦЭМ!$B$39:$B$782,F$47)+'СЕТ СН'!$G$14+СВЦЭМ!$D$10+'СЕТ СН'!$G$5-'СЕТ СН'!$G$24</f>
        <v>2874.2949223199998</v>
      </c>
      <c r="G70" s="36">
        <f>SUMIFS(СВЦЭМ!$D$39:$D$782,СВЦЭМ!$A$39:$A$782,$A70,СВЦЭМ!$B$39:$B$782,G$47)+'СЕТ СН'!$G$14+СВЦЭМ!$D$10+'СЕТ СН'!$G$5-'СЕТ СН'!$G$24</f>
        <v>2898.2372047399999</v>
      </c>
      <c r="H70" s="36">
        <f>SUMIFS(СВЦЭМ!$D$39:$D$782,СВЦЭМ!$A$39:$A$782,$A70,СВЦЭМ!$B$39:$B$782,H$47)+'СЕТ СН'!$G$14+СВЦЭМ!$D$10+'СЕТ СН'!$G$5-'СЕТ СН'!$G$24</f>
        <v>2874.8874531699998</v>
      </c>
      <c r="I70" s="36">
        <f>SUMIFS(СВЦЭМ!$D$39:$D$782,СВЦЭМ!$A$39:$A$782,$A70,СВЦЭМ!$B$39:$B$782,I$47)+'СЕТ СН'!$G$14+СВЦЭМ!$D$10+'СЕТ СН'!$G$5-'СЕТ СН'!$G$24</f>
        <v>2878.7115703999998</v>
      </c>
      <c r="J70" s="36">
        <f>SUMIFS(СВЦЭМ!$D$39:$D$782,СВЦЭМ!$A$39:$A$782,$A70,СВЦЭМ!$B$39:$B$782,J$47)+'СЕТ СН'!$G$14+СВЦЭМ!$D$10+'СЕТ СН'!$G$5-'СЕТ СН'!$G$24</f>
        <v>2836.6348991199998</v>
      </c>
      <c r="K70" s="36">
        <f>SUMIFS(СВЦЭМ!$D$39:$D$782,СВЦЭМ!$A$39:$A$782,$A70,СВЦЭМ!$B$39:$B$782,K$47)+'СЕТ СН'!$G$14+СВЦЭМ!$D$10+'СЕТ СН'!$G$5-'СЕТ СН'!$G$24</f>
        <v>2798.30419846</v>
      </c>
      <c r="L70" s="36">
        <f>SUMIFS(СВЦЭМ!$D$39:$D$782,СВЦЭМ!$A$39:$A$782,$A70,СВЦЭМ!$B$39:$B$782,L$47)+'СЕТ СН'!$G$14+СВЦЭМ!$D$10+'СЕТ СН'!$G$5-'СЕТ СН'!$G$24</f>
        <v>2785.8871477299999</v>
      </c>
      <c r="M70" s="36">
        <f>SUMIFS(СВЦЭМ!$D$39:$D$782,СВЦЭМ!$A$39:$A$782,$A70,СВЦЭМ!$B$39:$B$782,M$47)+'СЕТ СН'!$G$14+СВЦЭМ!$D$10+'СЕТ СН'!$G$5-'СЕТ СН'!$G$24</f>
        <v>2779.5470107299998</v>
      </c>
      <c r="N70" s="36">
        <f>SUMIFS(СВЦЭМ!$D$39:$D$782,СВЦЭМ!$A$39:$A$782,$A70,СВЦЭМ!$B$39:$B$782,N$47)+'СЕТ СН'!$G$14+СВЦЭМ!$D$10+'СЕТ СН'!$G$5-'СЕТ СН'!$G$24</f>
        <v>2792.9013696000002</v>
      </c>
      <c r="O70" s="36">
        <f>SUMIFS(СВЦЭМ!$D$39:$D$782,СВЦЭМ!$A$39:$A$782,$A70,СВЦЭМ!$B$39:$B$782,O$47)+'СЕТ СН'!$G$14+СВЦЭМ!$D$10+'СЕТ СН'!$G$5-'СЕТ СН'!$G$24</f>
        <v>2803.1954214899997</v>
      </c>
      <c r="P70" s="36">
        <f>SUMIFS(СВЦЭМ!$D$39:$D$782,СВЦЭМ!$A$39:$A$782,$A70,СВЦЭМ!$B$39:$B$782,P$47)+'СЕТ СН'!$G$14+СВЦЭМ!$D$10+'СЕТ СН'!$G$5-'СЕТ СН'!$G$24</f>
        <v>2818.5300845199999</v>
      </c>
      <c r="Q70" s="36">
        <f>SUMIFS(СВЦЭМ!$D$39:$D$782,СВЦЭМ!$A$39:$A$782,$A70,СВЦЭМ!$B$39:$B$782,Q$47)+'СЕТ СН'!$G$14+СВЦЭМ!$D$10+'СЕТ СН'!$G$5-'СЕТ СН'!$G$24</f>
        <v>2832.6494473600001</v>
      </c>
      <c r="R70" s="36">
        <f>SUMIFS(СВЦЭМ!$D$39:$D$782,СВЦЭМ!$A$39:$A$782,$A70,СВЦЭМ!$B$39:$B$782,R$47)+'СЕТ СН'!$G$14+СВЦЭМ!$D$10+'СЕТ СН'!$G$5-'СЕТ СН'!$G$24</f>
        <v>2834.14094935</v>
      </c>
      <c r="S70" s="36">
        <f>SUMIFS(СВЦЭМ!$D$39:$D$782,СВЦЭМ!$A$39:$A$782,$A70,СВЦЭМ!$B$39:$B$782,S$47)+'СЕТ СН'!$G$14+СВЦЭМ!$D$10+'СЕТ СН'!$G$5-'СЕТ СН'!$G$24</f>
        <v>2834.2057433999998</v>
      </c>
      <c r="T70" s="36">
        <f>SUMIFS(СВЦЭМ!$D$39:$D$782,СВЦЭМ!$A$39:$A$782,$A70,СВЦЭМ!$B$39:$B$782,T$47)+'СЕТ СН'!$G$14+СВЦЭМ!$D$10+'СЕТ СН'!$G$5-'СЕТ СН'!$G$24</f>
        <v>2811.3250649799998</v>
      </c>
      <c r="U70" s="36">
        <f>SUMIFS(СВЦЭМ!$D$39:$D$782,СВЦЭМ!$A$39:$A$782,$A70,СВЦЭМ!$B$39:$B$782,U$47)+'СЕТ СН'!$G$14+СВЦЭМ!$D$10+'СЕТ СН'!$G$5-'СЕТ СН'!$G$24</f>
        <v>2801.8236335500001</v>
      </c>
      <c r="V70" s="36">
        <f>SUMIFS(СВЦЭМ!$D$39:$D$782,СВЦЭМ!$A$39:$A$782,$A70,СВЦЭМ!$B$39:$B$782,V$47)+'СЕТ СН'!$G$14+СВЦЭМ!$D$10+'СЕТ СН'!$G$5-'СЕТ СН'!$G$24</f>
        <v>2781.7809631800001</v>
      </c>
      <c r="W70" s="36">
        <f>SUMIFS(СВЦЭМ!$D$39:$D$782,СВЦЭМ!$A$39:$A$782,$A70,СВЦЭМ!$B$39:$B$782,W$47)+'СЕТ СН'!$G$14+СВЦЭМ!$D$10+'СЕТ СН'!$G$5-'СЕТ СН'!$G$24</f>
        <v>2770.6106481900001</v>
      </c>
      <c r="X70" s="36">
        <f>SUMIFS(СВЦЭМ!$D$39:$D$782,СВЦЭМ!$A$39:$A$782,$A70,СВЦЭМ!$B$39:$B$782,X$47)+'СЕТ СН'!$G$14+СВЦЭМ!$D$10+'СЕТ СН'!$G$5-'СЕТ СН'!$G$24</f>
        <v>2797.1749465299999</v>
      </c>
      <c r="Y70" s="36">
        <f>SUMIFS(СВЦЭМ!$D$39:$D$782,СВЦЭМ!$A$39:$A$782,$A70,СВЦЭМ!$B$39:$B$782,Y$47)+'СЕТ СН'!$G$14+СВЦЭМ!$D$10+'СЕТ СН'!$G$5-'СЕТ СН'!$G$24</f>
        <v>2822.3197827700001</v>
      </c>
    </row>
    <row r="71" spans="1:26" ht="15.75" x14ac:dyDescent="0.2">
      <c r="A71" s="35">
        <f t="shared" si="1"/>
        <v>44675</v>
      </c>
      <c r="B71" s="36">
        <f>SUMIFS(СВЦЭМ!$D$39:$D$782,СВЦЭМ!$A$39:$A$782,$A71,СВЦЭМ!$B$39:$B$782,B$47)+'СЕТ СН'!$G$14+СВЦЭМ!$D$10+'СЕТ СН'!$G$5-'СЕТ СН'!$G$24</f>
        <v>2874.5749408399997</v>
      </c>
      <c r="C71" s="36">
        <f>SUMIFS(СВЦЭМ!$D$39:$D$782,СВЦЭМ!$A$39:$A$782,$A71,СВЦЭМ!$B$39:$B$782,C$47)+'СЕТ СН'!$G$14+СВЦЭМ!$D$10+'СЕТ СН'!$G$5-'СЕТ СН'!$G$24</f>
        <v>2884.2913786700001</v>
      </c>
      <c r="D71" s="36">
        <f>SUMIFS(СВЦЭМ!$D$39:$D$782,СВЦЭМ!$A$39:$A$782,$A71,СВЦЭМ!$B$39:$B$782,D$47)+'СЕТ СН'!$G$14+СВЦЭМ!$D$10+'СЕТ СН'!$G$5-'СЕТ СН'!$G$24</f>
        <v>2904.4989006199999</v>
      </c>
      <c r="E71" s="36">
        <f>SUMIFS(СВЦЭМ!$D$39:$D$782,СВЦЭМ!$A$39:$A$782,$A71,СВЦЭМ!$B$39:$B$782,E$47)+'СЕТ СН'!$G$14+СВЦЭМ!$D$10+'СЕТ СН'!$G$5-'СЕТ СН'!$G$24</f>
        <v>2917.40801207</v>
      </c>
      <c r="F71" s="36">
        <f>SUMIFS(СВЦЭМ!$D$39:$D$782,СВЦЭМ!$A$39:$A$782,$A71,СВЦЭМ!$B$39:$B$782,F$47)+'СЕТ СН'!$G$14+СВЦЭМ!$D$10+'СЕТ СН'!$G$5-'СЕТ СН'!$G$24</f>
        <v>2923.5942166999998</v>
      </c>
      <c r="G71" s="36">
        <f>SUMIFS(СВЦЭМ!$D$39:$D$782,СВЦЭМ!$A$39:$A$782,$A71,СВЦЭМ!$B$39:$B$782,G$47)+'СЕТ СН'!$G$14+СВЦЭМ!$D$10+'СЕТ СН'!$G$5-'СЕТ СН'!$G$24</f>
        <v>2930.3920238800001</v>
      </c>
      <c r="H71" s="36">
        <f>SUMIFS(СВЦЭМ!$D$39:$D$782,СВЦЭМ!$A$39:$A$782,$A71,СВЦЭМ!$B$39:$B$782,H$47)+'СЕТ СН'!$G$14+СВЦЭМ!$D$10+'СЕТ СН'!$G$5-'СЕТ СН'!$G$24</f>
        <v>2952.5436452200001</v>
      </c>
      <c r="I71" s="36">
        <f>SUMIFS(СВЦЭМ!$D$39:$D$782,СВЦЭМ!$A$39:$A$782,$A71,СВЦЭМ!$B$39:$B$782,I$47)+'СЕТ СН'!$G$14+СВЦЭМ!$D$10+'СЕТ СН'!$G$5-'СЕТ СН'!$G$24</f>
        <v>2956.6262592799999</v>
      </c>
      <c r="J71" s="36">
        <f>SUMIFS(СВЦЭМ!$D$39:$D$782,СВЦЭМ!$A$39:$A$782,$A71,СВЦЭМ!$B$39:$B$782,J$47)+'СЕТ СН'!$G$14+СВЦЭМ!$D$10+'СЕТ СН'!$G$5-'СЕТ СН'!$G$24</f>
        <v>2905.2774738999997</v>
      </c>
      <c r="K71" s="36">
        <f>SUMIFS(СВЦЭМ!$D$39:$D$782,СВЦЭМ!$A$39:$A$782,$A71,СВЦЭМ!$B$39:$B$782,K$47)+'СЕТ СН'!$G$14+СВЦЭМ!$D$10+'СЕТ СН'!$G$5-'СЕТ СН'!$G$24</f>
        <v>2860.9368093900002</v>
      </c>
      <c r="L71" s="36">
        <f>SUMIFS(СВЦЭМ!$D$39:$D$782,СВЦЭМ!$A$39:$A$782,$A71,СВЦЭМ!$B$39:$B$782,L$47)+'СЕТ СН'!$G$14+СВЦЭМ!$D$10+'СЕТ СН'!$G$5-'СЕТ СН'!$G$24</f>
        <v>2835.2827086699999</v>
      </c>
      <c r="M71" s="36">
        <f>SUMIFS(СВЦЭМ!$D$39:$D$782,СВЦЭМ!$A$39:$A$782,$A71,СВЦЭМ!$B$39:$B$782,M$47)+'СЕТ СН'!$G$14+СВЦЭМ!$D$10+'СЕТ СН'!$G$5-'СЕТ СН'!$G$24</f>
        <v>2830.5715268399999</v>
      </c>
      <c r="N71" s="36">
        <f>SUMIFS(СВЦЭМ!$D$39:$D$782,СВЦЭМ!$A$39:$A$782,$A71,СВЦЭМ!$B$39:$B$782,N$47)+'СЕТ СН'!$G$14+СВЦЭМ!$D$10+'СЕТ СН'!$G$5-'СЕТ СН'!$G$24</f>
        <v>2835.9885528</v>
      </c>
      <c r="O71" s="36">
        <f>SUMIFS(СВЦЭМ!$D$39:$D$782,СВЦЭМ!$A$39:$A$782,$A71,СВЦЭМ!$B$39:$B$782,O$47)+'СЕТ СН'!$G$14+СВЦЭМ!$D$10+'СЕТ СН'!$G$5-'СЕТ СН'!$G$24</f>
        <v>2843.9907446299999</v>
      </c>
      <c r="P71" s="36">
        <f>SUMIFS(СВЦЭМ!$D$39:$D$782,СВЦЭМ!$A$39:$A$782,$A71,СВЦЭМ!$B$39:$B$782,P$47)+'СЕТ СН'!$G$14+СВЦЭМ!$D$10+'СЕТ СН'!$G$5-'СЕТ СН'!$G$24</f>
        <v>2855.5544954299999</v>
      </c>
      <c r="Q71" s="36">
        <f>SUMIFS(СВЦЭМ!$D$39:$D$782,СВЦЭМ!$A$39:$A$782,$A71,СВЦЭМ!$B$39:$B$782,Q$47)+'СЕТ СН'!$G$14+СВЦЭМ!$D$10+'СЕТ СН'!$G$5-'СЕТ СН'!$G$24</f>
        <v>2862.0784887499999</v>
      </c>
      <c r="R71" s="36">
        <f>SUMIFS(СВЦЭМ!$D$39:$D$782,СВЦЭМ!$A$39:$A$782,$A71,СВЦЭМ!$B$39:$B$782,R$47)+'СЕТ СН'!$G$14+СВЦЭМ!$D$10+'СЕТ СН'!$G$5-'СЕТ СН'!$G$24</f>
        <v>2864.6771681999999</v>
      </c>
      <c r="S71" s="36">
        <f>SUMIFS(СВЦЭМ!$D$39:$D$782,СВЦЭМ!$A$39:$A$782,$A71,СВЦЭМ!$B$39:$B$782,S$47)+'СЕТ СН'!$G$14+СВЦЭМ!$D$10+'СЕТ СН'!$G$5-'СЕТ СН'!$G$24</f>
        <v>2851.6284438000002</v>
      </c>
      <c r="T71" s="36">
        <f>SUMIFS(СВЦЭМ!$D$39:$D$782,СВЦЭМ!$A$39:$A$782,$A71,СВЦЭМ!$B$39:$B$782,T$47)+'СЕТ СН'!$G$14+СВЦЭМ!$D$10+'СЕТ СН'!$G$5-'СЕТ СН'!$G$24</f>
        <v>2835.5093964899997</v>
      </c>
      <c r="U71" s="36">
        <f>SUMIFS(СВЦЭМ!$D$39:$D$782,СВЦЭМ!$A$39:$A$782,$A71,СВЦЭМ!$B$39:$B$782,U$47)+'СЕТ СН'!$G$14+СВЦЭМ!$D$10+'СЕТ СН'!$G$5-'СЕТ СН'!$G$24</f>
        <v>2834.46620386</v>
      </c>
      <c r="V71" s="36">
        <f>SUMIFS(СВЦЭМ!$D$39:$D$782,СВЦЭМ!$A$39:$A$782,$A71,СВЦЭМ!$B$39:$B$782,V$47)+'СЕТ СН'!$G$14+СВЦЭМ!$D$10+'СЕТ СН'!$G$5-'СЕТ СН'!$G$24</f>
        <v>2806.0823406899999</v>
      </c>
      <c r="W71" s="36">
        <f>SUMIFS(СВЦЭМ!$D$39:$D$782,СВЦЭМ!$A$39:$A$782,$A71,СВЦЭМ!$B$39:$B$782,W$47)+'СЕТ СН'!$G$14+СВЦЭМ!$D$10+'СЕТ СН'!$G$5-'СЕТ СН'!$G$24</f>
        <v>2804.5944797399998</v>
      </c>
      <c r="X71" s="36">
        <f>SUMIFS(СВЦЭМ!$D$39:$D$782,СВЦЭМ!$A$39:$A$782,$A71,СВЦЭМ!$B$39:$B$782,X$47)+'СЕТ СН'!$G$14+СВЦЭМ!$D$10+'СЕТ СН'!$G$5-'СЕТ СН'!$G$24</f>
        <v>2835.0513819099997</v>
      </c>
      <c r="Y71" s="36">
        <f>SUMIFS(СВЦЭМ!$D$39:$D$782,СВЦЭМ!$A$39:$A$782,$A71,СВЦЭМ!$B$39:$B$782,Y$47)+'СЕТ СН'!$G$14+СВЦЭМ!$D$10+'СЕТ СН'!$G$5-'СЕТ СН'!$G$24</f>
        <v>2867.36909917</v>
      </c>
    </row>
    <row r="72" spans="1:26" ht="15.75" x14ac:dyDescent="0.2">
      <c r="A72" s="35">
        <f t="shared" si="1"/>
        <v>44676</v>
      </c>
      <c r="B72" s="36">
        <f>SUMIFS(СВЦЭМ!$D$39:$D$782,СВЦЭМ!$A$39:$A$782,$A72,СВЦЭМ!$B$39:$B$782,B$47)+'СЕТ СН'!$G$14+СВЦЭМ!$D$10+'СЕТ СН'!$G$5-'СЕТ СН'!$G$24</f>
        <v>2983.56693176</v>
      </c>
      <c r="C72" s="36">
        <f>SUMIFS(СВЦЭМ!$D$39:$D$782,СВЦЭМ!$A$39:$A$782,$A72,СВЦЭМ!$B$39:$B$782,C$47)+'СЕТ СН'!$G$14+СВЦЭМ!$D$10+'СЕТ СН'!$G$5-'СЕТ СН'!$G$24</f>
        <v>2987.09592656</v>
      </c>
      <c r="D72" s="36">
        <f>SUMIFS(СВЦЭМ!$D$39:$D$782,СВЦЭМ!$A$39:$A$782,$A72,СВЦЭМ!$B$39:$B$782,D$47)+'СЕТ СН'!$G$14+СВЦЭМ!$D$10+'СЕТ СН'!$G$5-'СЕТ СН'!$G$24</f>
        <v>3012.7240988100002</v>
      </c>
      <c r="E72" s="36">
        <f>SUMIFS(СВЦЭМ!$D$39:$D$782,СВЦЭМ!$A$39:$A$782,$A72,СВЦЭМ!$B$39:$B$782,E$47)+'СЕТ СН'!$G$14+СВЦЭМ!$D$10+'СЕТ СН'!$G$5-'СЕТ СН'!$G$24</f>
        <v>3050.7176773299998</v>
      </c>
      <c r="F72" s="36">
        <f>SUMIFS(СВЦЭМ!$D$39:$D$782,СВЦЭМ!$A$39:$A$782,$A72,СВЦЭМ!$B$39:$B$782,F$47)+'СЕТ СН'!$G$14+СВЦЭМ!$D$10+'СЕТ СН'!$G$5-'СЕТ СН'!$G$24</f>
        <v>3043.73686391</v>
      </c>
      <c r="G72" s="36">
        <f>SUMIFS(СВЦЭМ!$D$39:$D$782,СВЦЭМ!$A$39:$A$782,$A72,СВЦЭМ!$B$39:$B$782,G$47)+'СЕТ СН'!$G$14+СВЦЭМ!$D$10+'СЕТ СН'!$G$5-'СЕТ СН'!$G$24</f>
        <v>3027.9720422599999</v>
      </c>
      <c r="H72" s="36">
        <f>SUMIFS(СВЦЭМ!$D$39:$D$782,СВЦЭМ!$A$39:$A$782,$A72,СВЦЭМ!$B$39:$B$782,H$47)+'СЕТ СН'!$G$14+СВЦЭМ!$D$10+'СЕТ СН'!$G$5-'СЕТ СН'!$G$24</f>
        <v>2960.99997854</v>
      </c>
      <c r="I72" s="36">
        <f>SUMIFS(СВЦЭМ!$D$39:$D$782,СВЦЭМ!$A$39:$A$782,$A72,СВЦЭМ!$B$39:$B$782,I$47)+'СЕТ СН'!$G$14+СВЦЭМ!$D$10+'СЕТ СН'!$G$5-'СЕТ СН'!$G$24</f>
        <v>2931.1924392800001</v>
      </c>
      <c r="J72" s="36">
        <f>SUMIFS(СВЦЭМ!$D$39:$D$782,СВЦЭМ!$A$39:$A$782,$A72,СВЦЭМ!$B$39:$B$782,J$47)+'СЕТ СН'!$G$14+СВЦЭМ!$D$10+'СЕТ СН'!$G$5-'СЕТ СН'!$G$24</f>
        <v>2901.5346597399998</v>
      </c>
      <c r="K72" s="36">
        <f>SUMIFS(СВЦЭМ!$D$39:$D$782,СВЦЭМ!$A$39:$A$782,$A72,СВЦЭМ!$B$39:$B$782,K$47)+'СЕТ СН'!$G$14+СВЦЭМ!$D$10+'СЕТ СН'!$G$5-'СЕТ СН'!$G$24</f>
        <v>2887.6975318200002</v>
      </c>
      <c r="L72" s="36">
        <f>SUMIFS(СВЦЭМ!$D$39:$D$782,СВЦЭМ!$A$39:$A$782,$A72,СВЦЭМ!$B$39:$B$782,L$47)+'СЕТ СН'!$G$14+СВЦЭМ!$D$10+'СЕТ СН'!$G$5-'СЕТ СН'!$G$24</f>
        <v>2876.32901627</v>
      </c>
      <c r="M72" s="36">
        <f>SUMIFS(СВЦЭМ!$D$39:$D$782,СВЦЭМ!$A$39:$A$782,$A72,СВЦЭМ!$B$39:$B$782,M$47)+'СЕТ СН'!$G$14+СВЦЭМ!$D$10+'СЕТ СН'!$G$5-'СЕТ СН'!$G$24</f>
        <v>2882.1747154</v>
      </c>
      <c r="N72" s="36">
        <f>SUMIFS(СВЦЭМ!$D$39:$D$782,СВЦЭМ!$A$39:$A$782,$A72,СВЦЭМ!$B$39:$B$782,N$47)+'СЕТ СН'!$G$14+СВЦЭМ!$D$10+'СЕТ СН'!$G$5-'СЕТ СН'!$G$24</f>
        <v>2903.6564747299999</v>
      </c>
      <c r="O72" s="36">
        <f>SUMIFS(СВЦЭМ!$D$39:$D$782,СВЦЭМ!$A$39:$A$782,$A72,СВЦЭМ!$B$39:$B$782,O$47)+'СЕТ СН'!$G$14+СВЦЭМ!$D$10+'СЕТ СН'!$G$5-'СЕТ СН'!$G$24</f>
        <v>2908.84262992</v>
      </c>
      <c r="P72" s="36">
        <f>SUMIFS(СВЦЭМ!$D$39:$D$782,СВЦЭМ!$A$39:$A$782,$A72,СВЦЭМ!$B$39:$B$782,P$47)+'СЕТ СН'!$G$14+СВЦЭМ!$D$10+'СЕТ СН'!$G$5-'СЕТ СН'!$G$24</f>
        <v>2919.8542912799999</v>
      </c>
      <c r="Q72" s="36">
        <f>SUMIFS(СВЦЭМ!$D$39:$D$782,СВЦЭМ!$A$39:$A$782,$A72,СВЦЭМ!$B$39:$B$782,Q$47)+'СЕТ СН'!$G$14+СВЦЭМ!$D$10+'СЕТ СН'!$G$5-'СЕТ СН'!$G$24</f>
        <v>2930.3296209599998</v>
      </c>
      <c r="R72" s="36">
        <f>SUMIFS(СВЦЭМ!$D$39:$D$782,СВЦЭМ!$A$39:$A$782,$A72,СВЦЭМ!$B$39:$B$782,R$47)+'СЕТ СН'!$G$14+СВЦЭМ!$D$10+'СЕТ СН'!$G$5-'СЕТ СН'!$G$24</f>
        <v>2933.2371880399996</v>
      </c>
      <c r="S72" s="36">
        <f>SUMIFS(СВЦЭМ!$D$39:$D$782,СВЦЭМ!$A$39:$A$782,$A72,СВЦЭМ!$B$39:$B$782,S$47)+'СЕТ СН'!$G$14+СВЦЭМ!$D$10+'СЕТ СН'!$G$5-'СЕТ СН'!$G$24</f>
        <v>2958.18988597</v>
      </c>
      <c r="T72" s="36">
        <f>SUMIFS(СВЦЭМ!$D$39:$D$782,СВЦЭМ!$A$39:$A$782,$A72,СВЦЭМ!$B$39:$B$782,T$47)+'СЕТ СН'!$G$14+СВЦЭМ!$D$10+'СЕТ СН'!$G$5-'СЕТ СН'!$G$24</f>
        <v>2924.0068056099999</v>
      </c>
      <c r="U72" s="36">
        <f>SUMIFS(СВЦЭМ!$D$39:$D$782,СВЦЭМ!$A$39:$A$782,$A72,СВЦЭМ!$B$39:$B$782,U$47)+'СЕТ СН'!$G$14+СВЦЭМ!$D$10+'СЕТ СН'!$G$5-'СЕТ СН'!$G$24</f>
        <v>2872.0222268699999</v>
      </c>
      <c r="V72" s="36">
        <f>SUMIFS(СВЦЭМ!$D$39:$D$782,СВЦЭМ!$A$39:$A$782,$A72,СВЦЭМ!$B$39:$B$782,V$47)+'СЕТ СН'!$G$14+СВЦЭМ!$D$10+'СЕТ СН'!$G$5-'СЕТ СН'!$G$24</f>
        <v>2866.9113210599999</v>
      </c>
      <c r="W72" s="36">
        <f>SUMIFS(СВЦЭМ!$D$39:$D$782,СВЦЭМ!$A$39:$A$782,$A72,СВЦЭМ!$B$39:$B$782,W$47)+'СЕТ СН'!$G$14+СВЦЭМ!$D$10+'СЕТ СН'!$G$5-'СЕТ СН'!$G$24</f>
        <v>2893.5174677699997</v>
      </c>
      <c r="X72" s="36">
        <f>SUMIFS(СВЦЭМ!$D$39:$D$782,СВЦЭМ!$A$39:$A$782,$A72,СВЦЭМ!$B$39:$B$782,X$47)+'СЕТ СН'!$G$14+СВЦЭМ!$D$10+'СЕТ СН'!$G$5-'СЕТ СН'!$G$24</f>
        <v>2895.8611238100002</v>
      </c>
      <c r="Y72" s="36">
        <f>SUMIFS(СВЦЭМ!$D$39:$D$782,СВЦЭМ!$A$39:$A$782,$A72,СВЦЭМ!$B$39:$B$782,Y$47)+'СЕТ СН'!$G$14+СВЦЭМ!$D$10+'СЕТ СН'!$G$5-'СЕТ СН'!$G$24</f>
        <v>2954.7952217499997</v>
      </c>
    </row>
    <row r="73" spans="1:26" ht="15.75" x14ac:dyDescent="0.2">
      <c r="A73" s="35">
        <f t="shared" si="1"/>
        <v>44677</v>
      </c>
      <c r="B73" s="36">
        <f>SUMIFS(СВЦЭМ!$D$39:$D$782,СВЦЭМ!$A$39:$A$782,$A73,СВЦЭМ!$B$39:$B$782,B$47)+'СЕТ СН'!$G$14+СВЦЭМ!$D$10+'СЕТ СН'!$G$5-'СЕТ СН'!$G$24</f>
        <v>2938.09966773</v>
      </c>
      <c r="C73" s="36">
        <f>SUMIFS(СВЦЭМ!$D$39:$D$782,СВЦЭМ!$A$39:$A$782,$A73,СВЦЭМ!$B$39:$B$782,C$47)+'СЕТ СН'!$G$14+СВЦЭМ!$D$10+'СЕТ СН'!$G$5-'СЕТ СН'!$G$24</f>
        <v>2958.1740586400001</v>
      </c>
      <c r="D73" s="36">
        <f>SUMIFS(СВЦЭМ!$D$39:$D$782,СВЦЭМ!$A$39:$A$782,$A73,СВЦЭМ!$B$39:$B$782,D$47)+'СЕТ СН'!$G$14+СВЦЭМ!$D$10+'СЕТ СН'!$G$5-'СЕТ СН'!$G$24</f>
        <v>2982.3243916399997</v>
      </c>
      <c r="E73" s="36">
        <f>SUMIFS(СВЦЭМ!$D$39:$D$782,СВЦЭМ!$A$39:$A$782,$A73,СВЦЭМ!$B$39:$B$782,E$47)+'СЕТ СН'!$G$14+СВЦЭМ!$D$10+'СЕТ СН'!$G$5-'СЕТ СН'!$G$24</f>
        <v>3047.8150017299999</v>
      </c>
      <c r="F73" s="36">
        <f>SUMIFS(СВЦЭМ!$D$39:$D$782,СВЦЭМ!$A$39:$A$782,$A73,СВЦЭМ!$B$39:$B$782,F$47)+'СЕТ СН'!$G$14+СВЦЭМ!$D$10+'СЕТ СН'!$G$5-'СЕТ СН'!$G$24</f>
        <v>3049.3396887199997</v>
      </c>
      <c r="G73" s="36">
        <f>SUMIFS(СВЦЭМ!$D$39:$D$782,СВЦЭМ!$A$39:$A$782,$A73,СВЦЭМ!$B$39:$B$782,G$47)+'СЕТ СН'!$G$14+СВЦЭМ!$D$10+'СЕТ СН'!$G$5-'СЕТ СН'!$G$24</f>
        <v>3066.3211217099997</v>
      </c>
      <c r="H73" s="36">
        <f>SUMIFS(СВЦЭМ!$D$39:$D$782,СВЦЭМ!$A$39:$A$782,$A73,СВЦЭМ!$B$39:$B$782,H$47)+'СЕТ СН'!$G$14+СВЦЭМ!$D$10+'СЕТ СН'!$G$5-'СЕТ СН'!$G$24</f>
        <v>3013.1487890999997</v>
      </c>
      <c r="I73" s="36">
        <f>SUMIFS(СВЦЭМ!$D$39:$D$782,СВЦЭМ!$A$39:$A$782,$A73,СВЦЭМ!$B$39:$B$782,I$47)+'СЕТ СН'!$G$14+СВЦЭМ!$D$10+'СЕТ СН'!$G$5-'СЕТ СН'!$G$24</f>
        <v>2967.97467517</v>
      </c>
      <c r="J73" s="36">
        <f>SUMIFS(СВЦЭМ!$D$39:$D$782,СВЦЭМ!$A$39:$A$782,$A73,СВЦЭМ!$B$39:$B$782,J$47)+'СЕТ СН'!$G$14+СВЦЭМ!$D$10+'СЕТ СН'!$G$5-'СЕТ СН'!$G$24</f>
        <v>2907.93349132</v>
      </c>
      <c r="K73" s="36">
        <f>SUMIFS(СВЦЭМ!$D$39:$D$782,СВЦЭМ!$A$39:$A$782,$A73,СВЦЭМ!$B$39:$B$782,K$47)+'СЕТ СН'!$G$14+СВЦЭМ!$D$10+'СЕТ СН'!$G$5-'СЕТ СН'!$G$24</f>
        <v>2855.79353739</v>
      </c>
      <c r="L73" s="36">
        <f>SUMIFS(СВЦЭМ!$D$39:$D$782,СВЦЭМ!$A$39:$A$782,$A73,СВЦЭМ!$B$39:$B$782,L$47)+'СЕТ СН'!$G$14+СВЦЭМ!$D$10+'СЕТ СН'!$G$5-'СЕТ СН'!$G$24</f>
        <v>2851.7148782699996</v>
      </c>
      <c r="M73" s="36">
        <f>SUMIFS(СВЦЭМ!$D$39:$D$782,СВЦЭМ!$A$39:$A$782,$A73,СВЦЭМ!$B$39:$B$782,M$47)+'СЕТ СН'!$G$14+СВЦЭМ!$D$10+'СЕТ СН'!$G$5-'СЕТ СН'!$G$24</f>
        <v>2847.3098395400002</v>
      </c>
      <c r="N73" s="36">
        <f>SUMIFS(СВЦЭМ!$D$39:$D$782,СВЦЭМ!$A$39:$A$782,$A73,СВЦЭМ!$B$39:$B$782,N$47)+'СЕТ СН'!$G$14+СВЦЭМ!$D$10+'СЕТ СН'!$G$5-'СЕТ СН'!$G$24</f>
        <v>2849.3993631900003</v>
      </c>
      <c r="O73" s="36">
        <f>SUMIFS(СВЦЭМ!$D$39:$D$782,СВЦЭМ!$A$39:$A$782,$A73,СВЦЭМ!$B$39:$B$782,O$47)+'СЕТ СН'!$G$14+СВЦЭМ!$D$10+'СЕТ СН'!$G$5-'СЕТ СН'!$G$24</f>
        <v>2868.8544569300002</v>
      </c>
      <c r="P73" s="36">
        <f>SUMIFS(СВЦЭМ!$D$39:$D$782,СВЦЭМ!$A$39:$A$782,$A73,СВЦЭМ!$B$39:$B$782,P$47)+'СЕТ СН'!$G$14+СВЦЭМ!$D$10+'СЕТ СН'!$G$5-'СЕТ СН'!$G$24</f>
        <v>2872.7881158499999</v>
      </c>
      <c r="Q73" s="36">
        <f>SUMIFS(СВЦЭМ!$D$39:$D$782,СВЦЭМ!$A$39:$A$782,$A73,СВЦЭМ!$B$39:$B$782,Q$47)+'СЕТ СН'!$G$14+СВЦЭМ!$D$10+'СЕТ СН'!$G$5-'СЕТ СН'!$G$24</f>
        <v>2875.16179878</v>
      </c>
      <c r="R73" s="36">
        <f>SUMIFS(СВЦЭМ!$D$39:$D$782,СВЦЭМ!$A$39:$A$782,$A73,СВЦЭМ!$B$39:$B$782,R$47)+'СЕТ СН'!$G$14+СВЦЭМ!$D$10+'СЕТ СН'!$G$5-'СЕТ СН'!$G$24</f>
        <v>2856.8543886299999</v>
      </c>
      <c r="S73" s="36">
        <f>SUMIFS(СВЦЭМ!$D$39:$D$782,СВЦЭМ!$A$39:$A$782,$A73,СВЦЭМ!$B$39:$B$782,S$47)+'СЕТ СН'!$G$14+СВЦЭМ!$D$10+'СЕТ СН'!$G$5-'СЕТ СН'!$G$24</f>
        <v>2869.4066741299998</v>
      </c>
      <c r="T73" s="36">
        <f>SUMIFS(СВЦЭМ!$D$39:$D$782,СВЦЭМ!$A$39:$A$782,$A73,СВЦЭМ!$B$39:$B$782,T$47)+'СЕТ СН'!$G$14+СВЦЭМ!$D$10+'СЕТ СН'!$G$5-'СЕТ СН'!$G$24</f>
        <v>2833.8578683699998</v>
      </c>
      <c r="U73" s="36">
        <f>SUMIFS(СВЦЭМ!$D$39:$D$782,СВЦЭМ!$A$39:$A$782,$A73,СВЦЭМ!$B$39:$B$782,U$47)+'СЕТ СН'!$G$14+СВЦЭМ!$D$10+'СЕТ СН'!$G$5-'СЕТ СН'!$G$24</f>
        <v>2807.16912774</v>
      </c>
      <c r="V73" s="36">
        <f>SUMIFS(СВЦЭМ!$D$39:$D$782,СВЦЭМ!$A$39:$A$782,$A73,СВЦЭМ!$B$39:$B$782,V$47)+'СЕТ СН'!$G$14+СВЦЭМ!$D$10+'СЕТ СН'!$G$5-'СЕТ СН'!$G$24</f>
        <v>2781.6865560300002</v>
      </c>
      <c r="W73" s="36">
        <f>SUMIFS(СВЦЭМ!$D$39:$D$782,СВЦЭМ!$A$39:$A$782,$A73,СВЦЭМ!$B$39:$B$782,W$47)+'СЕТ СН'!$G$14+СВЦЭМ!$D$10+'СЕТ СН'!$G$5-'СЕТ СН'!$G$24</f>
        <v>2790.52157175</v>
      </c>
      <c r="X73" s="36">
        <f>SUMIFS(СВЦЭМ!$D$39:$D$782,СВЦЭМ!$A$39:$A$782,$A73,СВЦЭМ!$B$39:$B$782,X$47)+'СЕТ СН'!$G$14+СВЦЭМ!$D$10+'СЕТ СН'!$G$5-'СЕТ СН'!$G$24</f>
        <v>2836.1380062799999</v>
      </c>
      <c r="Y73" s="36">
        <f>SUMIFS(СВЦЭМ!$D$39:$D$782,СВЦЭМ!$A$39:$A$782,$A73,СВЦЭМ!$B$39:$B$782,Y$47)+'СЕТ СН'!$G$14+СВЦЭМ!$D$10+'СЕТ СН'!$G$5-'СЕТ СН'!$G$24</f>
        <v>2874.1606267400002</v>
      </c>
    </row>
    <row r="74" spans="1:26" ht="15.75" x14ac:dyDescent="0.2">
      <c r="A74" s="35">
        <f t="shared" si="1"/>
        <v>44678</v>
      </c>
      <c r="B74" s="36">
        <f>SUMIFS(СВЦЭМ!$D$39:$D$782,СВЦЭМ!$A$39:$A$782,$A74,СВЦЭМ!$B$39:$B$782,B$47)+'СЕТ СН'!$G$14+СВЦЭМ!$D$10+'СЕТ СН'!$G$5-'СЕТ СН'!$G$24</f>
        <v>2956.7287894900001</v>
      </c>
      <c r="C74" s="36">
        <f>SUMIFS(СВЦЭМ!$D$39:$D$782,СВЦЭМ!$A$39:$A$782,$A74,СВЦЭМ!$B$39:$B$782,C$47)+'СЕТ СН'!$G$14+СВЦЭМ!$D$10+'СЕТ СН'!$G$5-'СЕТ СН'!$G$24</f>
        <v>2969.3178552099998</v>
      </c>
      <c r="D74" s="36">
        <f>SUMIFS(СВЦЭМ!$D$39:$D$782,СВЦЭМ!$A$39:$A$782,$A74,СВЦЭМ!$B$39:$B$782,D$47)+'СЕТ СН'!$G$14+СВЦЭМ!$D$10+'СЕТ СН'!$G$5-'СЕТ СН'!$G$24</f>
        <v>2985.9362150500001</v>
      </c>
      <c r="E74" s="36">
        <f>SUMIFS(СВЦЭМ!$D$39:$D$782,СВЦЭМ!$A$39:$A$782,$A74,СВЦЭМ!$B$39:$B$782,E$47)+'СЕТ СН'!$G$14+СВЦЭМ!$D$10+'СЕТ СН'!$G$5-'СЕТ СН'!$G$24</f>
        <v>3044.6567834999996</v>
      </c>
      <c r="F74" s="36">
        <f>SUMIFS(СВЦЭМ!$D$39:$D$782,СВЦЭМ!$A$39:$A$782,$A74,СВЦЭМ!$B$39:$B$782,F$47)+'СЕТ СН'!$G$14+СВЦЭМ!$D$10+'СЕТ СН'!$G$5-'СЕТ СН'!$G$24</f>
        <v>3047.04633225</v>
      </c>
      <c r="G74" s="36">
        <f>SUMIFS(СВЦЭМ!$D$39:$D$782,СВЦЭМ!$A$39:$A$782,$A74,СВЦЭМ!$B$39:$B$782,G$47)+'СЕТ СН'!$G$14+СВЦЭМ!$D$10+'СЕТ СН'!$G$5-'СЕТ СН'!$G$24</f>
        <v>3037.8848123600001</v>
      </c>
      <c r="H74" s="36">
        <f>SUMIFS(СВЦЭМ!$D$39:$D$782,СВЦЭМ!$A$39:$A$782,$A74,СВЦЭМ!$B$39:$B$782,H$47)+'СЕТ СН'!$G$14+СВЦЭМ!$D$10+'СЕТ СН'!$G$5-'СЕТ СН'!$G$24</f>
        <v>2986.41127332</v>
      </c>
      <c r="I74" s="36">
        <f>SUMIFS(СВЦЭМ!$D$39:$D$782,СВЦЭМ!$A$39:$A$782,$A74,СВЦЭМ!$B$39:$B$782,I$47)+'СЕТ СН'!$G$14+СВЦЭМ!$D$10+'СЕТ СН'!$G$5-'СЕТ СН'!$G$24</f>
        <v>2959.4030692799997</v>
      </c>
      <c r="J74" s="36">
        <f>SUMIFS(СВЦЭМ!$D$39:$D$782,СВЦЭМ!$A$39:$A$782,$A74,СВЦЭМ!$B$39:$B$782,J$47)+'СЕТ СН'!$G$14+СВЦЭМ!$D$10+'СЕТ СН'!$G$5-'СЕТ СН'!$G$24</f>
        <v>2927.35605691</v>
      </c>
      <c r="K74" s="36">
        <f>SUMIFS(СВЦЭМ!$D$39:$D$782,СВЦЭМ!$A$39:$A$782,$A74,СВЦЭМ!$B$39:$B$782,K$47)+'СЕТ СН'!$G$14+СВЦЭМ!$D$10+'СЕТ СН'!$G$5-'СЕТ СН'!$G$24</f>
        <v>2912.5058842500002</v>
      </c>
      <c r="L74" s="36">
        <f>SUMIFS(СВЦЭМ!$D$39:$D$782,СВЦЭМ!$A$39:$A$782,$A74,СВЦЭМ!$B$39:$B$782,L$47)+'СЕТ СН'!$G$14+СВЦЭМ!$D$10+'СЕТ СН'!$G$5-'СЕТ СН'!$G$24</f>
        <v>2902.45366405</v>
      </c>
      <c r="M74" s="36">
        <f>SUMIFS(СВЦЭМ!$D$39:$D$782,СВЦЭМ!$A$39:$A$782,$A74,СВЦЭМ!$B$39:$B$782,M$47)+'СЕТ СН'!$G$14+СВЦЭМ!$D$10+'СЕТ СН'!$G$5-'СЕТ СН'!$G$24</f>
        <v>2897.3524971500001</v>
      </c>
      <c r="N74" s="36">
        <f>SUMIFS(СВЦЭМ!$D$39:$D$782,СВЦЭМ!$A$39:$A$782,$A74,СВЦЭМ!$B$39:$B$782,N$47)+'СЕТ СН'!$G$14+СВЦЭМ!$D$10+'СЕТ СН'!$G$5-'СЕТ СН'!$G$24</f>
        <v>2911.0209681899996</v>
      </c>
      <c r="O74" s="36">
        <f>SUMIFS(СВЦЭМ!$D$39:$D$782,СВЦЭМ!$A$39:$A$782,$A74,СВЦЭМ!$B$39:$B$782,O$47)+'СЕТ СН'!$G$14+СВЦЭМ!$D$10+'СЕТ СН'!$G$5-'СЕТ СН'!$G$24</f>
        <v>2935.7972055499999</v>
      </c>
      <c r="P74" s="36">
        <f>SUMIFS(СВЦЭМ!$D$39:$D$782,СВЦЭМ!$A$39:$A$782,$A74,СВЦЭМ!$B$39:$B$782,P$47)+'СЕТ СН'!$G$14+СВЦЭМ!$D$10+'СЕТ СН'!$G$5-'СЕТ СН'!$G$24</f>
        <v>2935.2250142000003</v>
      </c>
      <c r="Q74" s="36">
        <f>SUMIFS(СВЦЭМ!$D$39:$D$782,СВЦЭМ!$A$39:$A$782,$A74,СВЦЭМ!$B$39:$B$782,Q$47)+'СЕТ СН'!$G$14+СВЦЭМ!$D$10+'СЕТ СН'!$G$5-'СЕТ СН'!$G$24</f>
        <v>2932.49167721</v>
      </c>
      <c r="R74" s="36">
        <f>SUMIFS(СВЦЭМ!$D$39:$D$782,СВЦЭМ!$A$39:$A$782,$A74,СВЦЭМ!$B$39:$B$782,R$47)+'СЕТ СН'!$G$14+СВЦЭМ!$D$10+'СЕТ СН'!$G$5-'СЕТ СН'!$G$24</f>
        <v>2932.6188858699998</v>
      </c>
      <c r="S74" s="36">
        <f>SUMIFS(СВЦЭМ!$D$39:$D$782,СВЦЭМ!$A$39:$A$782,$A74,СВЦЭМ!$B$39:$B$782,S$47)+'СЕТ СН'!$G$14+СВЦЭМ!$D$10+'СЕТ СН'!$G$5-'СЕТ СН'!$G$24</f>
        <v>2928.37138151</v>
      </c>
      <c r="T74" s="36">
        <f>SUMIFS(СВЦЭМ!$D$39:$D$782,СВЦЭМ!$A$39:$A$782,$A74,СВЦЭМ!$B$39:$B$782,T$47)+'СЕТ СН'!$G$14+СВЦЭМ!$D$10+'СЕТ СН'!$G$5-'СЕТ СН'!$G$24</f>
        <v>2919.7489440700001</v>
      </c>
      <c r="U74" s="36">
        <f>SUMIFS(СВЦЭМ!$D$39:$D$782,СВЦЭМ!$A$39:$A$782,$A74,СВЦЭМ!$B$39:$B$782,U$47)+'СЕТ СН'!$G$14+СВЦЭМ!$D$10+'СЕТ СН'!$G$5-'СЕТ СН'!$G$24</f>
        <v>2912.1535931199996</v>
      </c>
      <c r="V74" s="36">
        <f>SUMIFS(СВЦЭМ!$D$39:$D$782,СВЦЭМ!$A$39:$A$782,$A74,СВЦЭМ!$B$39:$B$782,V$47)+'СЕТ СН'!$G$14+СВЦЭМ!$D$10+'СЕТ СН'!$G$5-'СЕТ СН'!$G$24</f>
        <v>2884.74539284</v>
      </c>
      <c r="W74" s="36">
        <f>SUMIFS(СВЦЭМ!$D$39:$D$782,СВЦЭМ!$A$39:$A$782,$A74,СВЦЭМ!$B$39:$B$782,W$47)+'СЕТ СН'!$G$14+СВЦЭМ!$D$10+'СЕТ СН'!$G$5-'СЕТ СН'!$G$24</f>
        <v>2866.4209750599998</v>
      </c>
      <c r="X74" s="36">
        <f>SUMIFS(СВЦЭМ!$D$39:$D$782,СВЦЭМ!$A$39:$A$782,$A74,СВЦЭМ!$B$39:$B$782,X$47)+'СЕТ СН'!$G$14+СВЦЭМ!$D$10+'СЕТ СН'!$G$5-'СЕТ СН'!$G$24</f>
        <v>2906.3618338300003</v>
      </c>
      <c r="Y74" s="36">
        <f>SUMIFS(СВЦЭМ!$D$39:$D$782,СВЦЭМ!$A$39:$A$782,$A74,СВЦЭМ!$B$39:$B$782,Y$47)+'СЕТ СН'!$G$14+СВЦЭМ!$D$10+'СЕТ СН'!$G$5-'СЕТ СН'!$G$24</f>
        <v>2945.7713363399998</v>
      </c>
    </row>
    <row r="75" spans="1:26" ht="15.75" x14ac:dyDescent="0.2">
      <c r="A75" s="35">
        <f t="shared" si="1"/>
        <v>44679</v>
      </c>
      <c r="B75" s="36">
        <f>SUMIFS(СВЦЭМ!$D$39:$D$782,СВЦЭМ!$A$39:$A$782,$A75,СВЦЭМ!$B$39:$B$782,B$47)+'СЕТ СН'!$G$14+СВЦЭМ!$D$10+'СЕТ СН'!$G$5-'СЕТ СН'!$G$24</f>
        <v>3053.7537400699998</v>
      </c>
      <c r="C75" s="36">
        <f>SUMIFS(СВЦЭМ!$D$39:$D$782,СВЦЭМ!$A$39:$A$782,$A75,СВЦЭМ!$B$39:$B$782,C$47)+'СЕТ СН'!$G$14+СВЦЭМ!$D$10+'СЕТ СН'!$G$5-'СЕТ СН'!$G$24</f>
        <v>3029.1109465600002</v>
      </c>
      <c r="D75" s="36">
        <f>SUMIFS(СВЦЭМ!$D$39:$D$782,СВЦЭМ!$A$39:$A$782,$A75,СВЦЭМ!$B$39:$B$782,D$47)+'СЕТ СН'!$G$14+СВЦЭМ!$D$10+'СЕТ СН'!$G$5-'СЕТ СН'!$G$24</f>
        <v>3057.4484621000001</v>
      </c>
      <c r="E75" s="36">
        <f>SUMIFS(СВЦЭМ!$D$39:$D$782,СВЦЭМ!$A$39:$A$782,$A75,СВЦЭМ!$B$39:$B$782,E$47)+'СЕТ СН'!$G$14+СВЦЭМ!$D$10+'СЕТ СН'!$G$5-'СЕТ СН'!$G$24</f>
        <v>3050.8393855599998</v>
      </c>
      <c r="F75" s="36">
        <f>SUMIFS(СВЦЭМ!$D$39:$D$782,СВЦЭМ!$A$39:$A$782,$A75,СВЦЭМ!$B$39:$B$782,F$47)+'СЕТ СН'!$G$14+СВЦЭМ!$D$10+'СЕТ СН'!$G$5-'СЕТ СН'!$G$24</f>
        <v>3070.2308874099999</v>
      </c>
      <c r="G75" s="36">
        <f>SUMIFS(СВЦЭМ!$D$39:$D$782,СВЦЭМ!$A$39:$A$782,$A75,СВЦЭМ!$B$39:$B$782,G$47)+'СЕТ СН'!$G$14+СВЦЭМ!$D$10+'СЕТ СН'!$G$5-'СЕТ СН'!$G$24</f>
        <v>3051.05847425</v>
      </c>
      <c r="H75" s="36">
        <f>SUMIFS(СВЦЭМ!$D$39:$D$782,СВЦЭМ!$A$39:$A$782,$A75,СВЦЭМ!$B$39:$B$782,H$47)+'СЕТ СН'!$G$14+СВЦЭМ!$D$10+'СЕТ СН'!$G$5-'СЕТ СН'!$G$24</f>
        <v>2983.0458118400002</v>
      </c>
      <c r="I75" s="36">
        <f>SUMIFS(СВЦЭМ!$D$39:$D$782,СВЦЭМ!$A$39:$A$782,$A75,СВЦЭМ!$B$39:$B$782,I$47)+'СЕТ СН'!$G$14+СВЦЭМ!$D$10+'СЕТ СН'!$G$5-'СЕТ СН'!$G$24</f>
        <v>2915.0649948499999</v>
      </c>
      <c r="J75" s="36">
        <f>SUMIFS(СВЦЭМ!$D$39:$D$782,СВЦЭМ!$A$39:$A$782,$A75,СВЦЭМ!$B$39:$B$782,J$47)+'СЕТ СН'!$G$14+СВЦЭМ!$D$10+'СЕТ СН'!$G$5-'СЕТ СН'!$G$24</f>
        <v>2914.5935807300002</v>
      </c>
      <c r="K75" s="36">
        <f>SUMIFS(СВЦЭМ!$D$39:$D$782,СВЦЭМ!$A$39:$A$782,$A75,СВЦЭМ!$B$39:$B$782,K$47)+'СЕТ СН'!$G$14+СВЦЭМ!$D$10+'СЕТ СН'!$G$5-'СЕТ СН'!$G$24</f>
        <v>2927.6502707700001</v>
      </c>
      <c r="L75" s="36">
        <f>SUMIFS(СВЦЭМ!$D$39:$D$782,СВЦЭМ!$A$39:$A$782,$A75,СВЦЭМ!$B$39:$B$782,L$47)+'СЕТ СН'!$G$14+СВЦЭМ!$D$10+'СЕТ СН'!$G$5-'СЕТ СН'!$G$24</f>
        <v>2932.3892786699998</v>
      </c>
      <c r="M75" s="36">
        <f>SUMIFS(СВЦЭМ!$D$39:$D$782,СВЦЭМ!$A$39:$A$782,$A75,СВЦЭМ!$B$39:$B$782,M$47)+'СЕТ СН'!$G$14+СВЦЭМ!$D$10+'СЕТ СН'!$G$5-'СЕТ СН'!$G$24</f>
        <v>2964.8819147099998</v>
      </c>
      <c r="N75" s="36">
        <f>SUMIFS(СВЦЭМ!$D$39:$D$782,СВЦЭМ!$A$39:$A$782,$A75,СВЦЭМ!$B$39:$B$782,N$47)+'СЕТ СН'!$G$14+СВЦЭМ!$D$10+'СЕТ СН'!$G$5-'СЕТ СН'!$G$24</f>
        <v>2917.0863680599996</v>
      </c>
      <c r="O75" s="36">
        <f>SUMIFS(СВЦЭМ!$D$39:$D$782,СВЦЭМ!$A$39:$A$782,$A75,СВЦЭМ!$B$39:$B$782,O$47)+'СЕТ СН'!$G$14+СВЦЭМ!$D$10+'СЕТ СН'!$G$5-'СЕТ СН'!$G$24</f>
        <v>2885.0044851900002</v>
      </c>
      <c r="P75" s="36">
        <f>SUMIFS(СВЦЭМ!$D$39:$D$782,СВЦЭМ!$A$39:$A$782,$A75,СВЦЭМ!$B$39:$B$782,P$47)+'СЕТ СН'!$G$14+СВЦЭМ!$D$10+'СЕТ СН'!$G$5-'СЕТ СН'!$G$24</f>
        <v>2885.2111943999998</v>
      </c>
      <c r="Q75" s="36">
        <f>SUMIFS(СВЦЭМ!$D$39:$D$782,СВЦЭМ!$A$39:$A$782,$A75,СВЦЭМ!$B$39:$B$782,Q$47)+'СЕТ СН'!$G$14+СВЦЭМ!$D$10+'СЕТ СН'!$G$5-'СЕТ СН'!$G$24</f>
        <v>2907.8631708200001</v>
      </c>
      <c r="R75" s="36">
        <f>SUMIFS(СВЦЭМ!$D$39:$D$782,СВЦЭМ!$A$39:$A$782,$A75,СВЦЭМ!$B$39:$B$782,R$47)+'СЕТ СН'!$G$14+СВЦЭМ!$D$10+'СЕТ СН'!$G$5-'СЕТ СН'!$G$24</f>
        <v>2975.88151857</v>
      </c>
      <c r="S75" s="36">
        <f>SUMIFS(СВЦЭМ!$D$39:$D$782,СВЦЭМ!$A$39:$A$782,$A75,СВЦЭМ!$B$39:$B$782,S$47)+'СЕТ СН'!$G$14+СВЦЭМ!$D$10+'СЕТ СН'!$G$5-'СЕТ СН'!$G$24</f>
        <v>3030.3532811699997</v>
      </c>
      <c r="T75" s="36">
        <f>SUMIFS(СВЦЭМ!$D$39:$D$782,СВЦЭМ!$A$39:$A$782,$A75,СВЦЭМ!$B$39:$B$782,T$47)+'СЕТ СН'!$G$14+СВЦЭМ!$D$10+'СЕТ СН'!$G$5-'СЕТ СН'!$G$24</f>
        <v>3007.4918262299998</v>
      </c>
      <c r="U75" s="36">
        <f>SUMIFS(СВЦЭМ!$D$39:$D$782,СВЦЭМ!$A$39:$A$782,$A75,СВЦЭМ!$B$39:$B$782,U$47)+'СЕТ СН'!$G$14+СВЦЭМ!$D$10+'СЕТ СН'!$G$5-'СЕТ СН'!$G$24</f>
        <v>2953.8242638000002</v>
      </c>
      <c r="V75" s="36">
        <f>SUMIFS(СВЦЭМ!$D$39:$D$782,СВЦЭМ!$A$39:$A$782,$A75,СВЦЭМ!$B$39:$B$782,V$47)+'СЕТ СН'!$G$14+СВЦЭМ!$D$10+'СЕТ СН'!$G$5-'СЕТ СН'!$G$24</f>
        <v>2969.9603114699999</v>
      </c>
      <c r="W75" s="36">
        <f>SUMIFS(СВЦЭМ!$D$39:$D$782,СВЦЭМ!$A$39:$A$782,$A75,СВЦЭМ!$B$39:$B$782,W$47)+'СЕТ СН'!$G$14+СВЦЭМ!$D$10+'СЕТ СН'!$G$5-'СЕТ СН'!$G$24</f>
        <v>2966.56890178</v>
      </c>
      <c r="X75" s="36">
        <f>SUMIFS(СВЦЭМ!$D$39:$D$782,СВЦЭМ!$A$39:$A$782,$A75,СВЦЭМ!$B$39:$B$782,X$47)+'СЕТ СН'!$G$14+СВЦЭМ!$D$10+'СЕТ СН'!$G$5-'СЕТ СН'!$G$24</f>
        <v>3012.62709713</v>
      </c>
      <c r="Y75" s="36">
        <f>SUMIFS(СВЦЭМ!$D$39:$D$782,СВЦЭМ!$A$39:$A$782,$A75,СВЦЭМ!$B$39:$B$782,Y$47)+'СЕТ СН'!$G$14+СВЦЭМ!$D$10+'СЕТ СН'!$G$5-'СЕТ СН'!$G$24</f>
        <v>3057.0654219600001</v>
      </c>
    </row>
    <row r="76" spans="1:26" ht="15.75" x14ac:dyDescent="0.2">
      <c r="A76" s="35">
        <f t="shared" si="1"/>
        <v>44680</v>
      </c>
      <c r="B76" s="36">
        <f>SUMIFS(СВЦЭМ!$D$39:$D$782,СВЦЭМ!$A$39:$A$782,$A76,СВЦЭМ!$B$39:$B$782,B$47)+'СЕТ СН'!$G$14+СВЦЭМ!$D$10+'СЕТ СН'!$G$5-'СЕТ СН'!$G$24</f>
        <v>3024.4959490699998</v>
      </c>
      <c r="C76" s="36">
        <f>SUMIFS(СВЦЭМ!$D$39:$D$782,СВЦЭМ!$A$39:$A$782,$A76,СВЦЭМ!$B$39:$B$782,C$47)+'СЕТ СН'!$G$14+СВЦЭМ!$D$10+'СЕТ СН'!$G$5-'СЕТ СН'!$G$24</f>
        <v>3044.4504769</v>
      </c>
      <c r="D76" s="36">
        <f>SUMIFS(СВЦЭМ!$D$39:$D$782,СВЦЭМ!$A$39:$A$782,$A76,СВЦЭМ!$B$39:$B$782,D$47)+'СЕТ СН'!$G$14+СВЦЭМ!$D$10+'СЕТ СН'!$G$5-'СЕТ СН'!$G$24</f>
        <v>3056.3613725200003</v>
      </c>
      <c r="E76" s="36">
        <f>SUMIFS(СВЦЭМ!$D$39:$D$782,СВЦЭМ!$A$39:$A$782,$A76,СВЦЭМ!$B$39:$B$782,E$47)+'СЕТ СН'!$G$14+СВЦЭМ!$D$10+'СЕТ СН'!$G$5-'СЕТ СН'!$G$24</f>
        <v>3057.3109140899996</v>
      </c>
      <c r="F76" s="36">
        <f>SUMIFS(СВЦЭМ!$D$39:$D$782,СВЦЭМ!$A$39:$A$782,$A76,СВЦЭМ!$B$39:$B$782,F$47)+'СЕТ СН'!$G$14+СВЦЭМ!$D$10+'СЕТ СН'!$G$5-'СЕТ СН'!$G$24</f>
        <v>3052.1556378</v>
      </c>
      <c r="G76" s="36">
        <f>SUMIFS(СВЦЭМ!$D$39:$D$782,СВЦЭМ!$A$39:$A$782,$A76,СВЦЭМ!$B$39:$B$782,G$47)+'СЕТ СН'!$G$14+СВЦЭМ!$D$10+'СЕТ СН'!$G$5-'СЕТ СН'!$G$24</f>
        <v>3024.51802881</v>
      </c>
      <c r="H76" s="36">
        <f>SUMIFS(СВЦЭМ!$D$39:$D$782,СВЦЭМ!$A$39:$A$782,$A76,СВЦЭМ!$B$39:$B$782,H$47)+'СЕТ СН'!$G$14+СВЦЭМ!$D$10+'СЕТ СН'!$G$5-'СЕТ СН'!$G$24</f>
        <v>2978.46781745</v>
      </c>
      <c r="I76" s="36">
        <f>SUMIFS(СВЦЭМ!$D$39:$D$782,СВЦЭМ!$A$39:$A$782,$A76,СВЦЭМ!$B$39:$B$782,I$47)+'СЕТ СН'!$G$14+СВЦЭМ!$D$10+'СЕТ СН'!$G$5-'СЕТ СН'!$G$24</f>
        <v>2933.8647882099999</v>
      </c>
      <c r="J76" s="36">
        <f>SUMIFS(СВЦЭМ!$D$39:$D$782,СВЦЭМ!$A$39:$A$782,$A76,СВЦЭМ!$B$39:$B$782,J$47)+'СЕТ СН'!$G$14+СВЦЭМ!$D$10+'СЕТ СН'!$G$5-'СЕТ СН'!$G$24</f>
        <v>2901.6204925800002</v>
      </c>
      <c r="K76" s="36">
        <f>SUMIFS(СВЦЭМ!$D$39:$D$782,СВЦЭМ!$A$39:$A$782,$A76,СВЦЭМ!$B$39:$B$782,K$47)+'СЕТ СН'!$G$14+СВЦЭМ!$D$10+'СЕТ СН'!$G$5-'СЕТ СН'!$G$24</f>
        <v>2900.3346833999999</v>
      </c>
      <c r="L76" s="36">
        <f>SUMIFS(СВЦЭМ!$D$39:$D$782,СВЦЭМ!$A$39:$A$782,$A76,СВЦЭМ!$B$39:$B$782,L$47)+'СЕТ СН'!$G$14+СВЦЭМ!$D$10+'СЕТ СН'!$G$5-'СЕТ СН'!$G$24</f>
        <v>2908.9754429599998</v>
      </c>
      <c r="M76" s="36">
        <f>SUMIFS(СВЦЭМ!$D$39:$D$782,СВЦЭМ!$A$39:$A$782,$A76,СВЦЭМ!$B$39:$B$782,M$47)+'СЕТ СН'!$G$14+СВЦЭМ!$D$10+'СЕТ СН'!$G$5-'СЕТ СН'!$G$24</f>
        <v>2936.0803047199997</v>
      </c>
      <c r="N76" s="36">
        <f>SUMIFS(СВЦЭМ!$D$39:$D$782,СВЦЭМ!$A$39:$A$782,$A76,СВЦЭМ!$B$39:$B$782,N$47)+'СЕТ СН'!$G$14+СВЦЭМ!$D$10+'СЕТ СН'!$G$5-'СЕТ СН'!$G$24</f>
        <v>2962.1106461099998</v>
      </c>
      <c r="O76" s="36">
        <f>SUMIFS(СВЦЭМ!$D$39:$D$782,СВЦЭМ!$A$39:$A$782,$A76,СВЦЭМ!$B$39:$B$782,O$47)+'СЕТ СН'!$G$14+СВЦЭМ!$D$10+'СЕТ СН'!$G$5-'СЕТ СН'!$G$24</f>
        <v>2925.9431825299998</v>
      </c>
      <c r="P76" s="36">
        <f>SUMIFS(СВЦЭМ!$D$39:$D$782,СВЦЭМ!$A$39:$A$782,$A76,СВЦЭМ!$B$39:$B$782,P$47)+'СЕТ СН'!$G$14+СВЦЭМ!$D$10+'СЕТ СН'!$G$5-'СЕТ СН'!$G$24</f>
        <v>2945.81033497</v>
      </c>
      <c r="Q76" s="36">
        <f>SUMIFS(СВЦЭМ!$D$39:$D$782,СВЦЭМ!$A$39:$A$782,$A76,СВЦЭМ!$B$39:$B$782,Q$47)+'СЕТ СН'!$G$14+СВЦЭМ!$D$10+'СЕТ СН'!$G$5-'СЕТ СН'!$G$24</f>
        <v>2972.1562004099997</v>
      </c>
      <c r="R76" s="36">
        <f>SUMIFS(СВЦЭМ!$D$39:$D$782,СВЦЭМ!$A$39:$A$782,$A76,СВЦЭМ!$B$39:$B$782,R$47)+'СЕТ СН'!$G$14+СВЦЭМ!$D$10+'СЕТ СН'!$G$5-'СЕТ СН'!$G$24</f>
        <v>2953.92151427</v>
      </c>
      <c r="S76" s="36">
        <f>SUMIFS(СВЦЭМ!$D$39:$D$782,СВЦЭМ!$A$39:$A$782,$A76,СВЦЭМ!$B$39:$B$782,S$47)+'СЕТ СН'!$G$14+СВЦЭМ!$D$10+'СЕТ СН'!$G$5-'СЕТ СН'!$G$24</f>
        <v>2966.2011021899998</v>
      </c>
      <c r="T76" s="36">
        <f>SUMIFS(СВЦЭМ!$D$39:$D$782,СВЦЭМ!$A$39:$A$782,$A76,СВЦЭМ!$B$39:$B$782,T$47)+'СЕТ СН'!$G$14+СВЦЭМ!$D$10+'СЕТ СН'!$G$5-'СЕТ СН'!$G$24</f>
        <v>2924.1173203899998</v>
      </c>
      <c r="U76" s="36">
        <f>SUMIFS(СВЦЭМ!$D$39:$D$782,СВЦЭМ!$A$39:$A$782,$A76,СВЦЭМ!$B$39:$B$782,U$47)+'СЕТ СН'!$G$14+СВЦЭМ!$D$10+'СЕТ СН'!$G$5-'СЕТ СН'!$G$24</f>
        <v>2912.1325661800001</v>
      </c>
      <c r="V76" s="36">
        <f>SUMIFS(СВЦЭМ!$D$39:$D$782,СВЦЭМ!$A$39:$A$782,$A76,СВЦЭМ!$B$39:$B$782,V$47)+'СЕТ СН'!$G$14+СВЦЭМ!$D$10+'СЕТ СН'!$G$5-'СЕТ СН'!$G$24</f>
        <v>2889.7078055900001</v>
      </c>
      <c r="W76" s="36">
        <f>SUMIFS(СВЦЭМ!$D$39:$D$782,СВЦЭМ!$A$39:$A$782,$A76,СВЦЭМ!$B$39:$B$782,W$47)+'СЕТ СН'!$G$14+СВЦЭМ!$D$10+'СЕТ СН'!$G$5-'СЕТ СН'!$G$24</f>
        <v>2923.3527050000002</v>
      </c>
      <c r="X76" s="36">
        <f>SUMIFS(СВЦЭМ!$D$39:$D$782,СВЦЭМ!$A$39:$A$782,$A76,СВЦЭМ!$B$39:$B$782,X$47)+'СЕТ СН'!$G$14+СВЦЭМ!$D$10+'СЕТ СН'!$G$5-'СЕТ СН'!$G$24</f>
        <v>2951.8398733699996</v>
      </c>
      <c r="Y76" s="36">
        <f>SUMIFS(СВЦЭМ!$D$39:$D$782,СВЦЭМ!$A$39:$A$782,$A76,СВЦЭМ!$B$39:$B$782,Y$47)+'СЕТ СН'!$G$14+СВЦЭМ!$D$10+'СЕТ СН'!$G$5-'СЕТ СН'!$G$24</f>
        <v>2990.7310072800001</v>
      </c>
    </row>
    <row r="77" spans="1:26" ht="15.75" x14ac:dyDescent="0.2">
      <c r="A77" s="35">
        <f t="shared" si="1"/>
        <v>44681</v>
      </c>
      <c r="B77" s="36">
        <f>SUMIFS(СВЦЭМ!$D$39:$D$782,СВЦЭМ!$A$39:$A$782,$A77,СВЦЭМ!$B$39:$B$782,B$47)+'СЕТ СН'!$G$14+СВЦЭМ!$D$10+'СЕТ СН'!$G$5-'СЕТ СН'!$G$24</f>
        <v>3030.9272562899996</v>
      </c>
      <c r="C77" s="36">
        <f>SUMIFS(СВЦЭМ!$D$39:$D$782,СВЦЭМ!$A$39:$A$782,$A77,СВЦЭМ!$B$39:$B$782,C$47)+'СЕТ СН'!$G$14+СВЦЭМ!$D$10+'СЕТ СН'!$G$5-'СЕТ СН'!$G$24</f>
        <v>2973.2851661300001</v>
      </c>
      <c r="D77" s="36">
        <f>SUMIFS(СВЦЭМ!$D$39:$D$782,СВЦЭМ!$A$39:$A$782,$A77,СВЦЭМ!$B$39:$B$782,D$47)+'СЕТ СН'!$G$14+СВЦЭМ!$D$10+'СЕТ СН'!$G$5-'СЕТ СН'!$G$24</f>
        <v>3019.094779</v>
      </c>
      <c r="E77" s="36">
        <f>SUMIFS(СВЦЭМ!$D$39:$D$782,СВЦЭМ!$A$39:$A$782,$A77,СВЦЭМ!$B$39:$B$782,E$47)+'СЕТ СН'!$G$14+СВЦЭМ!$D$10+'СЕТ СН'!$G$5-'СЕТ СН'!$G$24</f>
        <v>3043.17314678</v>
      </c>
      <c r="F77" s="36">
        <f>SUMIFS(СВЦЭМ!$D$39:$D$782,СВЦЭМ!$A$39:$A$782,$A77,СВЦЭМ!$B$39:$B$782,F$47)+'СЕТ СН'!$G$14+СВЦЭМ!$D$10+'СЕТ СН'!$G$5-'СЕТ СН'!$G$24</f>
        <v>3057.22945347</v>
      </c>
      <c r="G77" s="36">
        <f>SUMIFS(СВЦЭМ!$D$39:$D$782,СВЦЭМ!$A$39:$A$782,$A77,СВЦЭМ!$B$39:$B$782,G$47)+'СЕТ СН'!$G$14+СВЦЭМ!$D$10+'СЕТ СН'!$G$5-'СЕТ СН'!$G$24</f>
        <v>3064.0217385999999</v>
      </c>
      <c r="H77" s="36">
        <f>SUMIFS(СВЦЭМ!$D$39:$D$782,СВЦЭМ!$A$39:$A$782,$A77,СВЦЭМ!$B$39:$B$782,H$47)+'СЕТ СН'!$G$14+СВЦЭМ!$D$10+'СЕТ СН'!$G$5-'СЕТ СН'!$G$24</f>
        <v>3040.0059923399999</v>
      </c>
      <c r="I77" s="36">
        <f>SUMIFS(СВЦЭМ!$D$39:$D$782,СВЦЭМ!$A$39:$A$782,$A77,СВЦЭМ!$B$39:$B$782,I$47)+'СЕТ СН'!$G$14+СВЦЭМ!$D$10+'СЕТ СН'!$G$5-'СЕТ СН'!$G$24</f>
        <v>3014.39736881</v>
      </c>
      <c r="J77" s="36">
        <f>SUMIFS(СВЦЭМ!$D$39:$D$782,СВЦЭМ!$A$39:$A$782,$A77,СВЦЭМ!$B$39:$B$782,J$47)+'СЕТ СН'!$G$14+СВЦЭМ!$D$10+'СЕТ СН'!$G$5-'СЕТ СН'!$G$24</f>
        <v>2965.4732420800001</v>
      </c>
      <c r="K77" s="36">
        <f>SUMIFS(СВЦЭМ!$D$39:$D$782,СВЦЭМ!$A$39:$A$782,$A77,СВЦЭМ!$B$39:$B$782,K$47)+'СЕТ СН'!$G$14+СВЦЭМ!$D$10+'СЕТ СН'!$G$5-'СЕТ СН'!$G$24</f>
        <v>2929.03321091</v>
      </c>
      <c r="L77" s="36">
        <f>SUMIFS(СВЦЭМ!$D$39:$D$782,СВЦЭМ!$A$39:$A$782,$A77,СВЦЭМ!$B$39:$B$782,L$47)+'СЕТ СН'!$G$14+СВЦЭМ!$D$10+'СЕТ СН'!$G$5-'СЕТ СН'!$G$24</f>
        <v>2905.1469047399996</v>
      </c>
      <c r="M77" s="36">
        <f>SUMIFS(СВЦЭМ!$D$39:$D$782,СВЦЭМ!$A$39:$A$782,$A77,СВЦЭМ!$B$39:$B$782,M$47)+'СЕТ СН'!$G$14+СВЦЭМ!$D$10+'СЕТ СН'!$G$5-'СЕТ СН'!$G$24</f>
        <v>2918.65023303</v>
      </c>
      <c r="N77" s="36">
        <f>SUMIFS(СВЦЭМ!$D$39:$D$782,СВЦЭМ!$A$39:$A$782,$A77,СВЦЭМ!$B$39:$B$782,N$47)+'СЕТ СН'!$G$14+СВЦЭМ!$D$10+'СЕТ СН'!$G$5-'СЕТ СН'!$G$24</f>
        <v>2924.5698498000002</v>
      </c>
      <c r="O77" s="36">
        <f>SUMIFS(СВЦЭМ!$D$39:$D$782,СВЦЭМ!$A$39:$A$782,$A77,СВЦЭМ!$B$39:$B$782,O$47)+'СЕТ СН'!$G$14+СВЦЭМ!$D$10+'СЕТ СН'!$G$5-'СЕТ СН'!$G$24</f>
        <v>2925.3771397999999</v>
      </c>
      <c r="P77" s="36">
        <f>SUMIFS(СВЦЭМ!$D$39:$D$782,СВЦЭМ!$A$39:$A$782,$A77,СВЦЭМ!$B$39:$B$782,P$47)+'СЕТ СН'!$G$14+СВЦЭМ!$D$10+'СЕТ СН'!$G$5-'СЕТ СН'!$G$24</f>
        <v>2919.9774073199997</v>
      </c>
      <c r="Q77" s="36">
        <f>SUMIFS(СВЦЭМ!$D$39:$D$782,СВЦЭМ!$A$39:$A$782,$A77,СВЦЭМ!$B$39:$B$782,Q$47)+'СЕТ СН'!$G$14+СВЦЭМ!$D$10+'СЕТ СН'!$G$5-'СЕТ СН'!$G$24</f>
        <v>2938.8540707699999</v>
      </c>
      <c r="R77" s="36">
        <f>SUMIFS(СВЦЭМ!$D$39:$D$782,СВЦЭМ!$A$39:$A$782,$A77,СВЦЭМ!$B$39:$B$782,R$47)+'СЕТ СН'!$G$14+СВЦЭМ!$D$10+'СЕТ СН'!$G$5-'СЕТ СН'!$G$24</f>
        <v>2947.0646714899999</v>
      </c>
      <c r="S77" s="36">
        <f>SUMIFS(СВЦЭМ!$D$39:$D$782,СВЦЭМ!$A$39:$A$782,$A77,СВЦЭМ!$B$39:$B$782,S$47)+'СЕТ СН'!$G$14+СВЦЭМ!$D$10+'СЕТ СН'!$G$5-'СЕТ СН'!$G$24</f>
        <v>2928.95159474</v>
      </c>
      <c r="T77" s="36">
        <f>SUMIFS(СВЦЭМ!$D$39:$D$782,СВЦЭМ!$A$39:$A$782,$A77,СВЦЭМ!$B$39:$B$782,T$47)+'СЕТ СН'!$G$14+СВЦЭМ!$D$10+'СЕТ СН'!$G$5-'СЕТ СН'!$G$24</f>
        <v>2910.2187374699997</v>
      </c>
      <c r="U77" s="36">
        <f>SUMIFS(СВЦЭМ!$D$39:$D$782,СВЦЭМ!$A$39:$A$782,$A77,СВЦЭМ!$B$39:$B$782,U$47)+'СЕТ СН'!$G$14+СВЦЭМ!$D$10+'СЕТ СН'!$G$5-'СЕТ СН'!$G$24</f>
        <v>2919.1763721400002</v>
      </c>
      <c r="V77" s="36">
        <f>SUMIFS(СВЦЭМ!$D$39:$D$782,СВЦЭМ!$A$39:$A$782,$A77,СВЦЭМ!$B$39:$B$782,V$47)+'СЕТ СН'!$G$14+СВЦЭМ!$D$10+'СЕТ СН'!$G$5-'СЕТ СН'!$G$24</f>
        <v>2925.2972284699999</v>
      </c>
      <c r="W77" s="36">
        <f>SUMIFS(СВЦЭМ!$D$39:$D$782,СВЦЭМ!$A$39:$A$782,$A77,СВЦЭМ!$B$39:$B$782,W$47)+'СЕТ СН'!$G$14+СВЦЭМ!$D$10+'СЕТ СН'!$G$5-'СЕТ СН'!$G$24</f>
        <v>2907.2191402899998</v>
      </c>
      <c r="X77" s="36">
        <f>SUMIFS(СВЦЭМ!$D$39:$D$782,СВЦЭМ!$A$39:$A$782,$A77,СВЦЭМ!$B$39:$B$782,X$47)+'СЕТ СН'!$G$14+СВЦЭМ!$D$10+'СЕТ СН'!$G$5-'СЕТ СН'!$G$24</f>
        <v>2941.5176974599999</v>
      </c>
      <c r="Y77" s="36">
        <f>SUMIFS(СВЦЭМ!$D$39:$D$782,СВЦЭМ!$A$39:$A$782,$A77,СВЦЭМ!$B$39:$B$782,Y$47)+'СЕТ СН'!$G$14+СВЦЭМ!$D$10+'СЕТ СН'!$G$5-'СЕТ СН'!$G$24</f>
        <v>2946.2412127699999</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СН'!$H$14+СВЦЭМ!$D$10+'СЕТ СН'!$H$5-'СЕТ СН'!$H$24</f>
        <v>3093.38344383</v>
      </c>
      <c r="C84" s="36">
        <f>SUMIFS(СВЦЭМ!$D$39:$D$782,СВЦЭМ!$A$39:$A$782,$A84,СВЦЭМ!$B$39:$B$782,C$83)+'СЕТ СН'!$H$14+СВЦЭМ!$D$10+'СЕТ СН'!$H$5-'СЕТ СН'!$H$24</f>
        <v>3094.0197517199999</v>
      </c>
      <c r="D84" s="36">
        <f>SUMIFS(СВЦЭМ!$D$39:$D$782,СВЦЭМ!$A$39:$A$782,$A84,СВЦЭМ!$B$39:$B$782,D$83)+'СЕТ СН'!$H$14+СВЦЭМ!$D$10+'СЕТ СН'!$H$5-'СЕТ СН'!$H$24</f>
        <v>3123.0323974800003</v>
      </c>
      <c r="E84" s="36">
        <f>SUMIFS(СВЦЭМ!$D$39:$D$782,СВЦЭМ!$A$39:$A$782,$A84,СВЦЭМ!$B$39:$B$782,E$83)+'СЕТ СН'!$H$14+СВЦЭМ!$D$10+'СЕТ СН'!$H$5-'СЕТ СН'!$H$24</f>
        <v>3137.5907397400001</v>
      </c>
      <c r="F84" s="36">
        <f>SUMIFS(СВЦЭМ!$D$39:$D$782,СВЦЭМ!$A$39:$A$782,$A84,СВЦЭМ!$B$39:$B$782,F$83)+'СЕТ СН'!$H$14+СВЦЭМ!$D$10+'СЕТ СН'!$H$5-'СЕТ СН'!$H$24</f>
        <v>3131.6476522600001</v>
      </c>
      <c r="G84" s="36">
        <f>SUMIFS(СВЦЭМ!$D$39:$D$782,СВЦЭМ!$A$39:$A$782,$A84,СВЦЭМ!$B$39:$B$782,G$83)+'СЕТ СН'!$H$14+СВЦЭМ!$D$10+'СЕТ СН'!$H$5-'СЕТ СН'!$H$24</f>
        <v>3102.9373760999997</v>
      </c>
      <c r="H84" s="36">
        <f>SUMIFS(СВЦЭМ!$D$39:$D$782,СВЦЭМ!$A$39:$A$782,$A84,СВЦЭМ!$B$39:$B$782,H$83)+'СЕТ СН'!$H$14+СВЦЭМ!$D$10+'СЕТ СН'!$H$5-'СЕТ СН'!$H$24</f>
        <v>3045.7224524800004</v>
      </c>
      <c r="I84" s="36">
        <f>SUMIFS(СВЦЭМ!$D$39:$D$782,СВЦЭМ!$A$39:$A$782,$A84,СВЦЭМ!$B$39:$B$782,I$83)+'СЕТ СН'!$H$14+СВЦЭМ!$D$10+'СЕТ СН'!$H$5-'СЕТ СН'!$H$24</f>
        <v>3031.6697600400003</v>
      </c>
      <c r="J84" s="36">
        <f>SUMIFS(СВЦЭМ!$D$39:$D$782,СВЦЭМ!$A$39:$A$782,$A84,СВЦЭМ!$B$39:$B$782,J$83)+'СЕТ СН'!$H$14+СВЦЭМ!$D$10+'СЕТ СН'!$H$5-'СЕТ СН'!$H$24</f>
        <v>3012.3159735999998</v>
      </c>
      <c r="K84" s="36">
        <f>SUMIFS(СВЦЭМ!$D$39:$D$782,СВЦЭМ!$A$39:$A$782,$A84,СВЦЭМ!$B$39:$B$782,K$83)+'СЕТ СН'!$H$14+СВЦЭМ!$D$10+'СЕТ СН'!$H$5-'СЕТ СН'!$H$24</f>
        <v>3044.4845541100003</v>
      </c>
      <c r="L84" s="36">
        <f>SUMIFS(СВЦЭМ!$D$39:$D$782,СВЦЭМ!$A$39:$A$782,$A84,СВЦЭМ!$B$39:$B$782,L$83)+'СЕТ СН'!$H$14+СВЦЭМ!$D$10+'СЕТ СН'!$H$5-'СЕТ СН'!$H$24</f>
        <v>3078.6493239399997</v>
      </c>
      <c r="M84" s="36">
        <f>SUMIFS(СВЦЭМ!$D$39:$D$782,СВЦЭМ!$A$39:$A$782,$A84,СВЦЭМ!$B$39:$B$782,M$83)+'СЕТ СН'!$H$14+СВЦЭМ!$D$10+'СЕТ СН'!$H$5-'СЕТ СН'!$H$24</f>
        <v>3096.6558611199998</v>
      </c>
      <c r="N84" s="36">
        <f>SUMIFS(СВЦЭМ!$D$39:$D$782,СВЦЭМ!$A$39:$A$782,$A84,СВЦЭМ!$B$39:$B$782,N$83)+'СЕТ СН'!$H$14+СВЦЭМ!$D$10+'СЕТ СН'!$H$5-'СЕТ СН'!$H$24</f>
        <v>3062.3416026</v>
      </c>
      <c r="O84" s="36">
        <f>SUMIFS(СВЦЭМ!$D$39:$D$782,СВЦЭМ!$A$39:$A$782,$A84,СВЦЭМ!$B$39:$B$782,O$83)+'СЕТ СН'!$H$14+СВЦЭМ!$D$10+'СЕТ СН'!$H$5-'СЕТ СН'!$H$24</f>
        <v>3081.4386439300001</v>
      </c>
      <c r="P84" s="36">
        <f>SUMIFS(СВЦЭМ!$D$39:$D$782,СВЦЭМ!$A$39:$A$782,$A84,СВЦЭМ!$B$39:$B$782,P$83)+'СЕТ СН'!$H$14+СВЦЭМ!$D$10+'СЕТ СН'!$H$5-'СЕТ СН'!$H$24</f>
        <v>3112.02942089</v>
      </c>
      <c r="Q84" s="36">
        <f>SUMIFS(СВЦЭМ!$D$39:$D$782,СВЦЭМ!$A$39:$A$782,$A84,СВЦЭМ!$B$39:$B$782,Q$83)+'СЕТ СН'!$H$14+СВЦЭМ!$D$10+'СЕТ СН'!$H$5-'СЕТ СН'!$H$24</f>
        <v>3118.3294525399997</v>
      </c>
      <c r="R84" s="36">
        <f>SUMIFS(СВЦЭМ!$D$39:$D$782,СВЦЭМ!$A$39:$A$782,$A84,СВЦЭМ!$B$39:$B$782,R$83)+'СЕТ СН'!$H$14+СВЦЭМ!$D$10+'СЕТ СН'!$H$5-'СЕТ СН'!$H$24</f>
        <v>3144.6327916099999</v>
      </c>
      <c r="S84" s="36">
        <f>SUMIFS(СВЦЭМ!$D$39:$D$782,СВЦЭМ!$A$39:$A$782,$A84,СВЦЭМ!$B$39:$B$782,S$83)+'СЕТ СН'!$H$14+СВЦЭМ!$D$10+'СЕТ СН'!$H$5-'СЕТ СН'!$H$24</f>
        <v>3152.4529688399998</v>
      </c>
      <c r="T84" s="36">
        <f>SUMIFS(СВЦЭМ!$D$39:$D$782,СВЦЭМ!$A$39:$A$782,$A84,СВЦЭМ!$B$39:$B$782,T$83)+'СЕТ СН'!$H$14+СВЦЭМ!$D$10+'СЕТ СН'!$H$5-'СЕТ СН'!$H$24</f>
        <v>3114.4524712500001</v>
      </c>
      <c r="U84" s="36">
        <f>SUMIFS(СВЦЭМ!$D$39:$D$782,СВЦЭМ!$A$39:$A$782,$A84,СВЦЭМ!$B$39:$B$782,U$83)+'СЕТ СН'!$H$14+СВЦЭМ!$D$10+'СЕТ СН'!$H$5-'СЕТ СН'!$H$24</f>
        <v>3094.8726842200003</v>
      </c>
      <c r="V84" s="36">
        <f>SUMIFS(СВЦЭМ!$D$39:$D$782,СВЦЭМ!$A$39:$A$782,$A84,СВЦЭМ!$B$39:$B$782,V$83)+'СЕТ СН'!$H$14+СВЦЭМ!$D$10+'СЕТ СН'!$H$5-'СЕТ СН'!$H$24</f>
        <v>3096.7057595400001</v>
      </c>
      <c r="W84" s="36">
        <f>SUMIFS(СВЦЭМ!$D$39:$D$782,СВЦЭМ!$A$39:$A$782,$A84,СВЦЭМ!$B$39:$B$782,W$83)+'СЕТ СН'!$H$14+СВЦЭМ!$D$10+'СЕТ СН'!$H$5-'СЕТ СН'!$H$24</f>
        <v>3104.2138203700001</v>
      </c>
      <c r="X84" s="36">
        <f>SUMIFS(СВЦЭМ!$D$39:$D$782,СВЦЭМ!$A$39:$A$782,$A84,СВЦЭМ!$B$39:$B$782,X$83)+'СЕТ СН'!$H$14+СВЦЭМ!$D$10+'СЕТ СН'!$H$5-'СЕТ СН'!$H$24</f>
        <v>3110.6376059599997</v>
      </c>
      <c r="Y84" s="36">
        <f>SUMIFS(СВЦЭМ!$D$39:$D$782,СВЦЭМ!$A$39:$A$782,$A84,СВЦЭМ!$B$39:$B$782,Y$83)+'СЕТ СН'!$H$14+СВЦЭМ!$D$10+'СЕТ СН'!$H$5-'СЕТ СН'!$H$24</f>
        <v>3113.1955713799998</v>
      </c>
      <c r="AA84" s="45"/>
    </row>
    <row r="85" spans="1:27" ht="15.75" x14ac:dyDescent="0.2">
      <c r="A85" s="35">
        <f>A84+1</f>
        <v>44653</v>
      </c>
      <c r="B85" s="36">
        <f>SUMIFS(СВЦЭМ!$D$39:$D$782,СВЦЭМ!$A$39:$A$782,$A85,СВЦЭМ!$B$39:$B$782,B$83)+'СЕТ СН'!$H$14+СВЦЭМ!$D$10+'СЕТ СН'!$H$5-'СЕТ СН'!$H$24</f>
        <v>3198.1010926199997</v>
      </c>
      <c r="C85" s="36">
        <f>SUMIFS(СВЦЭМ!$D$39:$D$782,СВЦЭМ!$A$39:$A$782,$A85,СВЦЭМ!$B$39:$B$782,C$83)+'СЕТ СН'!$H$14+СВЦЭМ!$D$10+'СЕТ СН'!$H$5-'СЕТ СН'!$H$24</f>
        <v>3173.3736348699999</v>
      </c>
      <c r="D85" s="36">
        <f>SUMIFS(СВЦЭМ!$D$39:$D$782,СВЦЭМ!$A$39:$A$782,$A85,СВЦЭМ!$B$39:$B$782,D$83)+'СЕТ СН'!$H$14+СВЦЭМ!$D$10+'СЕТ СН'!$H$5-'СЕТ СН'!$H$24</f>
        <v>3205.9549071700003</v>
      </c>
      <c r="E85" s="36">
        <f>SUMIFS(СВЦЭМ!$D$39:$D$782,СВЦЭМ!$A$39:$A$782,$A85,СВЦЭМ!$B$39:$B$782,E$83)+'СЕТ СН'!$H$14+СВЦЭМ!$D$10+'СЕТ СН'!$H$5-'СЕТ СН'!$H$24</f>
        <v>3222.50246186</v>
      </c>
      <c r="F85" s="36">
        <f>SUMIFS(СВЦЭМ!$D$39:$D$782,СВЦЭМ!$A$39:$A$782,$A85,СВЦЭМ!$B$39:$B$782,F$83)+'СЕТ СН'!$H$14+СВЦЭМ!$D$10+'СЕТ СН'!$H$5-'СЕТ СН'!$H$24</f>
        <v>3219.9256389800003</v>
      </c>
      <c r="G85" s="36">
        <f>SUMIFS(СВЦЭМ!$D$39:$D$782,СВЦЭМ!$A$39:$A$782,$A85,СВЦЭМ!$B$39:$B$782,G$83)+'СЕТ СН'!$H$14+СВЦЭМ!$D$10+'СЕТ СН'!$H$5-'СЕТ СН'!$H$24</f>
        <v>3229.77096351</v>
      </c>
      <c r="H85" s="36">
        <f>SUMIFS(СВЦЭМ!$D$39:$D$782,СВЦЭМ!$A$39:$A$782,$A85,СВЦЭМ!$B$39:$B$782,H$83)+'СЕТ СН'!$H$14+СВЦЭМ!$D$10+'СЕТ СН'!$H$5-'СЕТ СН'!$H$24</f>
        <v>3201.8522176799997</v>
      </c>
      <c r="I85" s="36">
        <f>SUMIFS(СВЦЭМ!$D$39:$D$782,СВЦЭМ!$A$39:$A$782,$A85,СВЦЭМ!$B$39:$B$782,I$83)+'СЕТ СН'!$H$14+СВЦЭМ!$D$10+'СЕТ СН'!$H$5-'СЕТ СН'!$H$24</f>
        <v>3153.8933417500002</v>
      </c>
      <c r="J85" s="36">
        <f>SUMIFS(СВЦЭМ!$D$39:$D$782,СВЦЭМ!$A$39:$A$782,$A85,СВЦЭМ!$B$39:$B$782,J$83)+'СЕТ СН'!$H$14+СВЦЭМ!$D$10+'СЕТ СН'!$H$5-'СЕТ СН'!$H$24</f>
        <v>3108.0457070000002</v>
      </c>
      <c r="K85" s="36">
        <f>SUMIFS(СВЦЭМ!$D$39:$D$782,СВЦЭМ!$A$39:$A$782,$A85,СВЦЭМ!$B$39:$B$782,K$83)+'СЕТ СН'!$H$14+СВЦЭМ!$D$10+'СЕТ СН'!$H$5-'СЕТ СН'!$H$24</f>
        <v>3079.83553132</v>
      </c>
      <c r="L85" s="36">
        <f>SUMIFS(СВЦЭМ!$D$39:$D$782,СВЦЭМ!$A$39:$A$782,$A85,СВЦЭМ!$B$39:$B$782,L$83)+'СЕТ СН'!$H$14+СВЦЭМ!$D$10+'СЕТ СН'!$H$5-'СЕТ СН'!$H$24</f>
        <v>3095.4591241600001</v>
      </c>
      <c r="M85" s="36">
        <f>SUMIFS(СВЦЭМ!$D$39:$D$782,СВЦЭМ!$A$39:$A$782,$A85,СВЦЭМ!$B$39:$B$782,M$83)+'СЕТ СН'!$H$14+СВЦЭМ!$D$10+'СЕТ СН'!$H$5-'СЕТ СН'!$H$24</f>
        <v>3098.2795916699997</v>
      </c>
      <c r="N85" s="36">
        <f>SUMIFS(СВЦЭМ!$D$39:$D$782,СВЦЭМ!$A$39:$A$782,$A85,СВЦЭМ!$B$39:$B$782,N$83)+'СЕТ СН'!$H$14+СВЦЭМ!$D$10+'СЕТ СН'!$H$5-'СЕТ СН'!$H$24</f>
        <v>3093.13602489</v>
      </c>
      <c r="O85" s="36">
        <f>SUMIFS(СВЦЭМ!$D$39:$D$782,СВЦЭМ!$A$39:$A$782,$A85,СВЦЭМ!$B$39:$B$782,O$83)+'СЕТ СН'!$H$14+СВЦЭМ!$D$10+'СЕТ СН'!$H$5-'СЕТ СН'!$H$24</f>
        <v>3125.1596323799999</v>
      </c>
      <c r="P85" s="36">
        <f>SUMIFS(СВЦЭМ!$D$39:$D$782,СВЦЭМ!$A$39:$A$782,$A85,СВЦЭМ!$B$39:$B$782,P$83)+'СЕТ СН'!$H$14+СВЦЭМ!$D$10+'СЕТ СН'!$H$5-'СЕТ СН'!$H$24</f>
        <v>3158.5416107600004</v>
      </c>
      <c r="Q85" s="36">
        <f>SUMIFS(СВЦЭМ!$D$39:$D$782,СВЦЭМ!$A$39:$A$782,$A85,СВЦЭМ!$B$39:$B$782,Q$83)+'СЕТ СН'!$H$14+СВЦЭМ!$D$10+'СЕТ СН'!$H$5-'СЕТ СН'!$H$24</f>
        <v>3145.7645058099997</v>
      </c>
      <c r="R85" s="36">
        <f>SUMIFS(СВЦЭМ!$D$39:$D$782,СВЦЭМ!$A$39:$A$782,$A85,СВЦЭМ!$B$39:$B$782,R$83)+'СЕТ СН'!$H$14+СВЦЭМ!$D$10+'СЕТ СН'!$H$5-'СЕТ СН'!$H$24</f>
        <v>3145.8114165500001</v>
      </c>
      <c r="S85" s="36">
        <f>SUMIFS(СВЦЭМ!$D$39:$D$782,СВЦЭМ!$A$39:$A$782,$A85,СВЦЭМ!$B$39:$B$782,S$83)+'СЕТ СН'!$H$14+СВЦЭМ!$D$10+'СЕТ СН'!$H$5-'СЕТ СН'!$H$24</f>
        <v>3144.7098936900002</v>
      </c>
      <c r="T85" s="36">
        <f>SUMIFS(СВЦЭМ!$D$39:$D$782,СВЦЭМ!$A$39:$A$782,$A85,СВЦЭМ!$B$39:$B$782,T$83)+'СЕТ СН'!$H$14+СВЦЭМ!$D$10+'СЕТ СН'!$H$5-'СЕТ СН'!$H$24</f>
        <v>3122.36388192</v>
      </c>
      <c r="U85" s="36">
        <f>SUMIFS(СВЦЭМ!$D$39:$D$782,СВЦЭМ!$A$39:$A$782,$A85,СВЦЭМ!$B$39:$B$782,U$83)+'СЕТ СН'!$H$14+СВЦЭМ!$D$10+'СЕТ СН'!$H$5-'СЕТ СН'!$H$24</f>
        <v>3081.0163405800004</v>
      </c>
      <c r="V85" s="36">
        <f>SUMIFS(СВЦЭМ!$D$39:$D$782,СВЦЭМ!$A$39:$A$782,$A85,СВЦЭМ!$B$39:$B$782,V$83)+'СЕТ СН'!$H$14+СВЦЭМ!$D$10+'СЕТ СН'!$H$5-'СЕТ СН'!$H$24</f>
        <v>3082.68183572</v>
      </c>
      <c r="W85" s="36">
        <f>SUMIFS(СВЦЭМ!$D$39:$D$782,СВЦЭМ!$A$39:$A$782,$A85,СВЦЭМ!$B$39:$B$782,W$83)+'СЕТ СН'!$H$14+СВЦЭМ!$D$10+'СЕТ СН'!$H$5-'СЕТ СН'!$H$24</f>
        <v>3062.3730372600003</v>
      </c>
      <c r="X85" s="36">
        <f>SUMIFS(СВЦЭМ!$D$39:$D$782,СВЦЭМ!$A$39:$A$782,$A85,СВЦЭМ!$B$39:$B$782,X$83)+'СЕТ СН'!$H$14+СВЦЭМ!$D$10+'СЕТ СН'!$H$5-'СЕТ СН'!$H$24</f>
        <v>3088.3225782999998</v>
      </c>
      <c r="Y85" s="36">
        <f>SUMIFS(СВЦЭМ!$D$39:$D$782,СВЦЭМ!$A$39:$A$782,$A85,СВЦЭМ!$B$39:$B$782,Y$83)+'СЕТ СН'!$H$14+СВЦЭМ!$D$10+'СЕТ СН'!$H$5-'СЕТ СН'!$H$24</f>
        <v>3116.6442365600001</v>
      </c>
    </row>
    <row r="86" spans="1:27" ht="15.75" x14ac:dyDescent="0.2">
      <c r="A86" s="35">
        <f t="shared" ref="A86:A113" si="2">A85+1</f>
        <v>44654</v>
      </c>
      <c r="B86" s="36">
        <f>SUMIFS(СВЦЭМ!$D$39:$D$782,СВЦЭМ!$A$39:$A$782,$A86,СВЦЭМ!$B$39:$B$782,B$83)+'СЕТ СН'!$H$14+СВЦЭМ!$D$10+'СЕТ СН'!$H$5-'СЕТ СН'!$H$24</f>
        <v>3115.07580985</v>
      </c>
      <c r="C86" s="36">
        <f>SUMIFS(СВЦЭМ!$D$39:$D$782,СВЦЭМ!$A$39:$A$782,$A86,СВЦЭМ!$B$39:$B$782,C$83)+'СЕТ СН'!$H$14+СВЦЭМ!$D$10+'СЕТ СН'!$H$5-'СЕТ СН'!$H$24</f>
        <v>3095.9418746299998</v>
      </c>
      <c r="D86" s="36">
        <f>SUMIFS(СВЦЭМ!$D$39:$D$782,СВЦЭМ!$A$39:$A$782,$A86,СВЦЭМ!$B$39:$B$782,D$83)+'СЕТ СН'!$H$14+СВЦЭМ!$D$10+'СЕТ СН'!$H$5-'СЕТ СН'!$H$24</f>
        <v>3124.0991903499998</v>
      </c>
      <c r="E86" s="36">
        <f>SUMIFS(СВЦЭМ!$D$39:$D$782,СВЦЭМ!$A$39:$A$782,$A86,СВЦЭМ!$B$39:$B$782,E$83)+'СЕТ СН'!$H$14+СВЦЭМ!$D$10+'СЕТ СН'!$H$5-'СЕТ СН'!$H$24</f>
        <v>3151.5301624200001</v>
      </c>
      <c r="F86" s="36">
        <f>SUMIFS(СВЦЭМ!$D$39:$D$782,СВЦЭМ!$A$39:$A$782,$A86,СВЦЭМ!$B$39:$B$782,F$83)+'СЕТ СН'!$H$14+СВЦЭМ!$D$10+'СЕТ СН'!$H$5-'СЕТ СН'!$H$24</f>
        <v>3134.68418049</v>
      </c>
      <c r="G86" s="36">
        <f>SUMIFS(СВЦЭМ!$D$39:$D$782,СВЦЭМ!$A$39:$A$782,$A86,СВЦЭМ!$B$39:$B$782,G$83)+'СЕТ СН'!$H$14+СВЦЭМ!$D$10+'СЕТ СН'!$H$5-'СЕТ СН'!$H$24</f>
        <v>3123.9719145899999</v>
      </c>
      <c r="H86" s="36">
        <f>SUMIFS(СВЦЭМ!$D$39:$D$782,СВЦЭМ!$A$39:$A$782,$A86,СВЦЭМ!$B$39:$B$782,H$83)+'СЕТ СН'!$H$14+СВЦЭМ!$D$10+'СЕТ СН'!$H$5-'СЕТ СН'!$H$24</f>
        <v>3106.5993851200001</v>
      </c>
      <c r="I86" s="36">
        <f>SUMIFS(СВЦЭМ!$D$39:$D$782,СВЦЭМ!$A$39:$A$782,$A86,СВЦЭМ!$B$39:$B$782,I$83)+'СЕТ СН'!$H$14+СВЦЭМ!$D$10+'СЕТ СН'!$H$5-'СЕТ СН'!$H$24</f>
        <v>3066.51198286</v>
      </c>
      <c r="J86" s="36">
        <f>SUMIFS(СВЦЭМ!$D$39:$D$782,СВЦЭМ!$A$39:$A$782,$A86,СВЦЭМ!$B$39:$B$782,J$83)+'СЕТ СН'!$H$14+СВЦЭМ!$D$10+'СЕТ СН'!$H$5-'СЕТ СН'!$H$24</f>
        <v>3018.1581149200001</v>
      </c>
      <c r="K86" s="36">
        <f>SUMIFS(СВЦЭМ!$D$39:$D$782,СВЦЭМ!$A$39:$A$782,$A86,СВЦЭМ!$B$39:$B$782,K$83)+'СЕТ СН'!$H$14+СВЦЭМ!$D$10+'СЕТ СН'!$H$5-'СЕТ СН'!$H$24</f>
        <v>2991.6649034900001</v>
      </c>
      <c r="L86" s="36">
        <f>SUMIFS(СВЦЭМ!$D$39:$D$782,СВЦЭМ!$A$39:$A$782,$A86,СВЦЭМ!$B$39:$B$782,L$83)+'СЕТ СН'!$H$14+СВЦЭМ!$D$10+'СЕТ СН'!$H$5-'СЕТ СН'!$H$24</f>
        <v>3018.9780920900002</v>
      </c>
      <c r="M86" s="36">
        <f>SUMIFS(СВЦЭМ!$D$39:$D$782,СВЦЭМ!$A$39:$A$782,$A86,СВЦЭМ!$B$39:$B$782,M$83)+'СЕТ СН'!$H$14+СВЦЭМ!$D$10+'СЕТ СН'!$H$5-'СЕТ СН'!$H$24</f>
        <v>3032.16132397</v>
      </c>
      <c r="N86" s="36">
        <f>SUMIFS(СВЦЭМ!$D$39:$D$782,СВЦЭМ!$A$39:$A$782,$A86,СВЦЭМ!$B$39:$B$782,N$83)+'СЕТ СН'!$H$14+СВЦЭМ!$D$10+'СЕТ СН'!$H$5-'СЕТ СН'!$H$24</f>
        <v>3044.6309384900001</v>
      </c>
      <c r="O86" s="36">
        <f>SUMIFS(СВЦЭМ!$D$39:$D$782,СВЦЭМ!$A$39:$A$782,$A86,СВЦЭМ!$B$39:$B$782,O$83)+'СЕТ СН'!$H$14+СВЦЭМ!$D$10+'СЕТ СН'!$H$5-'СЕТ СН'!$H$24</f>
        <v>3073.25407735</v>
      </c>
      <c r="P86" s="36">
        <f>SUMIFS(СВЦЭМ!$D$39:$D$782,СВЦЭМ!$A$39:$A$782,$A86,СВЦЭМ!$B$39:$B$782,P$83)+'СЕТ СН'!$H$14+СВЦЭМ!$D$10+'СЕТ СН'!$H$5-'СЕТ СН'!$H$24</f>
        <v>3085.8985167299998</v>
      </c>
      <c r="Q86" s="36">
        <f>SUMIFS(СВЦЭМ!$D$39:$D$782,СВЦЭМ!$A$39:$A$782,$A86,СВЦЭМ!$B$39:$B$782,Q$83)+'СЕТ СН'!$H$14+СВЦЭМ!$D$10+'СЕТ СН'!$H$5-'СЕТ СН'!$H$24</f>
        <v>3091.15021634</v>
      </c>
      <c r="R86" s="36">
        <f>SUMIFS(СВЦЭМ!$D$39:$D$782,СВЦЭМ!$A$39:$A$782,$A86,СВЦЭМ!$B$39:$B$782,R$83)+'СЕТ СН'!$H$14+СВЦЭМ!$D$10+'СЕТ СН'!$H$5-'СЕТ СН'!$H$24</f>
        <v>3078.6100918800003</v>
      </c>
      <c r="S86" s="36">
        <f>SUMIFS(СВЦЭМ!$D$39:$D$782,СВЦЭМ!$A$39:$A$782,$A86,СВЦЭМ!$B$39:$B$782,S$83)+'СЕТ СН'!$H$14+СВЦЭМ!$D$10+'СЕТ СН'!$H$5-'СЕТ СН'!$H$24</f>
        <v>3064.9364277599998</v>
      </c>
      <c r="T86" s="36">
        <f>SUMIFS(СВЦЭМ!$D$39:$D$782,СВЦЭМ!$A$39:$A$782,$A86,СВЦЭМ!$B$39:$B$782,T$83)+'СЕТ СН'!$H$14+СВЦЭМ!$D$10+'СЕТ СН'!$H$5-'СЕТ СН'!$H$24</f>
        <v>3026.9295530300001</v>
      </c>
      <c r="U86" s="36">
        <f>SUMIFS(СВЦЭМ!$D$39:$D$782,СВЦЭМ!$A$39:$A$782,$A86,СВЦЭМ!$B$39:$B$782,U$83)+'СЕТ СН'!$H$14+СВЦЭМ!$D$10+'СЕТ СН'!$H$5-'СЕТ СН'!$H$24</f>
        <v>2988.3279724599997</v>
      </c>
      <c r="V86" s="36">
        <f>SUMIFS(СВЦЭМ!$D$39:$D$782,СВЦЭМ!$A$39:$A$782,$A86,СВЦЭМ!$B$39:$B$782,V$83)+'СЕТ СН'!$H$14+СВЦЭМ!$D$10+'СЕТ СН'!$H$5-'СЕТ СН'!$H$24</f>
        <v>3004.0639013</v>
      </c>
      <c r="W86" s="36">
        <f>SUMIFS(СВЦЭМ!$D$39:$D$782,СВЦЭМ!$A$39:$A$782,$A86,СВЦЭМ!$B$39:$B$782,W$83)+'СЕТ СН'!$H$14+СВЦЭМ!$D$10+'СЕТ СН'!$H$5-'СЕТ СН'!$H$24</f>
        <v>3016.5940581300001</v>
      </c>
      <c r="X86" s="36">
        <f>SUMIFS(СВЦЭМ!$D$39:$D$782,СВЦЭМ!$A$39:$A$782,$A86,СВЦЭМ!$B$39:$B$782,X$83)+'СЕТ СН'!$H$14+СВЦЭМ!$D$10+'СЕТ СН'!$H$5-'СЕТ СН'!$H$24</f>
        <v>3037.0529040700003</v>
      </c>
      <c r="Y86" s="36">
        <f>SUMIFS(СВЦЭМ!$D$39:$D$782,СВЦЭМ!$A$39:$A$782,$A86,СВЦЭМ!$B$39:$B$782,Y$83)+'СЕТ СН'!$H$14+СВЦЭМ!$D$10+'СЕТ СН'!$H$5-'СЕТ СН'!$H$24</f>
        <v>3064.6860649499999</v>
      </c>
    </row>
    <row r="87" spans="1:27" ht="15.75" x14ac:dyDescent="0.2">
      <c r="A87" s="35">
        <f t="shared" si="2"/>
        <v>44655</v>
      </c>
      <c r="B87" s="36">
        <f>SUMIFS(СВЦЭМ!$D$39:$D$782,СВЦЭМ!$A$39:$A$782,$A87,СВЦЭМ!$B$39:$B$782,B$83)+'СЕТ СН'!$H$14+СВЦЭМ!$D$10+'СЕТ СН'!$H$5-'СЕТ СН'!$H$24</f>
        <v>3065.8385728100002</v>
      </c>
      <c r="C87" s="36">
        <f>SUMIFS(СВЦЭМ!$D$39:$D$782,СВЦЭМ!$A$39:$A$782,$A87,СВЦЭМ!$B$39:$B$782,C$83)+'СЕТ СН'!$H$14+СВЦЭМ!$D$10+'СЕТ СН'!$H$5-'СЕТ СН'!$H$24</f>
        <v>3068.2048357599997</v>
      </c>
      <c r="D87" s="36">
        <f>SUMIFS(СВЦЭМ!$D$39:$D$782,СВЦЭМ!$A$39:$A$782,$A87,СВЦЭМ!$B$39:$B$782,D$83)+'СЕТ СН'!$H$14+СВЦЭМ!$D$10+'СЕТ СН'!$H$5-'СЕТ СН'!$H$24</f>
        <v>3109.0272798200003</v>
      </c>
      <c r="E87" s="36">
        <f>SUMIFS(СВЦЭМ!$D$39:$D$782,СВЦЭМ!$A$39:$A$782,$A87,СВЦЭМ!$B$39:$B$782,E$83)+'СЕТ СН'!$H$14+СВЦЭМ!$D$10+'СЕТ СН'!$H$5-'СЕТ СН'!$H$24</f>
        <v>3119.74847181</v>
      </c>
      <c r="F87" s="36">
        <f>SUMIFS(СВЦЭМ!$D$39:$D$782,СВЦЭМ!$A$39:$A$782,$A87,СВЦЭМ!$B$39:$B$782,F$83)+'СЕТ СН'!$H$14+СВЦЭМ!$D$10+'СЕТ СН'!$H$5-'СЕТ СН'!$H$24</f>
        <v>3117.8844329000003</v>
      </c>
      <c r="G87" s="36">
        <f>SUMIFS(СВЦЭМ!$D$39:$D$782,СВЦЭМ!$A$39:$A$782,$A87,СВЦЭМ!$B$39:$B$782,G$83)+'СЕТ СН'!$H$14+СВЦЭМ!$D$10+'СЕТ СН'!$H$5-'СЕТ СН'!$H$24</f>
        <v>3107.94979934</v>
      </c>
      <c r="H87" s="36">
        <f>SUMIFS(СВЦЭМ!$D$39:$D$782,СВЦЭМ!$A$39:$A$782,$A87,СВЦЭМ!$B$39:$B$782,H$83)+'СЕТ СН'!$H$14+СВЦЭМ!$D$10+'СЕТ СН'!$H$5-'СЕТ СН'!$H$24</f>
        <v>3058.16006659</v>
      </c>
      <c r="I87" s="36">
        <f>SUMIFS(СВЦЭМ!$D$39:$D$782,СВЦЭМ!$A$39:$A$782,$A87,СВЦЭМ!$B$39:$B$782,I$83)+'СЕТ СН'!$H$14+СВЦЭМ!$D$10+'СЕТ СН'!$H$5-'СЕТ СН'!$H$24</f>
        <v>3030.5278917400001</v>
      </c>
      <c r="J87" s="36">
        <f>SUMIFS(СВЦЭМ!$D$39:$D$782,СВЦЭМ!$A$39:$A$782,$A87,СВЦЭМ!$B$39:$B$782,J$83)+'СЕТ СН'!$H$14+СВЦЭМ!$D$10+'СЕТ СН'!$H$5-'СЕТ СН'!$H$24</f>
        <v>3005.7611188299998</v>
      </c>
      <c r="K87" s="36">
        <f>SUMIFS(СВЦЭМ!$D$39:$D$782,СВЦЭМ!$A$39:$A$782,$A87,СВЦЭМ!$B$39:$B$782,K$83)+'СЕТ СН'!$H$14+СВЦЭМ!$D$10+'СЕТ СН'!$H$5-'СЕТ СН'!$H$24</f>
        <v>3018.4842978300003</v>
      </c>
      <c r="L87" s="36">
        <f>SUMIFS(СВЦЭМ!$D$39:$D$782,СВЦЭМ!$A$39:$A$782,$A87,СВЦЭМ!$B$39:$B$782,L$83)+'СЕТ СН'!$H$14+СВЦЭМ!$D$10+'СЕТ СН'!$H$5-'СЕТ СН'!$H$24</f>
        <v>3045.2890505400001</v>
      </c>
      <c r="M87" s="36">
        <f>SUMIFS(СВЦЭМ!$D$39:$D$782,СВЦЭМ!$A$39:$A$782,$A87,СВЦЭМ!$B$39:$B$782,M$83)+'СЕТ СН'!$H$14+СВЦЭМ!$D$10+'СЕТ СН'!$H$5-'СЕТ СН'!$H$24</f>
        <v>3023.8790164700004</v>
      </c>
      <c r="N87" s="36">
        <f>SUMIFS(СВЦЭМ!$D$39:$D$782,СВЦЭМ!$A$39:$A$782,$A87,СВЦЭМ!$B$39:$B$782,N$83)+'СЕТ СН'!$H$14+СВЦЭМ!$D$10+'СЕТ СН'!$H$5-'СЕТ СН'!$H$24</f>
        <v>3013.3160401699997</v>
      </c>
      <c r="O87" s="36">
        <f>SUMIFS(СВЦЭМ!$D$39:$D$782,СВЦЭМ!$A$39:$A$782,$A87,СВЦЭМ!$B$39:$B$782,O$83)+'СЕТ СН'!$H$14+СВЦЭМ!$D$10+'СЕТ СН'!$H$5-'СЕТ СН'!$H$24</f>
        <v>3036.4698390000003</v>
      </c>
      <c r="P87" s="36">
        <f>SUMIFS(СВЦЭМ!$D$39:$D$782,СВЦЭМ!$A$39:$A$782,$A87,СВЦЭМ!$B$39:$B$782,P$83)+'СЕТ СН'!$H$14+СВЦЭМ!$D$10+'СЕТ СН'!$H$5-'СЕТ СН'!$H$24</f>
        <v>3056.2425849599999</v>
      </c>
      <c r="Q87" s="36">
        <f>SUMIFS(СВЦЭМ!$D$39:$D$782,СВЦЭМ!$A$39:$A$782,$A87,СВЦЭМ!$B$39:$B$782,Q$83)+'СЕТ СН'!$H$14+СВЦЭМ!$D$10+'СЕТ СН'!$H$5-'СЕТ СН'!$H$24</f>
        <v>3082.3559167200001</v>
      </c>
      <c r="R87" s="36">
        <f>SUMIFS(СВЦЭМ!$D$39:$D$782,СВЦЭМ!$A$39:$A$782,$A87,СВЦЭМ!$B$39:$B$782,R$83)+'СЕТ СН'!$H$14+СВЦЭМ!$D$10+'СЕТ СН'!$H$5-'СЕТ СН'!$H$24</f>
        <v>3066.8265970299999</v>
      </c>
      <c r="S87" s="36">
        <f>SUMIFS(СВЦЭМ!$D$39:$D$782,СВЦЭМ!$A$39:$A$782,$A87,СВЦЭМ!$B$39:$B$782,S$83)+'СЕТ СН'!$H$14+СВЦЭМ!$D$10+'СЕТ СН'!$H$5-'СЕТ СН'!$H$24</f>
        <v>3041.2867069000004</v>
      </c>
      <c r="T87" s="36">
        <f>SUMIFS(СВЦЭМ!$D$39:$D$782,СВЦЭМ!$A$39:$A$782,$A87,СВЦЭМ!$B$39:$B$782,T$83)+'СЕТ СН'!$H$14+СВЦЭМ!$D$10+'СЕТ СН'!$H$5-'СЕТ СН'!$H$24</f>
        <v>3000.7420437800001</v>
      </c>
      <c r="U87" s="36">
        <f>SUMIFS(СВЦЭМ!$D$39:$D$782,СВЦЭМ!$A$39:$A$782,$A87,СВЦЭМ!$B$39:$B$782,U$83)+'СЕТ СН'!$H$14+СВЦЭМ!$D$10+'СЕТ СН'!$H$5-'СЕТ СН'!$H$24</f>
        <v>2990.6923745700001</v>
      </c>
      <c r="V87" s="36">
        <f>SUMIFS(СВЦЭМ!$D$39:$D$782,СВЦЭМ!$A$39:$A$782,$A87,СВЦЭМ!$B$39:$B$782,V$83)+'СЕТ СН'!$H$14+СВЦЭМ!$D$10+'СЕТ СН'!$H$5-'СЕТ СН'!$H$24</f>
        <v>3000.0671842000002</v>
      </c>
      <c r="W87" s="36">
        <f>SUMIFS(СВЦЭМ!$D$39:$D$782,СВЦЭМ!$A$39:$A$782,$A87,СВЦЭМ!$B$39:$B$782,W$83)+'СЕТ СН'!$H$14+СВЦЭМ!$D$10+'СЕТ СН'!$H$5-'СЕТ СН'!$H$24</f>
        <v>2992.9162093300001</v>
      </c>
      <c r="X87" s="36">
        <f>SUMIFS(СВЦЭМ!$D$39:$D$782,СВЦЭМ!$A$39:$A$782,$A87,СВЦЭМ!$B$39:$B$782,X$83)+'СЕТ СН'!$H$14+СВЦЭМ!$D$10+'СЕТ СН'!$H$5-'СЕТ СН'!$H$24</f>
        <v>3015.8715232200002</v>
      </c>
      <c r="Y87" s="36">
        <f>SUMIFS(СВЦЭМ!$D$39:$D$782,СВЦЭМ!$A$39:$A$782,$A87,СВЦЭМ!$B$39:$B$782,Y$83)+'СЕТ СН'!$H$14+СВЦЭМ!$D$10+'СЕТ СН'!$H$5-'СЕТ СН'!$H$24</f>
        <v>3032.6763201599997</v>
      </c>
    </row>
    <row r="88" spans="1:27" ht="15.75" x14ac:dyDescent="0.2">
      <c r="A88" s="35">
        <f t="shared" si="2"/>
        <v>44656</v>
      </c>
      <c r="B88" s="36">
        <f>SUMIFS(СВЦЭМ!$D$39:$D$782,СВЦЭМ!$A$39:$A$782,$A88,СВЦЭМ!$B$39:$B$782,B$83)+'СЕТ СН'!$H$14+СВЦЭМ!$D$10+'СЕТ СН'!$H$5-'СЕТ СН'!$H$24</f>
        <v>3200.0958544800001</v>
      </c>
      <c r="C88" s="36">
        <f>SUMIFS(СВЦЭМ!$D$39:$D$782,СВЦЭМ!$A$39:$A$782,$A88,СВЦЭМ!$B$39:$B$782,C$83)+'СЕТ СН'!$H$14+СВЦЭМ!$D$10+'СЕТ СН'!$H$5-'СЕТ СН'!$H$24</f>
        <v>3199.4027364000003</v>
      </c>
      <c r="D88" s="36">
        <f>SUMIFS(СВЦЭМ!$D$39:$D$782,СВЦЭМ!$A$39:$A$782,$A88,СВЦЭМ!$B$39:$B$782,D$83)+'СЕТ СН'!$H$14+СВЦЭМ!$D$10+'СЕТ СН'!$H$5-'СЕТ СН'!$H$24</f>
        <v>3176.0774922199998</v>
      </c>
      <c r="E88" s="36">
        <f>SUMIFS(СВЦЭМ!$D$39:$D$782,СВЦЭМ!$A$39:$A$782,$A88,СВЦЭМ!$B$39:$B$782,E$83)+'СЕТ СН'!$H$14+СВЦЭМ!$D$10+'СЕТ СН'!$H$5-'СЕТ СН'!$H$24</f>
        <v>3161.7036171999998</v>
      </c>
      <c r="F88" s="36">
        <f>SUMIFS(СВЦЭМ!$D$39:$D$782,СВЦЭМ!$A$39:$A$782,$A88,СВЦЭМ!$B$39:$B$782,F$83)+'СЕТ СН'!$H$14+СВЦЭМ!$D$10+'СЕТ СН'!$H$5-'СЕТ СН'!$H$24</f>
        <v>3125.3181406399999</v>
      </c>
      <c r="G88" s="36">
        <f>SUMIFS(СВЦЭМ!$D$39:$D$782,СВЦЭМ!$A$39:$A$782,$A88,СВЦЭМ!$B$39:$B$782,G$83)+'СЕТ СН'!$H$14+СВЦЭМ!$D$10+'СЕТ СН'!$H$5-'СЕТ СН'!$H$24</f>
        <v>3137.5342044399999</v>
      </c>
      <c r="H88" s="36">
        <f>SUMIFS(СВЦЭМ!$D$39:$D$782,СВЦЭМ!$A$39:$A$782,$A88,СВЦЭМ!$B$39:$B$782,H$83)+'СЕТ СН'!$H$14+СВЦЭМ!$D$10+'СЕТ СН'!$H$5-'СЕТ СН'!$H$24</f>
        <v>3102.2058769200003</v>
      </c>
      <c r="I88" s="36">
        <f>SUMIFS(СВЦЭМ!$D$39:$D$782,СВЦЭМ!$A$39:$A$782,$A88,СВЦЭМ!$B$39:$B$782,I$83)+'СЕТ СН'!$H$14+СВЦЭМ!$D$10+'СЕТ СН'!$H$5-'СЕТ СН'!$H$24</f>
        <v>2964.97259781</v>
      </c>
      <c r="J88" s="36">
        <f>SUMIFS(СВЦЭМ!$D$39:$D$782,СВЦЭМ!$A$39:$A$782,$A88,СВЦЭМ!$B$39:$B$782,J$83)+'СЕТ СН'!$H$14+СВЦЭМ!$D$10+'СЕТ СН'!$H$5-'СЕТ СН'!$H$24</f>
        <v>2883.8890023500003</v>
      </c>
      <c r="K88" s="36">
        <f>SUMIFS(СВЦЭМ!$D$39:$D$782,СВЦЭМ!$A$39:$A$782,$A88,СВЦЭМ!$B$39:$B$782,K$83)+'СЕТ СН'!$H$14+СВЦЭМ!$D$10+'СЕТ СН'!$H$5-'СЕТ СН'!$H$24</f>
        <v>2891.9799922400002</v>
      </c>
      <c r="L88" s="36">
        <f>SUMIFS(СВЦЭМ!$D$39:$D$782,СВЦЭМ!$A$39:$A$782,$A88,СВЦЭМ!$B$39:$B$782,L$83)+'СЕТ СН'!$H$14+СВЦЭМ!$D$10+'СЕТ СН'!$H$5-'СЕТ СН'!$H$24</f>
        <v>2920.2711546600003</v>
      </c>
      <c r="M88" s="36">
        <f>SUMIFS(СВЦЭМ!$D$39:$D$782,СВЦЭМ!$A$39:$A$782,$A88,СВЦЭМ!$B$39:$B$782,M$83)+'СЕТ СН'!$H$14+СВЦЭМ!$D$10+'СЕТ СН'!$H$5-'СЕТ СН'!$H$24</f>
        <v>2999.6437786199999</v>
      </c>
      <c r="N88" s="36">
        <f>SUMIFS(СВЦЭМ!$D$39:$D$782,СВЦЭМ!$A$39:$A$782,$A88,СВЦЭМ!$B$39:$B$782,N$83)+'СЕТ СН'!$H$14+СВЦЭМ!$D$10+'СЕТ СН'!$H$5-'СЕТ СН'!$H$24</f>
        <v>3085.7644300500001</v>
      </c>
      <c r="O88" s="36">
        <f>SUMIFS(СВЦЭМ!$D$39:$D$782,СВЦЭМ!$A$39:$A$782,$A88,СВЦЭМ!$B$39:$B$782,O$83)+'СЕТ СН'!$H$14+СВЦЭМ!$D$10+'СЕТ СН'!$H$5-'СЕТ СН'!$H$24</f>
        <v>3155.2779740999999</v>
      </c>
      <c r="P88" s="36">
        <f>SUMIFS(СВЦЭМ!$D$39:$D$782,СВЦЭМ!$A$39:$A$782,$A88,СВЦЭМ!$B$39:$B$782,P$83)+'СЕТ СН'!$H$14+СВЦЭМ!$D$10+'СЕТ СН'!$H$5-'СЕТ СН'!$H$24</f>
        <v>3161.1886424499999</v>
      </c>
      <c r="Q88" s="36">
        <f>SUMIFS(СВЦЭМ!$D$39:$D$782,СВЦЭМ!$A$39:$A$782,$A88,СВЦЭМ!$B$39:$B$782,Q$83)+'СЕТ СН'!$H$14+СВЦЭМ!$D$10+'СЕТ СН'!$H$5-'СЕТ СН'!$H$24</f>
        <v>3127.90709019</v>
      </c>
      <c r="R88" s="36">
        <f>SUMIFS(СВЦЭМ!$D$39:$D$782,СВЦЭМ!$A$39:$A$782,$A88,СВЦЭМ!$B$39:$B$782,R$83)+'СЕТ СН'!$H$14+СВЦЭМ!$D$10+'СЕТ СН'!$H$5-'СЕТ СН'!$H$24</f>
        <v>3007.3153160299998</v>
      </c>
      <c r="S88" s="36">
        <f>SUMIFS(СВЦЭМ!$D$39:$D$782,СВЦЭМ!$A$39:$A$782,$A88,СВЦЭМ!$B$39:$B$782,S$83)+'СЕТ СН'!$H$14+СВЦЭМ!$D$10+'СЕТ СН'!$H$5-'СЕТ СН'!$H$24</f>
        <v>2924.1303914500004</v>
      </c>
      <c r="T88" s="36">
        <f>SUMIFS(СВЦЭМ!$D$39:$D$782,СВЦЭМ!$A$39:$A$782,$A88,СВЦЭМ!$B$39:$B$782,T$83)+'СЕТ СН'!$H$14+СВЦЭМ!$D$10+'СЕТ СН'!$H$5-'СЕТ СН'!$H$24</f>
        <v>2838.4166244600001</v>
      </c>
      <c r="U88" s="36">
        <f>SUMIFS(СВЦЭМ!$D$39:$D$782,СВЦЭМ!$A$39:$A$782,$A88,СВЦЭМ!$B$39:$B$782,U$83)+'СЕТ СН'!$H$14+СВЦЭМ!$D$10+'СЕТ СН'!$H$5-'СЕТ СН'!$H$24</f>
        <v>2819.0582190100004</v>
      </c>
      <c r="V88" s="36">
        <f>SUMIFS(СВЦЭМ!$D$39:$D$782,СВЦЭМ!$A$39:$A$782,$A88,СВЦЭМ!$B$39:$B$782,V$83)+'СЕТ СН'!$H$14+СВЦЭМ!$D$10+'СЕТ СН'!$H$5-'СЕТ СН'!$H$24</f>
        <v>2811.9885436499999</v>
      </c>
      <c r="W88" s="36">
        <f>SUMIFS(СВЦЭМ!$D$39:$D$782,СВЦЭМ!$A$39:$A$782,$A88,СВЦЭМ!$B$39:$B$782,W$83)+'СЕТ СН'!$H$14+СВЦЭМ!$D$10+'СЕТ СН'!$H$5-'СЕТ СН'!$H$24</f>
        <v>2805.3478650900001</v>
      </c>
      <c r="X88" s="36">
        <f>SUMIFS(СВЦЭМ!$D$39:$D$782,СВЦЭМ!$A$39:$A$782,$A88,СВЦЭМ!$B$39:$B$782,X$83)+'СЕТ СН'!$H$14+СВЦЭМ!$D$10+'СЕТ СН'!$H$5-'СЕТ СН'!$H$24</f>
        <v>2827.6222952500002</v>
      </c>
      <c r="Y88" s="36">
        <f>SUMIFS(СВЦЭМ!$D$39:$D$782,СВЦЭМ!$A$39:$A$782,$A88,СВЦЭМ!$B$39:$B$782,Y$83)+'СЕТ СН'!$H$14+СВЦЭМ!$D$10+'СЕТ СН'!$H$5-'СЕТ СН'!$H$24</f>
        <v>2858.5918047600003</v>
      </c>
    </row>
    <row r="89" spans="1:27" ht="15.75" x14ac:dyDescent="0.2">
      <c r="A89" s="35">
        <f t="shared" si="2"/>
        <v>44657</v>
      </c>
      <c r="B89" s="36">
        <f>SUMIFS(СВЦЭМ!$D$39:$D$782,СВЦЭМ!$A$39:$A$782,$A89,СВЦЭМ!$B$39:$B$782,B$83)+'СЕТ СН'!$H$14+СВЦЭМ!$D$10+'СЕТ СН'!$H$5-'СЕТ СН'!$H$24</f>
        <v>3174.4973784700001</v>
      </c>
      <c r="C89" s="36">
        <f>SUMIFS(СВЦЭМ!$D$39:$D$782,СВЦЭМ!$A$39:$A$782,$A89,СВЦЭМ!$B$39:$B$782,C$83)+'СЕТ СН'!$H$14+СВЦЭМ!$D$10+'СЕТ СН'!$H$5-'СЕТ СН'!$H$24</f>
        <v>3164.14706626</v>
      </c>
      <c r="D89" s="36">
        <f>SUMIFS(СВЦЭМ!$D$39:$D$782,СВЦЭМ!$A$39:$A$782,$A89,СВЦЭМ!$B$39:$B$782,D$83)+'СЕТ СН'!$H$14+СВЦЭМ!$D$10+'СЕТ СН'!$H$5-'СЕТ СН'!$H$24</f>
        <v>3175.5316755000003</v>
      </c>
      <c r="E89" s="36">
        <f>SUMIFS(СВЦЭМ!$D$39:$D$782,СВЦЭМ!$A$39:$A$782,$A89,СВЦЭМ!$B$39:$B$782,E$83)+'СЕТ СН'!$H$14+СВЦЭМ!$D$10+'СЕТ СН'!$H$5-'СЕТ СН'!$H$24</f>
        <v>3172.3649617800002</v>
      </c>
      <c r="F89" s="36">
        <f>SUMIFS(СВЦЭМ!$D$39:$D$782,СВЦЭМ!$A$39:$A$782,$A89,СВЦЭМ!$B$39:$B$782,F$83)+'СЕТ СН'!$H$14+СВЦЭМ!$D$10+'СЕТ СН'!$H$5-'СЕТ СН'!$H$24</f>
        <v>3159.1567652399999</v>
      </c>
      <c r="G89" s="36">
        <f>SUMIFS(СВЦЭМ!$D$39:$D$782,СВЦЭМ!$A$39:$A$782,$A89,СВЦЭМ!$B$39:$B$782,G$83)+'СЕТ СН'!$H$14+СВЦЭМ!$D$10+'СЕТ СН'!$H$5-'СЕТ СН'!$H$24</f>
        <v>3144.54530114</v>
      </c>
      <c r="H89" s="36">
        <f>SUMIFS(СВЦЭМ!$D$39:$D$782,СВЦЭМ!$A$39:$A$782,$A89,СВЦЭМ!$B$39:$B$782,H$83)+'СЕТ СН'!$H$14+СВЦЭМ!$D$10+'СЕТ СН'!$H$5-'СЕТ СН'!$H$24</f>
        <v>3085.76314142</v>
      </c>
      <c r="I89" s="36">
        <f>SUMIFS(СВЦЭМ!$D$39:$D$782,СВЦЭМ!$A$39:$A$782,$A89,СВЦЭМ!$B$39:$B$782,I$83)+'СЕТ СН'!$H$14+СВЦЭМ!$D$10+'СЕТ СН'!$H$5-'СЕТ СН'!$H$24</f>
        <v>3049.8767630299999</v>
      </c>
      <c r="J89" s="36">
        <f>SUMIFS(СВЦЭМ!$D$39:$D$782,СВЦЭМ!$A$39:$A$782,$A89,СВЦЭМ!$B$39:$B$782,J$83)+'СЕТ СН'!$H$14+СВЦЭМ!$D$10+'СЕТ СН'!$H$5-'СЕТ СН'!$H$24</f>
        <v>3077.06245476</v>
      </c>
      <c r="K89" s="36">
        <f>SUMIFS(СВЦЭМ!$D$39:$D$782,СВЦЭМ!$A$39:$A$782,$A89,СВЦЭМ!$B$39:$B$782,K$83)+'СЕТ СН'!$H$14+СВЦЭМ!$D$10+'СЕТ СН'!$H$5-'СЕТ СН'!$H$24</f>
        <v>3088.1659947899998</v>
      </c>
      <c r="L89" s="36">
        <f>SUMIFS(СВЦЭМ!$D$39:$D$782,СВЦЭМ!$A$39:$A$782,$A89,СВЦЭМ!$B$39:$B$782,L$83)+'СЕТ СН'!$H$14+СВЦЭМ!$D$10+'СЕТ СН'!$H$5-'СЕТ СН'!$H$24</f>
        <v>3113.3269026099997</v>
      </c>
      <c r="M89" s="36">
        <f>SUMIFS(СВЦЭМ!$D$39:$D$782,СВЦЭМ!$A$39:$A$782,$A89,СВЦЭМ!$B$39:$B$782,M$83)+'СЕТ СН'!$H$14+СВЦЭМ!$D$10+'СЕТ СН'!$H$5-'СЕТ СН'!$H$24</f>
        <v>3103.3648702400001</v>
      </c>
      <c r="N89" s="36">
        <f>SUMIFS(СВЦЭМ!$D$39:$D$782,СВЦЭМ!$A$39:$A$782,$A89,СВЦЭМ!$B$39:$B$782,N$83)+'СЕТ СН'!$H$14+СВЦЭМ!$D$10+'СЕТ СН'!$H$5-'СЕТ СН'!$H$24</f>
        <v>3080.6786581799997</v>
      </c>
      <c r="O89" s="36">
        <f>SUMIFS(СВЦЭМ!$D$39:$D$782,СВЦЭМ!$A$39:$A$782,$A89,СВЦЭМ!$B$39:$B$782,O$83)+'СЕТ СН'!$H$14+СВЦЭМ!$D$10+'СЕТ СН'!$H$5-'СЕТ СН'!$H$24</f>
        <v>3152.6834092199997</v>
      </c>
      <c r="P89" s="36">
        <f>SUMIFS(СВЦЭМ!$D$39:$D$782,СВЦЭМ!$A$39:$A$782,$A89,СВЦЭМ!$B$39:$B$782,P$83)+'СЕТ СН'!$H$14+СВЦЭМ!$D$10+'СЕТ СН'!$H$5-'СЕТ СН'!$H$24</f>
        <v>3155.5861913700001</v>
      </c>
      <c r="Q89" s="36">
        <f>SUMIFS(СВЦЭМ!$D$39:$D$782,СВЦЭМ!$A$39:$A$782,$A89,СВЦЭМ!$B$39:$B$782,Q$83)+'СЕТ СН'!$H$14+СВЦЭМ!$D$10+'СЕТ СН'!$H$5-'СЕТ СН'!$H$24</f>
        <v>3139.7798883</v>
      </c>
      <c r="R89" s="36">
        <f>SUMIFS(СВЦЭМ!$D$39:$D$782,СВЦЭМ!$A$39:$A$782,$A89,СВЦЭМ!$B$39:$B$782,R$83)+'СЕТ СН'!$H$14+СВЦЭМ!$D$10+'СЕТ СН'!$H$5-'СЕТ СН'!$H$24</f>
        <v>3108.44192935</v>
      </c>
      <c r="S89" s="36">
        <f>SUMIFS(СВЦЭМ!$D$39:$D$782,СВЦЭМ!$A$39:$A$782,$A89,СВЦЭМ!$B$39:$B$782,S$83)+'СЕТ СН'!$H$14+СВЦЭМ!$D$10+'СЕТ СН'!$H$5-'СЕТ СН'!$H$24</f>
        <v>3103.8768359800001</v>
      </c>
      <c r="T89" s="36">
        <f>SUMIFS(СВЦЭМ!$D$39:$D$782,СВЦЭМ!$A$39:$A$782,$A89,СВЦЭМ!$B$39:$B$782,T$83)+'СЕТ СН'!$H$14+СВЦЭМ!$D$10+'СЕТ СН'!$H$5-'СЕТ СН'!$H$24</f>
        <v>3134.8272435500003</v>
      </c>
      <c r="U89" s="36">
        <f>SUMIFS(СВЦЭМ!$D$39:$D$782,СВЦЭМ!$A$39:$A$782,$A89,СВЦЭМ!$B$39:$B$782,U$83)+'СЕТ СН'!$H$14+СВЦЭМ!$D$10+'СЕТ СН'!$H$5-'СЕТ СН'!$H$24</f>
        <v>3077.5998591600001</v>
      </c>
      <c r="V89" s="36">
        <f>SUMIFS(СВЦЭМ!$D$39:$D$782,СВЦЭМ!$A$39:$A$782,$A89,СВЦЭМ!$B$39:$B$782,V$83)+'СЕТ СН'!$H$14+СВЦЭМ!$D$10+'СЕТ СН'!$H$5-'СЕТ СН'!$H$24</f>
        <v>3048.45223351</v>
      </c>
      <c r="W89" s="36">
        <f>SUMIFS(СВЦЭМ!$D$39:$D$782,СВЦЭМ!$A$39:$A$782,$A89,СВЦЭМ!$B$39:$B$782,W$83)+'СЕТ СН'!$H$14+СВЦЭМ!$D$10+'СЕТ СН'!$H$5-'СЕТ СН'!$H$24</f>
        <v>3028.0444558899999</v>
      </c>
      <c r="X89" s="36">
        <f>SUMIFS(СВЦЭМ!$D$39:$D$782,СВЦЭМ!$A$39:$A$782,$A89,СВЦЭМ!$B$39:$B$782,X$83)+'СЕТ СН'!$H$14+СВЦЭМ!$D$10+'СЕТ СН'!$H$5-'СЕТ СН'!$H$24</f>
        <v>3063.5320889700001</v>
      </c>
      <c r="Y89" s="36">
        <f>SUMIFS(СВЦЭМ!$D$39:$D$782,СВЦЭМ!$A$39:$A$782,$A89,СВЦЭМ!$B$39:$B$782,Y$83)+'СЕТ СН'!$H$14+СВЦЭМ!$D$10+'СЕТ СН'!$H$5-'СЕТ СН'!$H$24</f>
        <v>3124.6617619799999</v>
      </c>
    </row>
    <row r="90" spans="1:27" ht="15.75" x14ac:dyDescent="0.2">
      <c r="A90" s="35">
        <f t="shared" si="2"/>
        <v>44658</v>
      </c>
      <c r="B90" s="36">
        <f>SUMIFS(СВЦЭМ!$D$39:$D$782,СВЦЭМ!$A$39:$A$782,$A90,СВЦЭМ!$B$39:$B$782,B$83)+'СЕТ СН'!$H$14+СВЦЭМ!$D$10+'СЕТ СН'!$H$5-'СЕТ СН'!$H$24</f>
        <v>3151.8826000399999</v>
      </c>
      <c r="C90" s="36">
        <f>SUMIFS(СВЦЭМ!$D$39:$D$782,СВЦЭМ!$A$39:$A$782,$A90,СВЦЭМ!$B$39:$B$782,C$83)+'СЕТ СН'!$H$14+СВЦЭМ!$D$10+'СЕТ СН'!$H$5-'СЕТ СН'!$H$24</f>
        <v>3150.56369623</v>
      </c>
      <c r="D90" s="36">
        <f>SUMIFS(СВЦЭМ!$D$39:$D$782,СВЦЭМ!$A$39:$A$782,$A90,СВЦЭМ!$B$39:$B$782,D$83)+'СЕТ СН'!$H$14+СВЦЭМ!$D$10+'СЕТ СН'!$H$5-'СЕТ СН'!$H$24</f>
        <v>3091.3081327700002</v>
      </c>
      <c r="E90" s="36">
        <f>SUMIFS(СВЦЭМ!$D$39:$D$782,СВЦЭМ!$A$39:$A$782,$A90,СВЦЭМ!$B$39:$B$782,E$83)+'СЕТ СН'!$H$14+СВЦЭМ!$D$10+'СЕТ СН'!$H$5-'СЕТ СН'!$H$24</f>
        <v>3058.8638891999999</v>
      </c>
      <c r="F90" s="36">
        <f>SUMIFS(СВЦЭМ!$D$39:$D$782,СВЦЭМ!$A$39:$A$782,$A90,СВЦЭМ!$B$39:$B$782,F$83)+'СЕТ СН'!$H$14+СВЦЭМ!$D$10+'СЕТ СН'!$H$5-'СЕТ СН'!$H$24</f>
        <v>3067.43490544</v>
      </c>
      <c r="G90" s="36">
        <f>SUMIFS(СВЦЭМ!$D$39:$D$782,СВЦЭМ!$A$39:$A$782,$A90,СВЦЭМ!$B$39:$B$782,G$83)+'СЕТ СН'!$H$14+СВЦЭМ!$D$10+'СЕТ СН'!$H$5-'СЕТ СН'!$H$24</f>
        <v>3080.80697637</v>
      </c>
      <c r="H90" s="36">
        <f>SUMIFS(СВЦЭМ!$D$39:$D$782,СВЦЭМ!$A$39:$A$782,$A90,СВЦЭМ!$B$39:$B$782,H$83)+'СЕТ СН'!$H$14+СВЦЭМ!$D$10+'СЕТ СН'!$H$5-'СЕТ СН'!$H$24</f>
        <v>3069.0185039799999</v>
      </c>
      <c r="I90" s="36">
        <f>SUMIFS(СВЦЭМ!$D$39:$D$782,СВЦЭМ!$A$39:$A$782,$A90,СВЦЭМ!$B$39:$B$782,I$83)+'СЕТ СН'!$H$14+СВЦЭМ!$D$10+'СЕТ СН'!$H$5-'СЕТ СН'!$H$24</f>
        <v>3055.3616247099999</v>
      </c>
      <c r="J90" s="36">
        <f>SUMIFS(СВЦЭМ!$D$39:$D$782,СВЦЭМ!$A$39:$A$782,$A90,СВЦЭМ!$B$39:$B$782,J$83)+'СЕТ СН'!$H$14+СВЦЭМ!$D$10+'СЕТ СН'!$H$5-'СЕТ СН'!$H$24</f>
        <v>3060.43221038</v>
      </c>
      <c r="K90" s="36">
        <f>SUMIFS(СВЦЭМ!$D$39:$D$782,СВЦЭМ!$A$39:$A$782,$A90,СВЦЭМ!$B$39:$B$782,K$83)+'СЕТ СН'!$H$14+СВЦЭМ!$D$10+'СЕТ СН'!$H$5-'СЕТ СН'!$H$24</f>
        <v>3069.8583072299998</v>
      </c>
      <c r="L90" s="36">
        <f>SUMIFS(СВЦЭМ!$D$39:$D$782,СВЦЭМ!$A$39:$A$782,$A90,СВЦЭМ!$B$39:$B$782,L$83)+'СЕТ СН'!$H$14+СВЦЭМ!$D$10+'СЕТ СН'!$H$5-'СЕТ СН'!$H$24</f>
        <v>3039.5261974200002</v>
      </c>
      <c r="M90" s="36">
        <f>SUMIFS(СВЦЭМ!$D$39:$D$782,СВЦЭМ!$A$39:$A$782,$A90,СВЦЭМ!$B$39:$B$782,M$83)+'СЕТ СН'!$H$14+СВЦЭМ!$D$10+'СЕТ СН'!$H$5-'СЕТ СН'!$H$24</f>
        <v>3054.81984633</v>
      </c>
      <c r="N90" s="36">
        <f>SUMIFS(СВЦЭМ!$D$39:$D$782,СВЦЭМ!$A$39:$A$782,$A90,СВЦЭМ!$B$39:$B$782,N$83)+'СЕТ СН'!$H$14+СВЦЭМ!$D$10+'СЕТ СН'!$H$5-'СЕТ СН'!$H$24</f>
        <v>3010.1378616500001</v>
      </c>
      <c r="O90" s="36">
        <f>SUMIFS(СВЦЭМ!$D$39:$D$782,СВЦЭМ!$A$39:$A$782,$A90,СВЦЭМ!$B$39:$B$782,O$83)+'СЕТ СН'!$H$14+СВЦЭМ!$D$10+'СЕТ СН'!$H$5-'СЕТ СН'!$H$24</f>
        <v>2985.1797183600002</v>
      </c>
      <c r="P90" s="36">
        <f>SUMIFS(СВЦЭМ!$D$39:$D$782,СВЦЭМ!$A$39:$A$782,$A90,СВЦЭМ!$B$39:$B$782,P$83)+'СЕТ СН'!$H$14+СВЦЭМ!$D$10+'СЕТ СН'!$H$5-'СЕТ СН'!$H$24</f>
        <v>2961.1543505600002</v>
      </c>
      <c r="Q90" s="36">
        <f>SUMIFS(СВЦЭМ!$D$39:$D$782,СВЦЭМ!$A$39:$A$782,$A90,СВЦЭМ!$B$39:$B$782,Q$83)+'СЕТ СН'!$H$14+СВЦЭМ!$D$10+'СЕТ СН'!$H$5-'СЕТ СН'!$H$24</f>
        <v>2973.44603951</v>
      </c>
      <c r="R90" s="36">
        <f>SUMIFS(СВЦЭМ!$D$39:$D$782,СВЦЭМ!$A$39:$A$782,$A90,СВЦЭМ!$B$39:$B$782,R$83)+'СЕТ СН'!$H$14+СВЦЭМ!$D$10+'СЕТ СН'!$H$5-'СЕТ СН'!$H$24</f>
        <v>3031.0498442500002</v>
      </c>
      <c r="S90" s="36">
        <f>SUMIFS(СВЦЭМ!$D$39:$D$782,СВЦЭМ!$A$39:$A$782,$A90,СВЦЭМ!$B$39:$B$782,S$83)+'СЕТ СН'!$H$14+СВЦЭМ!$D$10+'СЕТ СН'!$H$5-'СЕТ СН'!$H$24</f>
        <v>3025.8029332699998</v>
      </c>
      <c r="T90" s="36">
        <f>SUMIFS(СВЦЭМ!$D$39:$D$782,СВЦЭМ!$A$39:$A$782,$A90,СВЦЭМ!$B$39:$B$782,T$83)+'СЕТ СН'!$H$14+СВЦЭМ!$D$10+'СЕТ СН'!$H$5-'СЕТ СН'!$H$24</f>
        <v>3011.7613813400003</v>
      </c>
      <c r="U90" s="36">
        <f>SUMIFS(СВЦЭМ!$D$39:$D$782,СВЦЭМ!$A$39:$A$782,$A90,СВЦЭМ!$B$39:$B$782,U$83)+'СЕТ СН'!$H$14+СВЦЭМ!$D$10+'СЕТ СН'!$H$5-'СЕТ СН'!$H$24</f>
        <v>3009.3205316000003</v>
      </c>
      <c r="V90" s="36">
        <f>SUMIFS(СВЦЭМ!$D$39:$D$782,СВЦЭМ!$A$39:$A$782,$A90,СВЦЭМ!$B$39:$B$782,V$83)+'СЕТ СН'!$H$14+СВЦЭМ!$D$10+'СЕТ СН'!$H$5-'СЕТ СН'!$H$24</f>
        <v>3002.0914116499998</v>
      </c>
      <c r="W90" s="36">
        <f>SUMIFS(СВЦЭМ!$D$39:$D$782,СВЦЭМ!$A$39:$A$782,$A90,СВЦЭМ!$B$39:$B$782,W$83)+'СЕТ СН'!$H$14+СВЦЭМ!$D$10+'СЕТ СН'!$H$5-'СЕТ СН'!$H$24</f>
        <v>2995.70529033</v>
      </c>
      <c r="X90" s="36">
        <f>SUMIFS(СВЦЭМ!$D$39:$D$782,СВЦЭМ!$A$39:$A$782,$A90,СВЦЭМ!$B$39:$B$782,X$83)+'СЕТ СН'!$H$14+СВЦЭМ!$D$10+'СЕТ СН'!$H$5-'СЕТ СН'!$H$24</f>
        <v>3066.0742034100003</v>
      </c>
      <c r="Y90" s="36">
        <f>SUMIFS(СВЦЭМ!$D$39:$D$782,СВЦЭМ!$A$39:$A$782,$A90,СВЦЭМ!$B$39:$B$782,Y$83)+'СЕТ СН'!$H$14+СВЦЭМ!$D$10+'СЕТ СН'!$H$5-'СЕТ СН'!$H$24</f>
        <v>3095.39269672</v>
      </c>
    </row>
    <row r="91" spans="1:27" ht="15.75" x14ac:dyDescent="0.2">
      <c r="A91" s="35">
        <f t="shared" si="2"/>
        <v>44659</v>
      </c>
      <c r="B91" s="36">
        <f>SUMIFS(СВЦЭМ!$D$39:$D$782,СВЦЭМ!$A$39:$A$782,$A91,СВЦЭМ!$B$39:$B$782,B$83)+'СЕТ СН'!$H$14+СВЦЭМ!$D$10+'СЕТ СН'!$H$5-'СЕТ СН'!$H$24</f>
        <v>2989.0782297400001</v>
      </c>
      <c r="C91" s="36">
        <f>SUMIFS(СВЦЭМ!$D$39:$D$782,СВЦЭМ!$A$39:$A$782,$A91,СВЦЭМ!$B$39:$B$782,C$83)+'СЕТ СН'!$H$14+СВЦЭМ!$D$10+'СЕТ СН'!$H$5-'СЕТ СН'!$H$24</f>
        <v>2982.8272620400003</v>
      </c>
      <c r="D91" s="36">
        <f>SUMIFS(СВЦЭМ!$D$39:$D$782,СВЦЭМ!$A$39:$A$782,$A91,СВЦЭМ!$B$39:$B$782,D$83)+'СЕТ СН'!$H$14+СВЦЭМ!$D$10+'СЕТ СН'!$H$5-'СЕТ СН'!$H$24</f>
        <v>3002.6216789</v>
      </c>
      <c r="E91" s="36">
        <f>SUMIFS(СВЦЭМ!$D$39:$D$782,СВЦЭМ!$A$39:$A$782,$A91,СВЦЭМ!$B$39:$B$782,E$83)+'СЕТ СН'!$H$14+СВЦЭМ!$D$10+'СЕТ СН'!$H$5-'СЕТ СН'!$H$24</f>
        <v>3040.7463914499999</v>
      </c>
      <c r="F91" s="36">
        <f>SUMIFS(СВЦЭМ!$D$39:$D$782,СВЦЭМ!$A$39:$A$782,$A91,СВЦЭМ!$B$39:$B$782,F$83)+'СЕТ СН'!$H$14+СВЦЭМ!$D$10+'СЕТ СН'!$H$5-'СЕТ СН'!$H$24</f>
        <v>3037.6556787</v>
      </c>
      <c r="G91" s="36">
        <f>SUMIFS(СВЦЭМ!$D$39:$D$782,СВЦЭМ!$A$39:$A$782,$A91,СВЦЭМ!$B$39:$B$782,G$83)+'СЕТ СН'!$H$14+СВЦЭМ!$D$10+'СЕТ СН'!$H$5-'СЕТ СН'!$H$24</f>
        <v>3021.1344781899998</v>
      </c>
      <c r="H91" s="36">
        <f>SUMIFS(СВЦЭМ!$D$39:$D$782,СВЦЭМ!$A$39:$A$782,$A91,СВЦЭМ!$B$39:$B$782,H$83)+'СЕТ СН'!$H$14+СВЦЭМ!$D$10+'СЕТ СН'!$H$5-'СЕТ СН'!$H$24</f>
        <v>2968.37330281</v>
      </c>
      <c r="I91" s="36">
        <f>SUMIFS(СВЦЭМ!$D$39:$D$782,СВЦЭМ!$A$39:$A$782,$A91,СВЦЭМ!$B$39:$B$782,I$83)+'СЕТ СН'!$H$14+СВЦЭМ!$D$10+'СЕТ СН'!$H$5-'СЕТ СН'!$H$24</f>
        <v>2937.4335404100002</v>
      </c>
      <c r="J91" s="36">
        <f>SUMIFS(СВЦЭМ!$D$39:$D$782,СВЦЭМ!$A$39:$A$782,$A91,СВЦЭМ!$B$39:$B$782,J$83)+'СЕТ СН'!$H$14+СВЦЭМ!$D$10+'СЕТ СН'!$H$5-'СЕТ СН'!$H$24</f>
        <v>2944.45049862</v>
      </c>
      <c r="K91" s="36">
        <f>SUMIFS(СВЦЭМ!$D$39:$D$782,СВЦЭМ!$A$39:$A$782,$A91,СВЦЭМ!$B$39:$B$782,K$83)+'СЕТ СН'!$H$14+СВЦЭМ!$D$10+'СЕТ СН'!$H$5-'СЕТ СН'!$H$24</f>
        <v>2945.3863611000002</v>
      </c>
      <c r="L91" s="36">
        <f>SUMIFS(СВЦЭМ!$D$39:$D$782,СВЦЭМ!$A$39:$A$782,$A91,СВЦЭМ!$B$39:$B$782,L$83)+'СЕТ СН'!$H$14+СВЦЭМ!$D$10+'СЕТ СН'!$H$5-'СЕТ СН'!$H$24</f>
        <v>2947.51403209</v>
      </c>
      <c r="M91" s="36">
        <f>SUMIFS(СВЦЭМ!$D$39:$D$782,СВЦЭМ!$A$39:$A$782,$A91,СВЦЭМ!$B$39:$B$782,M$83)+'СЕТ СН'!$H$14+СВЦЭМ!$D$10+'СЕТ СН'!$H$5-'СЕТ СН'!$H$24</f>
        <v>2939.9045587800001</v>
      </c>
      <c r="N91" s="36">
        <f>SUMIFS(СВЦЭМ!$D$39:$D$782,СВЦЭМ!$A$39:$A$782,$A91,СВЦЭМ!$B$39:$B$782,N$83)+'СЕТ СН'!$H$14+СВЦЭМ!$D$10+'СЕТ СН'!$H$5-'СЕТ СН'!$H$24</f>
        <v>2943.54868386</v>
      </c>
      <c r="O91" s="36">
        <f>SUMIFS(СВЦЭМ!$D$39:$D$782,СВЦЭМ!$A$39:$A$782,$A91,СВЦЭМ!$B$39:$B$782,O$83)+'СЕТ СН'!$H$14+СВЦЭМ!$D$10+'СЕТ СН'!$H$5-'СЕТ СН'!$H$24</f>
        <v>2988.5081835299998</v>
      </c>
      <c r="P91" s="36">
        <f>SUMIFS(СВЦЭМ!$D$39:$D$782,СВЦЭМ!$A$39:$A$782,$A91,СВЦЭМ!$B$39:$B$782,P$83)+'СЕТ СН'!$H$14+СВЦЭМ!$D$10+'СЕТ СН'!$H$5-'СЕТ СН'!$H$24</f>
        <v>3008.6307021399998</v>
      </c>
      <c r="Q91" s="36">
        <f>SUMIFS(СВЦЭМ!$D$39:$D$782,СВЦЭМ!$A$39:$A$782,$A91,СВЦЭМ!$B$39:$B$782,Q$83)+'СЕТ СН'!$H$14+СВЦЭМ!$D$10+'СЕТ СН'!$H$5-'СЕТ СН'!$H$24</f>
        <v>3014.6986808800002</v>
      </c>
      <c r="R91" s="36">
        <f>SUMIFS(СВЦЭМ!$D$39:$D$782,СВЦЭМ!$A$39:$A$782,$A91,СВЦЭМ!$B$39:$B$782,R$83)+'СЕТ СН'!$H$14+СВЦЭМ!$D$10+'СЕТ СН'!$H$5-'СЕТ СН'!$H$24</f>
        <v>3009.8566011200001</v>
      </c>
      <c r="S91" s="36">
        <f>SUMIFS(СВЦЭМ!$D$39:$D$782,СВЦЭМ!$A$39:$A$782,$A91,СВЦЭМ!$B$39:$B$782,S$83)+'СЕТ СН'!$H$14+СВЦЭМ!$D$10+'СЕТ СН'!$H$5-'СЕТ СН'!$H$24</f>
        <v>3011.4084242600002</v>
      </c>
      <c r="T91" s="36">
        <f>SUMIFS(СВЦЭМ!$D$39:$D$782,СВЦЭМ!$A$39:$A$782,$A91,СВЦЭМ!$B$39:$B$782,T$83)+'СЕТ СН'!$H$14+СВЦЭМ!$D$10+'СЕТ СН'!$H$5-'СЕТ СН'!$H$24</f>
        <v>2986.6501950700003</v>
      </c>
      <c r="U91" s="36">
        <f>SUMIFS(СВЦЭМ!$D$39:$D$782,СВЦЭМ!$A$39:$A$782,$A91,СВЦЭМ!$B$39:$B$782,U$83)+'СЕТ СН'!$H$14+СВЦЭМ!$D$10+'СЕТ СН'!$H$5-'СЕТ СН'!$H$24</f>
        <v>2952.7474603700002</v>
      </c>
      <c r="V91" s="36">
        <f>SUMIFS(СВЦЭМ!$D$39:$D$782,СВЦЭМ!$A$39:$A$782,$A91,СВЦЭМ!$B$39:$B$782,V$83)+'СЕТ СН'!$H$14+СВЦЭМ!$D$10+'СЕТ СН'!$H$5-'СЕТ СН'!$H$24</f>
        <v>2960.57185957</v>
      </c>
      <c r="W91" s="36">
        <f>SUMIFS(СВЦЭМ!$D$39:$D$782,СВЦЭМ!$A$39:$A$782,$A91,СВЦЭМ!$B$39:$B$782,W$83)+'СЕТ СН'!$H$14+СВЦЭМ!$D$10+'СЕТ СН'!$H$5-'СЕТ СН'!$H$24</f>
        <v>2952.8394367999999</v>
      </c>
      <c r="X91" s="36">
        <f>SUMIFS(СВЦЭМ!$D$39:$D$782,СВЦЭМ!$A$39:$A$782,$A91,СВЦЭМ!$B$39:$B$782,X$83)+'СЕТ СН'!$H$14+СВЦЭМ!$D$10+'СЕТ СН'!$H$5-'СЕТ СН'!$H$24</f>
        <v>2983.51166767</v>
      </c>
      <c r="Y91" s="36">
        <f>SUMIFS(СВЦЭМ!$D$39:$D$782,СВЦЭМ!$A$39:$A$782,$A91,СВЦЭМ!$B$39:$B$782,Y$83)+'СЕТ СН'!$H$14+СВЦЭМ!$D$10+'СЕТ СН'!$H$5-'СЕТ СН'!$H$24</f>
        <v>3011.6822744400001</v>
      </c>
    </row>
    <row r="92" spans="1:27" ht="15.75" x14ac:dyDescent="0.2">
      <c r="A92" s="35">
        <f t="shared" si="2"/>
        <v>44660</v>
      </c>
      <c r="B92" s="36">
        <f>SUMIFS(СВЦЭМ!$D$39:$D$782,СВЦЭМ!$A$39:$A$782,$A92,СВЦЭМ!$B$39:$B$782,B$83)+'СЕТ СН'!$H$14+СВЦЭМ!$D$10+'СЕТ СН'!$H$5-'СЕТ СН'!$H$24</f>
        <v>3074.04223912</v>
      </c>
      <c r="C92" s="36">
        <f>SUMIFS(СВЦЭМ!$D$39:$D$782,СВЦЭМ!$A$39:$A$782,$A92,СВЦЭМ!$B$39:$B$782,C$83)+'СЕТ СН'!$H$14+СВЦЭМ!$D$10+'СЕТ СН'!$H$5-'СЕТ СН'!$H$24</f>
        <v>3052.2111304199998</v>
      </c>
      <c r="D92" s="36">
        <f>SUMIFS(СВЦЭМ!$D$39:$D$782,СВЦЭМ!$A$39:$A$782,$A92,СВЦЭМ!$B$39:$B$782,D$83)+'СЕТ СН'!$H$14+СВЦЭМ!$D$10+'СЕТ СН'!$H$5-'СЕТ СН'!$H$24</f>
        <v>3083.03830556</v>
      </c>
      <c r="E92" s="36">
        <f>SUMIFS(СВЦЭМ!$D$39:$D$782,СВЦЭМ!$A$39:$A$782,$A92,СВЦЭМ!$B$39:$B$782,E$83)+'СЕТ СН'!$H$14+СВЦЭМ!$D$10+'СЕТ СН'!$H$5-'СЕТ СН'!$H$24</f>
        <v>3109.8519235499998</v>
      </c>
      <c r="F92" s="36">
        <f>SUMIFS(СВЦЭМ!$D$39:$D$782,СВЦЭМ!$A$39:$A$782,$A92,СВЦЭМ!$B$39:$B$782,F$83)+'СЕТ СН'!$H$14+СВЦЭМ!$D$10+'СЕТ СН'!$H$5-'СЕТ СН'!$H$24</f>
        <v>3105.8810836800003</v>
      </c>
      <c r="G92" s="36">
        <f>SUMIFS(СВЦЭМ!$D$39:$D$782,СВЦЭМ!$A$39:$A$782,$A92,СВЦЭМ!$B$39:$B$782,G$83)+'СЕТ СН'!$H$14+СВЦЭМ!$D$10+'СЕТ СН'!$H$5-'СЕТ СН'!$H$24</f>
        <v>3108.3187699099999</v>
      </c>
      <c r="H92" s="36">
        <f>SUMIFS(СВЦЭМ!$D$39:$D$782,СВЦЭМ!$A$39:$A$782,$A92,СВЦЭМ!$B$39:$B$782,H$83)+'СЕТ СН'!$H$14+СВЦЭМ!$D$10+'СЕТ СН'!$H$5-'СЕТ СН'!$H$24</f>
        <v>3062.8197234999998</v>
      </c>
      <c r="I92" s="36">
        <f>SUMIFS(СВЦЭМ!$D$39:$D$782,СВЦЭМ!$A$39:$A$782,$A92,СВЦЭМ!$B$39:$B$782,I$83)+'СЕТ СН'!$H$14+СВЦЭМ!$D$10+'СЕТ СН'!$H$5-'СЕТ СН'!$H$24</f>
        <v>2980.73002008</v>
      </c>
      <c r="J92" s="36">
        <f>SUMIFS(СВЦЭМ!$D$39:$D$782,СВЦЭМ!$A$39:$A$782,$A92,СВЦЭМ!$B$39:$B$782,J$83)+'СЕТ СН'!$H$14+СВЦЭМ!$D$10+'СЕТ СН'!$H$5-'СЕТ СН'!$H$24</f>
        <v>2948.8999336799998</v>
      </c>
      <c r="K92" s="36">
        <f>SUMIFS(СВЦЭМ!$D$39:$D$782,СВЦЭМ!$A$39:$A$782,$A92,СВЦЭМ!$B$39:$B$782,K$83)+'СЕТ СН'!$H$14+СВЦЭМ!$D$10+'СЕТ СН'!$H$5-'СЕТ СН'!$H$24</f>
        <v>2927.9512220800002</v>
      </c>
      <c r="L92" s="36">
        <f>SUMIFS(СВЦЭМ!$D$39:$D$782,СВЦЭМ!$A$39:$A$782,$A92,СВЦЭМ!$B$39:$B$782,L$83)+'СЕТ СН'!$H$14+СВЦЭМ!$D$10+'СЕТ СН'!$H$5-'СЕТ СН'!$H$24</f>
        <v>2927.28398328</v>
      </c>
      <c r="M92" s="36">
        <f>SUMIFS(СВЦЭМ!$D$39:$D$782,СВЦЭМ!$A$39:$A$782,$A92,СВЦЭМ!$B$39:$B$782,M$83)+'СЕТ СН'!$H$14+СВЦЭМ!$D$10+'СЕТ СН'!$H$5-'СЕТ СН'!$H$24</f>
        <v>2935.1152407300001</v>
      </c>
      <c r="N92" s="36">
        <f>SUMIFS(СВЦЭМ!$D$39:$D$782,СВЦЭМ!$A$39:$A$782,$A92,СВЦЭМ!$B$39:$B$782,N$83)+'СЕТ СН'!$H$14+СВЦЭМ!$D$10+'СЕТ СН'!$H$5-'СЕТ СН'!$H$24</f>
        <v>2962.4605639199999</v>
      </c>
      <c r="O92" s="36">
        <f>SUMIFS(СВЦЭМ!$D$39:$D$782,СВЦЭМ!$A$39:$A$782,$A92,СВЦЭМ!$B$39:$B$782,O$83)+'СЕТ СН'!$H$14+СВЦЭМ!$D$10+'СЕТ СН'!$H$5-'СЕТ СН'!$H$24</f>
        <v>3014.3857146700002</v>
      </c>
      <c r="P92" s="36">
        <f>SUMIFS(СВЦЭМ!$D$39:$D$782,СВЦЭМ!$A$39:$A$782,$A92,СВЦЭМ!$B$39:$B$782,P$83)+'СЕТ СН'!$H$14+СВЦЭМ!$D$10+'СЕТ СН'!$H$5-'СЕТ СН'!$H$24</f>
        <v>3053.9312742000002</v>
      </c>
      <c r="Q92" s="36">
        <f>SUMIFS(СВЦЭМ!$D$39:$D$782,СВЦЭМ!$A$39:$A$782,$A92,СВЦЭМ!$B$39:$B$782,Q$83)+'СЕТ СН'!$H$14+СВЦЭМ!$D$10+'СЕТ СН'!$H$5-'СЕТ СН'!$H$24</f>
        <v>3035.3254952699999</v>
      </c>
      <c r="R92" s="36">
        <f>SUMIFS(СВЦЭМ!$D$39:$D$782,СВЦЭМ!$A$39:$A$782,$A92,СВЦЭМ!$B$39:$B$782,R$83)+'СЕТ СН'!$H$14+СВЦЭМ!$D$10+'СЕТ СН'!$H$5-'СЕТ СН'!$H$24</f>
        <v>3030.4864681399999</v>
      </c>
      <c r="S92" s="36">
        <f>SUMIFS(СВЦЭМ!$D$39:$D$782,СВЦЭМ!$A$39:$A$782,$A92,СВЦЭМ!$B$39:$B$782,S$83)+'СЕТ СН'!$H$14+СВЦЭМ!$D$10+'СЕТ СН'!$H$5-'СЕТ СН'!$H$24</f>
        <v>3011.9661575499999</v>
      </c>
      <c r="T92" s="36">
        <f>SUMIFS(СВЦЭМ!$D$39:$D$782,СВЦЭМ!$A$39:$A$782,$A92,СВЦЭМ!$B$39:$B$782,T$83)+'СЕТ СН'!$H$14+СВЦЭМ!$D$10+'СЕТ СН'!$H$5-'СЕТ СН'!$H$24</f>
        <v>2998.0826793699998</v>
      </c>
      <c r="U92" s="36">
        <f>SUMIFS(СВЦЭМ!$D$39:$D$782,СВЦЭМ!$A$39:$A$782,$A92,СВЦЭМ!$B$39:$B$782,U$83)+'СЕТ СН'!$H$14+СВЦЭМ!$D$10+'СЕТ СН'!$H$5-'СЕТ СН'!$H$24</f>
        <v>2973.8916611200002</v>
      </c>
      <c r="V92" s="36">
        <f>SUMIFS(СВЦЭМ!$D$39:$D$782,СВЦЭМ!$A$39:$A$782,$A92,СВЦЭМ!$B$39:$B$782,V$83)+'СЕТ СН'!$H$14+СВЦЭМ!$D$10+'СЕТ СН'!$H$5-'СЕТ СН'!$H$24</f>
        <v>2962.8506360000001</v>
      </c>
      <c r="W92" s="36">
        <f>SUMIFS(СВЦЭМ!$D$39:$D$782,СВЦЭМ!$A$39:$A$782,$A92,СВЦЭМ!$B$39:$B$782,W$83)+'СЕТ СН'!$H$14+СВЦЭМ!$D$10+'СЕТ СН'!$H$5-'СЕТ СН'!$H$24</f>
        <v>2979.8721377400002</v>
      </c>
      <c r="X92" s="36">
        <f>SUMIFS(СВЦЭМ!$D$39:$D$782,СВЦЭМ!$A$39:$A$782,$A92,СВЦЭМ!$B$39:$B$782,X$83)+'СЕТ СН'!$H$14+СВЦЭМ!$D$10+'СЕТ СН'!$H$5-'СЕТ СН'!$H$24</f>
        <v>2996.3079525800003</v>
      </c>
      <c r="Y92" s="36">
        <f>SUMIFS(СВЦЭМ!$D$39:$D$782,СВЦЭМ!$A$39:$A$782,$A92,СВЦЭМ!$B$39:$B$782,Y$83)+'СЕТ СН'!$H$14+СВЦЭМ!$D$10+'СЕТ СН'!$H$5-'СЕТ СН'!$H$24</f>
        <v>3040.4484799900001</v>
      </c>
    </row>
    <row r="93" spans="1:27" ht="15.75" x14ac:dyDescent="0.2">
      <c r="A93" s="35">
        <f t="shared" si="2"/>
        <v>44661</v>
      </c>
      <c r="B93" s="36">
        <f>SUMIFS(СВЦЭМ!$D$39:$D$782,СВЦЭМ!$A$39:$A$782,$A93,СВЦЭМ!$B$39:$B$782,B$83)+'СЕТ СН'!$H$14+СВЦЭМ!$D$10+'СЕТ СН'!$H$5-'СЕТ СН'!$H$24</f>
        <v>3064.4835070700001</v>
      </c>
      <c r="C93" s="36">
        <f>SUMIFS(СВЦЭМ!$D$39:$D$782,СВЦЭМ!$A$39:$A$782,$A93,СВЦЭМ!$B$39:$B$782,C$83)+'СЕТ СН'!$H$14+СВЦЭМ!$D$10+'СЕТ СН'!$H$5-'СЕТ СН'!$H$24</f>
        <v>3032.2547213899998</v>
      </c>
      <c r="D93" s="36">
        <f>SUMIFS(СВЦЭМ!$D$39:$D$782,СВЦЭМ!$A$39:$A$782,$A93,СВЦЭМ!$B$39:$B$782,D$83)+'СЕТ СН'!$H$14+СВЦЭМ!$D$10+'СЕТ СН'!$H$5-'СЕТ СН'!$H$24</f>
        <v>3054.24701882</v>
      </c>
      <c r="E93" s="36">
        <f>SUMIFS(СВЦЭМ!$D$39:$D$782,СВЦЭМ!$A$39:$A$782,$A93,СВЦЭМ!$B$39:$B$782,E$83)+'СЕТ СН'!$H$14+СВЦЭМ!$D$10+'СЕТ СН'!$H$5-'СЕТ СН'!$H$24</f>
        <v>3081.2595140499998</v>
      </c>
      <c r="F93" s="36">
        <f>SUMIFS(СВЦЭМ!$D$39:$D$782,СВЦЭМ!$A$39:$A$782,$A93,СВЦЭМ!$B$39:$B$782,F$83)+'СЕТ СН'!$H$14+СВЦЭМ!$D$10+'СЕТ СН'!$H$5-'СЕТ СН'!$H$24</f>
        <v>3100.8228395900001</v>
      </c>
      <c r="G93" s="36">
        <f>SUMIFS(СВЦЭМ!$D$39:$D$782,СВЦЭМ!$A$39:$A$782,$A93,СВЦЭМ!$B$39:$B$782,G$83)+'СЕТ СН'!$H$14+СВЦЭМ!$D$10+'СЕТ СН'!$H$5-'СЕТ СН'!$H$24</f>
        <v>3123.1912796799998</v>
      </c>
      <c r="H93" s="36">
        <f>SUMIFS(СВЦЭМ!$D$39:$D$782,СВЦЭМ!$A$39:$A$782,$A93,СВЦЭМ!$B$39:$B$782,H$83)+'СЕТ СН'!$H$14+СВЦЭМ!$D$10+'СЕТ СН'!$H$5-'СЕТ СН'!$H$24</f>
        <v>3110.0891388499999</v>
      </c>
      <c r="I93" s="36">
        <f>SUMIFS(СВЦЭМ!$D$39:$D$782,СВЦЭМ!$A$39:$A$782,$A93,СВЦЭМ!$B$39:$B$782,I$83)+'СЕТ СН'!$H$14+СВЦЭМ!$D$10+'СЕТ СН'!$H$5-'СЕТ СН'!$H$24</f>
        <v>3071.47113614</v>
      </c>
      <c r="J93" s="36">
        <f>SUMIFS(СВЦЭМ!$D$39:$D$782,СВЦЭМ!$A$39:$A$782,$A93,СВЦЭМ!$B$39:$B$782,J$83)+'СЕТ СН'!$H$14+СВЦЭМ!$D$10+'СЕТ СН'!$H$5-'СЕТ СН'!$H$24</f>
        <v>3037.4347123699999</v>
      </c>
      <c r="K93" s="36">
        <f>SUMIFS(СВЦЭМ!$D$39:$D$782,СВЦЭМ!$A$39:$A$782,$A93,СВЦЭМ!$B$39:$B$782,K$83)+'СЕТ СН'!$H$14+СВЦЭМ!$D$10+'СЕТ СН'!$H$5-'СЕТ СН'!$H$24</f>
        <v>3004.8590404199999</v>
      </c>
      <c r="L93" s="36">
        <f>SUMIFS(СВЦЭМ!$D$39:$D$782,СВЦЭМ!$A$39:$A$782,$A93,СВЦЭМ!$B$39:$B$782,L$83)+'СЕТ СН'!$H$14+СВЦЭМ!$D$10+'СЕТ СН'!$H$5-'СЕТ СН'!$H$24</f>
        <v>3007.9423904599998</v>
      </c>
      <c r="M93" s="36">
        <f>SUMIFS(СВЦЭМ!$D$39:$D$782,СВЦЭМ!$A$39:$A$782,$A93,СВЦЭМ!$B$39:$B$782,M$83)+'СЕТ СН'!$H$14+СВЦЭМ!$D$10+'СЕТ СН'!$H$5-'СЕТ СН'!$H$24</f>
        <v>3017.39383963</v>
      </c>
      <c r="N93" s="36">
        <f>SUMIFS(СВЦЭМ!$D$39:$D$782,СВЦЭМ!$A$39:$A$782,$A93,СВЦЭМ!$B$39:$B$782,N$83)+'СЕТ СН'!$H$14+СВЦЭМ!$D$10+'СЕТ СН'!$H$5-'СЕТ СН'!$H$24</f>
        <v>3041.1382936800001</v>
      </c>
      <c r="O93" s="36">
        <f>SUMIFS(СВЦЭМ!$D$39:$D$782,СВЦЭМ!$A$39:$A$782,$A93,СВЦЭМ!$B$39:$B$782,O$83)+'СЕТ СН'!$H$14+СВЦЭМ!$D$10+'СЕТ СН'!$H$5-'СЕТ СН'!$H$24</f>
        <v>3063.1104321100001</v>
      </c>
      <c r="P93" s="36">
        <f>SUMIFS(СВЦЭМ!$D$39:$D$782,СВЦЭМ!$A$39:$A$782,$A93,СВЦЭМ!$B$39:$B$782,P$83)+'СЕТ СН'!$H$14+СВЦЭМ!$D$10+'СЕТ СН'!$H$5-'СЕТ СН'!$H$24</f>
        <v>3078.9854931500004</v>
      </c>
      <c r="Q93" s="36">
        <f>SUMIFS(СВЦЭМ!$D$39:$D$782,СВЦЭМ!$A$39:$A$782,$A93,СВЦЭМ!$B$39:$B$782,Q$83)+'СЕТ СН'!$H$14+СВЦЭМ!$D$10+'СЕТ СН'!$H$5-'СЕТ СН'!$H$24</f>
        <v>3077.4861135400001</v>
      </c>
      <c r="R93" s="36">
        <f>SUMIFS(СВЦЭМ!$D$39:$D$782,СВЦЭМ!$A$39:$A$782,$A93,СВЦЭМ!$B$39:$B$782,R$83)+'СЕТ СН'!$H$14+СВЦЭМ!$D$10+'СЕТ СН'!$H$5-'СЕТ СН'!$H$24</f>
        <v>3065.12330432</v>
      </c>
      <c r="S93" s="36">
        <f>SUMIFS(СВЦЭМ!$D$39:$D$782,СВЦЭМ!$A$39:$A$782,$A93,СВЦЭМ!$B$39:$B$782,S$83)+'СЕТ СН'!$H$14+СВЦЭМ!$D$10+'СЕТ СН'!$H$5-'СЕТ СН'!$H$24</f>
        <v>3058.5876463</v>
      </c>
      <c r="T93" s="36">
        <f>SUMIFS(СВЦЭМ!$D$39:$D$782,СВЦЭМ!$A$39:$A$782,$A93,СВЦЭМ!$B$39:$B$782,T$83)+'СЕТ СН'!$H$14+СВЦЭМ!$D$10+'СЕТ СН'!$H$5-'СЕТ СН'!$H$24</f>
        <v>3025.55464222</v>
      </c>
      <c r="U93" s="36">
        <f>SUMIFS(СВЦЭМ!$D$39:$D$782,СВЦЭМ!$A$39:$A$782,$A93,СВЦЭМ!$B$39:$B$782,U$83)+'СЕТ СН'!$H$14+СВЦЭМ!$D$10+'СЕТ СН'!$H$5-'СЕТ СН'!$H$24</f>
        <v>2979.1632875700002</v>
      </c>
      <c r="V93" s="36">
        <f>SUMIFS(СВЦЭМ!$D$39:$D$782,СВЦЭМ!$A$39:$A$782,$A93,СВЦЭМ!$B$39:$B$782,V$83)+'СЕТ СН'!$H$14+СВЦЭМ!$D$10+'СЕТ СН'!$H$5-'СЕТ СН'!$H$24</f>
        <v>2969.2187933</v>
      </c>
      <c r="W93" s="36">
        <f>SUMIFS(СВЦЭМ!$D$39:$D$782,СВЦЭМ!$A$39:$A$782,$A93,СВЦЭМ!$B$39:$B$782,W$83)+'СЕТ СН'!$H$14+СВЦЭМ!$D$10+'СЕТ СН'!$H$5-'СЕТ СН'!$H$24</f>
        <v>2992.1789573000001</v>
      </c>
      <c r="X93" s="36">
        <f>SUMIFS(СВЦЭМ!$D$39:$D$782,СВЦЭМ!$A$39:$A$782,$A93,СВЦЭМ!$B$39:$B$782,X$83)+'СЕТ СН'!$H$14+СВЦЭМ!$D$10+'СЕТ СН'!$H$5-'СЕТ СН'!$H$24</f>
        <v>3031.8400839599999</v>
      </c>
      <c r="Y93" s="36">
        <f>SUMIFS(СВЦЭМ!$D$39:$D$782,СВЦЭМ!$A$39:$A$782,$A93,СВЦЭМ!$B$39:$B$782,Y$83)+'СЕТ СН'!$H$14+СВЦЭМ!$D$10+'СЕТ СН'!$H$5-'СЕТ СН'!$H$24</f>
        <v>3068.9133068000001</v>
      </c>
    </row>
    <row r="94" spans="1:27" ht="15.75" x14ac:dyDescent="0.2">
      <c r="A94" s="35">
        <f t="shared" si="2"/>
        <v>44662</v>
      </c>
      <c r="B94" s="36">
        <f>SUMIFS(СВЦЭМ!$D$39:$D$782,СВЦЭМ!$A$39:$A$782,$A94,СВЦЭМ!$B$39:$B$782,B$83)+'СЕТ СН'!$H$14+СВЦЭМ!$D$10+'СЕТ СН'!$H$5-'СЕТ СН'!$H$24</f>
        <v>3118.4730916400003</v>
      </c>
      <c r="C94" s="36">
        <f>SUMIFS(СВЦЭМ!$D$39:$D$782,СВЦЭМ!$A$39:$A$782,$A94,СВЦЭМ!$B$39:$B$782,C$83)+'СЕТ СН'!$H$14+СВЦЭМ!$D$10+'СЕТ СН'!$H$5-'СЕТ СН'!$H$24</f>
        <v>3130.3945734700001</v>
      </c>
      <c r="D94" s="36">
        <f>SUMIFS(СВЦЭМ!$D$39:$D$782,СВЦЭМ!$A$39:$A$782,$A94,СВЦЭМ!$B$39:$B$782,D$83)+'СЕТ СН'!$H$14+СВЦЭМ!$D$10+'СЕТ СН'!$H$5-'СЕТ СН'!$H$24</f>
        <v>3151.3095040099997</v>
      </c>
      <c r="E94" s="36">
        <f>SUMIFS(СВЦЭМ!$D$39:$D$782,СВЦЭМ!$A$39:$A$782,$A94,СВЦЭМ!$B$39:$B$782,E$83)+'СЕТ СН'!$H$14+СВЦЭМ!$D$10+'СЕТ СН'!$H$5-'СЕТ СН'!$H$24</f>
        <v>3187.3993725199998</v>
      </c>
      <c r="F94" s="36">
        <f>SUMIFS(СВЦЭМ!$D$39:$D$782,СВЦЭМ!$A$39:$A$782,$A94,СВЦЭМ!$B$39:$B$782,F$83)+'СЕТ СН'!$H$14+СВЦЭМ!$D$10+'СЕТ СН'!$H$5-'СЕТ СН'!$H$24</f>
        <v>3183.1676306999998</v>
      </c>
      <c r="G94" s="36">
        <f>SUMIFS(СВЦЭМ!$D$39:$D$782,СВЦЭМ!$A$39:$A$782,$A94,СВЦЭМ!$B$39:$B$782,G$83)+'СЕТ СН'!$H$14+СВЦЭМ!$D$10+'СЕТ СН'!$H$5-'СЕТ СН'!$H$24</f>
        <v>3160.4846946400003</v>
      </c>
      <c r="H94" s="36">
        <f>SUMIFS(СВЦЭМ!$D$39:$D$782,СВЦЭМ!$A$39:$A$782,$A94,СВЦЭМ!$B$39:$B$782,H$83)+'СЕТ СН'!$H$14+СВЦЭМ!$D$10+'СЕТ СН'!$H$5-'СЕТ СН'!$H$24</f>
        <v>3124.42994365</v>
      </c>
      <c r="I94" s="36">
        <f>SUMIFS(СВЦЭМ!$D$39:$D$782,СВЦЭМ!$A$39:$A$782,$A94,СВЦЭМ!$B$39:$B$782,I$83)+'СЕТ СН'!$H$14+СВЦЭМ!$D$10+'СЕТ СН'!$H$5-'СЕТ СН'!$H$24</f>
        <v>3096.8538709100003</v>
      </c>
      <c r="J94" s="36">
        <f>SUMIFS(СВЦЭМ!$D$39:$D$782,СВЦЭМ!$A$39:$A$782,$A94,СВЦЭМ!$B$39:$B$782,J$83)+'СЕТ СН'!$H$14+СВЦЭМ!$D$10+'СЕТ СН'!$H$5-'СЕТ СН'!$H$24</f>
        <v>3091.73800265</v>
      </c>
      <c r="K94" s="36">
        <f>SUMIFS(СВЦЭМ!$D$39:$D$782,СВЦЭМ!$A$39:$A$782,$A94,СВЦЭМ!$B$39:$B$782,K$83)+'СЕТ СН'!$H$14+СВЦЭМ!$D$10+'СЕТ СН'!$H$5-'СЕТ СН'!$H$24</f>
        <v>3081.5715556300001</v>
      </c>
      <c r="L94" s="36">
        <f>SUMIFS(СВЦЭМ!$D$39:$D$782,СВЦЭМ!$A$39:$A$782,$A94,СВЦЭМ!$B$39:$B$782,L$83)+'СЕТ СН'!$H$14+СВЦЭМ!$D$10+'СЕТ СН'!$H$5-'СЕТ СН'!$H$24</f>
        <v>3085.12942604</v>
      </c>
      <c r="M94" s="36">
        <f>SUMIFS(СВЦЭМ!$D$39:$D$782,СВЦЭМ!$A$39:$A$782,$A94,СВЦЭМ!$B$39:$B$782,M$83)+'СЕТ СН'!$H$14+СВЦЭМ!$D$10+'СЕТ СН'!$H$5-'СЕТ СН'!$H$24</f>
        <v>3089.5218453799998</v>
      </c>
      <c r="N94" s="36">
        <f>SUMIFS(СВЦЭМ!$D$39:$D$782,СВЦЭМ!$A$39:$A$782,$A94,СВЦЭМ!$B$39:$B$782,N$83)+'СЕТ СН'!$H$14+СВЦЭМ!$D$10+'СЕТ СН'!$H$5-'СЕТ СН'!$H$24</f>
        <v>3089.64613525</v>
      </c>
      <c r="O94" s="36">
        <f>SUMIFS(СВЦЭМ!$D$39:$D$782,СВЦЭМ!$A$39:$A$782,$A94,СВЦЭМ!$B$39:$B$782,O$83)+'СЕТ СН'!$H$14+СВЦЭМ!$D$10+'СЕТ СН'!$H$5-'СЕТ СН'!$H$24</f>
        <v>3110.3162199999997</v>
      </c>
      <c r="P94" s="36">
        <f>SUMIFS(СВЦЭМ!$D$39:$D$782,СВЦЭМ!$A$39:$A$782,$A94,СВЦЭМ!$B$39:$B$782,P$83)+'СЕТ СН'!$H$14+СВЦЭМ!$D$10+'СЕТ СН'!$H$5-'СЕТ СН'!$H$24</f>
        <v>3119.7373466700001</v>
      </c>
      <c r="Q94" s="36">
        <f>SUMIFS(СВЦЭМ!$D$39:$D$782,СВЦЭМ!$A$39:$A$782,$A94,СВЦЭМ!$B$39:$B$782,Q$83)+'СЕТ СН'!$H$14+СВЦЭМ!$D$10+'СЕТ СН'!$H$5-'СЕТ СН'!$H$24</f>
        <v>3099.9322122000003</v>
      </c>
      <c r="R94" s="36">
        <f>SUMIFS(СВЦЭМ!$D$39:$D$782,СВЦЭМ!$A$39:$A$782,$A94,СВЦЭМ!$B$39:$B$782,R$83)+'СЕТ СН'!$H$14+СВЦЭМ!$D$10+'СЕТ СН'!$H$5-'СЕТ СН'!$H$24</f>
        <v>3099.7077029100001</v>
      </c>
      <c r="S94" s="36">
        <f>SUMIFS(СВЦЭМ!$D$39:$D$782,СВЦЭМ!$A$39:$A$782,$A94,СВЦЭМ!$B$39:$B$782,S$83)+'СЕТ СН'!$H$14+СВЦЭМ!$D$10+'СЕТ СН'!$H$5-'СЕТ СН'!$H$24</f>
        <v>3088.81262767</v>
      </c>
      <c r="T94" s="36">
        <f>SUMIFS(СВЦЭМ!$D$39:$D$782,СВЦЭМ!$A$39:$A$782,$A94,СВЦЭМ!$B$39:$B$782,T$83)+'СЕТ СН'!$H$14+СВЦЭМ!$D$10+'СЕТ СН'!$H$5-'СЕТ СН'!$H$24</f>
        <v>3046.3401578200001</v>
      </c>
      <c r="U94" s="36">
        <f>SUMIFS(СВЦЭМ!$D$39:$D$782,СВЦЭМ!$A$39:$A$782,$A94,СВЦЭМ!$B$39:$B$782,U$83)+'СЕТ СН'!$H$14+СВЦЭМ!$D$10+'СЕТ СН'!$H$5-'СЕТ СН'!$H$24</f>
        <v>3018.16646481</v>
      </c>
      <c r="V94" s="36">
        <f>SUMIFS(СВЦЭМ!$D$39:$D$782,СВЦЭМ!$A$39:$A$782,$A94,СВЦЭМ!$B$39:$B$782,V$83)+'СЕТ СН'!$H$14+СВЦЭМ!$D$10+'СЕТ СН'!$H$5-'СЕТ СН'!$H$24</f>
        <v>3038.9137670299997</v>
      </c>
      <c r="W94" s="36">
        <f>SUMIFS(СВЦЭМ!$D$39:$D$782,СВЦЭМ!$A$39:$A$782,$A94,СВЦЭМ!$B$39:$B$782,W$83)+'СЕТ СН'!$H$14+СВЦЭМ!$D$10+'СЕТ СН'!$H$5-'СЕТ СН'!$H$24</f>
        <v>3058.2602554499999</v>
      </c>
      <c r="X94" s="36">
        <f>SUMIFS(СВЦЭМ!$D$39:$D$782,СВЦЭМ!$A$39:$A$782,$A94,СВЦЭМ!$B$39:$B$782,X$83)+'СЕТ СН'!$H$14+СВЦЭМ!$D$10+'СЕТ СН'!$H$5-'СЕТ СН'!$H$24</f>
        <v>3083.8108120900001</v>
      </c>
      <c r="Y94" s="36">
        <f>SUMIFS(СВЦЭМ!$D$39:$D$782,СВЦЭМ!$A$39:$A$782,$A94,СВЦЭМ!$B$39:$B$782,Y$83)+'СЕТ СН'!$H$14+СВЦЭМ!$D$10+'СЕТ СН'!$H$5-'СЕТ СН'!$H$24</f>
        <v>3085.5128616299999</v>
      </c>
    </row>
    <row r="95" spans="1:27" ht="15.75" x14ac:dyDescent="0.2">
      <c r="A95" s="35">
        <f t="shared" si="2"/>
        <v>44663</v>
      </c>
      <c r="B95" s="36">
        <f>SUMIFS(СВЦЭМ!$D$39:$D$782,СВЦЭМ!$A$39:$A$782,$A95,СВЦЭМ!$B$39:$B$782,B$83)+'СЕТ СН'!$H$14+СВЦЭМ!$D$10+'СЕТ СН'!$H$5-'СЕТ СН'!$H$24</f>
        <v>3194.8784565200003</v>
      </c>
      <c r="C95" s="36">
        <f>SUMIFS(СВЦЭМ!$D$39:$D$782,СВЦЭМ!$A$39:$A$782,$A95,СВЦЭМ!$B$39:$B$782,C$83)+'СЕТ СН'!$H$14+СВЦЭМ!$D$10+'СЕТ СН'!$H$5-'СЕТ СН'!$H$24</f>
        <v>3196.9551271700002</v>
      </c>
      <c r="D95" s="36">
        <f>SUMIFS(СВЦЭМ!$D$39:$D$782,СВЦЭМ!$A$39:$A$782,$A95,СВЦЭМ!$B$39:$B$782,D$83)+'СЕТ СН'!$H$14+СВЦЭМ!$D$10+'СЕТ СН'!$H$5-'СЕТ СН'!$H$24</f>
        <v>3211.0517531200003</v>
      </c>
      <c r="E95" s="36">
        <f>SUMIFS(СВЦЭМ!$D$39:$D$782,СВЦЭМ!$A$39:$A$782,$A95,СВЦЭМ!$B$39:$B$782,E$83)+'СЕТ СН'!$H$14+СВЦЭМ!$D$10+'СЕТ СН'!$H$5-'СЕТ СН'!$H$24</f>
        <v>3206.4980657400001</v>
      </c>
      <c r="F95" s="36">
        <f>SUMIFS(СВЦЭМ!$D$39:$D$782,СВЦЭМ!$A$39:$A$782,$A95,СВЦЭМ!$B$39:$B$782,F$83)+'СЕТ СН'!$H$14+СВЦЭМ!$D$10+'СЕТ СН'!$H$5-'СЕТ СН'!$H$24</f>
        <v>3224.1080999599999</v>
      </c>
      <c r="G95" s="36">
        <f>SUMIFS(СВЦЭМ!$D$39:$D$782,СВЦЭМ!$A$39:$A$782,$A95,СВЦЭМ!$B$39:$B$782,G$83)+'СЕТ СН'!$H$14+СВЦЭМ!$D$10+'СЕТ СН'!$H$5-'СЕТ СН'!$H$24</f>
        <v>3212.0515697299998</v>
      </c>
      <c r="H95" s="36">
        <f>SUMIFS(СВЦЭМ!$D$39:$D$782,СВЦЭМ!$A$39:$A$782,$A95,СВЦЭМ!$B$39:$B$782,H$83)+'СЕТ СН'!$H$14+СВЦЭМ!$D$10+'СЕТ СН'!$H$5-'СЕТ СН'!$H$24</f>
        <v>3144.4675361700001</v>
      </c>
      <c r="I95" s="36">
        <f>SUMIFS(СВЦЭМ!$D$39:$D$782,СВЦЭМ!$A$39:$A$782,$A95,СВЦЭМ!$B$39:$B$782,I$83)+'СЕТ СН'!$H$14+СВЦЭМ!$D$10+'СЕТ СН'!$H$5-'СЕТ СН'!$H$24</f>
        <v>3107.5824517900001</v>
      </c>
      <c r="J95" s="36">
        <f>SUMIFS(СВЦЭМ!$D$39:$D$782,СВЦЭМ!$A$39:$A$782,$A95,СВЦЭМ!$B$39:$B$782,J$83)+'СЕТ СН'!$H$14+СВЦЭМ!$D$10+'СЕТ СН'!$H$5-'СЕТ СН'!$H$24</f>
        <v>3056.3848988099999</v>
      </c>
      <c r="K95" s="36">
        <f>SUMIFS(СВЦЭМ!$D$39:$D$782,СВЦЭМ!$A$39:$A$782,$A95,СВЦЭМ!$B$39:$B$782,K$83)+'СЕТ СН'!$H$14+СВЦЭМ!$D$10+'СЕТ СН'!$H$5-'СЕТ СН'!$H$24</f>
        <v>3082.3934038100001</v>
      </c>
      <c r="L95" s="36">
        <f>SUMIFS(СВЦЭМ!$D$39:$D$782,СВЦЭМ!$A$39:$A$782,$A95,СВЦЭМ!$B$39:$B$782,L$83)+'СЕТ СН'!$H$14+СВЦЭМ!$D$10+'СЕТ СН'!$H$5-'СЕТ СН'!$H$24</f>
        <v>3066.7482035000003</v>
      </c>
      <c r="M95" s="36">
        <f>SUMIFS(СВЦЭМ!$D$39:$D$782,СВЦЭМ!$A$39:$A$782,$A95,СВЦЭМ!$B$39:$B$782,M$83)+'СЕТ СН'!$H$14+СВЦЭМ!$D$10+'СЕТ СН'!$H$5-'СЕТ СН'!$H$24</f>
        <v>3063.12551674</v>
      </c>
      <c r="N95" s="36">
        <f>SUMIFS(СВЦЭМ!$D$39:$D$782,СВЦЭМ!$A$39:$A$782,$A95,СВЦЭМ!$B$39:$B$782,N$83)+'СЕТ СН'!$H$14+СВЦЭМ!$D$10+'СЕТ СН'!$H$5-'СЕТ СН'!$H$24</f>
        <v>3085.8596415700003</v>
      </c>
      <c r="O95" s="36">
        <f>SUMIFS(СВЦЭМ!$D$39:$D$782,СВЦЭМ!$A$39:$A$782,$A95,СВЦЭМ!$B$39:$B$782,O$83)+'СЕТ СН'!$H$14+СВЦЭМ!$D$10+'СЕТ СН'!$H$5-'СЕТ СН'!$H$24</f>
        <v>3127.7422093200003</v>
      </c>
      <c r="P95" s="36">
        <f>SUMIFS(СВЦЭМ!$D$39:$D$782,СВЦЭМ!$A$39:$A$782,$A95,СВЦЭМ!$B$39:$B$782,P$83)+'СЕТ СН'!$H$14+СВЦЭМ!$D$10+'СЕТ СН'!$H$5-'СЕТ СН'!$H$24</f>
        <v>3139.7319044200003</v>
      </c>
      <c r="Q95" s="36">
        <f>SUMIFS(СВЦЭМ!$D$39:$D$782,СВЦЭМ!$A$39:$A$782,$A95,СВЦЭМ!$B$39:$B$782,Q$83)+'СЕТ СН'!$H$14+СВЦЭМ!$D$10+'СЕТ СН'!$H$5-'СЕТ СН'!$H$24</f>
        <v>3125.3147490299998</v>
      </c>
      <c r="R95" s="36">
        <f>SUMIFS(СВЦЭМ!$D$39:$D$782,СВЦЭМ!$A$39:$A$782,$A95,СВЦЭМ!$B$39:$B$782,R$83)+'СЕТ СН'!$H$14+СВЦЭМ!$D$10+'СЕТ СН'!$H$5-'СЕТ СН'!$H$24</f>
        <v>3118.75251738</v>
      </c>
      <c r="S95" s="36">
        <f>SUMIFS(СВЦЭМ!$D$39:$D$782,СВЦЭМ!$A$39:$A$782,$A95,СВЦЭМ!$B$39:$B$782,S$83)+'СЕТ СН'!$H$14+СВЦЭМ!$D$10+'СЕТ СН'!$H$5-'СЕТ СН'!$H$24</f>
        <v>3086.7860025300001</v>
      </c>
      <c r="T95" s="36">
        <f>SUMIFS(СВЦЭМ!$D$39:$D$782,СВЦЭМ!$A$39:$A$782,$A95,СВЦЭМ!$B$39:$B$782,T$83)+'СЕТ СН'!$H$14+СВЦЭМ!$D$10+'СЕТ СН'!$H$5-'СЕТ СН'!$H$24</f>
        <v>3059.9778000599999</v>
      </c>
      <c r="U95" s="36">
        <f>SUMIFS(СВЦЭМ!$D$39:$D$782,СВЦЭМ!$A$39:$A$782,$A95,СВЦЭМ!$B$39:$B$782,U$83)+'СЕТ СН'!$H$14+СВЦЭМ!$D$10+'СЕТ СН'!$H$5-'СЕТ СН'!$H$24</f>
        <v>3051.24143534</v>
      </c>
      <c r="V95" s="36">
        <f>SUMIFS(СВЦЭМ!$D$39:$D$782,СВЦЭМ!$A$39:$A$782,$A95,СВЦЭМ!$B$39:$B$782,V$83)+'СЕТ СН'!$H$14+СВЦЭМ!$D$10+'СЕТ СН'!$H$5-'СЕТ СН'!$H$24</f>
        <v>3063.6064471300001</v>
      </c>
      <c r="W95" s="36">
        <f>SUMIFS(СВЦЭМ!$D$39:$D$782,СВЦЭМ!$A$39:$A$782,$A95,СВЦЭМ!$B$39:$B$782,W$83)+'СЕТ СН'!$H$14+СВЦЭМ!$D$10+'СЕТ СН'!$H$5-'СЕТ СН'!$H$24</f>
        <v>3081.8753844499997</v>
      </c>
      <c r="X95" s="36">
        <f>SUMIFS(СВЦЭМ!$D$39:$D$782,СВЦЭМ!$A$39:$A$782,$A95,СВЦЭМ!$B$39:$B$782,X$83)+'СЕТ СН'!$H$14+СВЦЭМ!$D$10+'СЕТ СН'!$H$5-'СЕТ СН'!$H$24</f>
        <v>3114.9013544899999</v>
      </c>
      <c r="Y95" s="36">
        <f>SUMIFS(СВЦЭМ!$D$39:$D$782,СВЦЭМ!$A$39:$A$782,$A95,СВЦЭМ!$B$39:$B$782,Y$83)+'СЕТ СН'!$H$14+СВЦЭМ!$D$10+'СЕТ СН'!$H$5-'СЕТ СН'!$H$24</f>
        <v>3176.5009000499999</v>
      </c>
    </row>
    <row r="96" spans="1:27" ht="15.75" x14ac:dyDescent="0.2">
      <c r="A96" s="35">
        <f t="shared" si="2"/>
        <v>44664</v>
      </c>
      <c r="B96" s="36">
        <f>SUMIFS(СВЦЭМ!$D$39:$D$782,СВЦЭМ!$A$39:$A$782,$A96,СВЦЭМ!$B$39:$B$782,B$83)+'СЕТ СН'!$H$14+СВЦЭМ!$D$10+'СЕТ СН'!$H$5-'СЕТ СН'!$H$24</f>
        <v>3162.6302378099999</v>
      </c>
      <c r="C96" s="36">
        <f>SUMIFS(СВЦЭМ!$D$39:$D$782,СВЦЭМ!$A$39:$A$782,$A96,СВЦЭМ!$B$39:$B$782,C$83)+'СЕТ СН'!$H$14+СВЦЭМ!$D$10+'СЕТ СН'!$H$5-'СЕТ СН'!$H$24</f>
        <v>3156.5652509500001</v>
      </c>
      <c r="D96" s="36">
        <f>SUMIFS(СВЦЭМ!$D$39:$D$782,СВЦЭМ!$A$39:$A$782,$A96,СВЦЭМ!$B$39:$B$782,D$83)+'СЕТ СН'!$H$14+СВЦЭМ!$D$10+'СЕТ СН'!$H$5-'СЕТ СН'!$H$24</f>
        <v>3177.8773961699999</v>
      </c>
      <c r="E96" s="36">
        <f>SUMIFS(СВЦЭМ!$D$39:$D$782,СВЦЭМ!$A$39:$A$782,$A96,СВЦЭМ!$B$39:$B$782,E$83)+'СЕТ СН'!$H$14+СВЦЭМ!$D$10+'СЕТ СН'!$H$5-'СЕТ СН'!$H$24</f>
        <v>3205.8263822600002</v>
      </c>
      <c r="F96" s="36">
        <f>SUMIFS(СВЦЭМ!$D$39:$D$782,СВЦЭМ!$A$39:$A$782,$A96,СВЦЭМ!$B$39:$B$782,F$83)+'СЕТ СН'!$H$14+СВЦЭМ!$D$10+'СЕТ СН'!$H$5-'СЕТ СН'!$H$24</f>
        <v>3203.45771285</v>
      </c>
      <c r="G96" s="36">
        <f>SUMIFS(СВЦЭМ!$D$39:$D$782,СВЦЭМ!$A$39:$A$782,$A96,СВЦЭМ!$B$39:$B$782,G$83)+'СЕТ СН'!$H$14+СВЦЭМ!$D$10+'СЕТ СН'!$H$5-'СЕТ СН'!$H$24</f>
        <v>3213.7928337000003</v>
      </c>
      <c r="H96" s="36">
        <f>SUMIFS(СВЦЭМ!$D$39:$D$782,СВЦЭМ!$A$39:$A$782,$A96,СВЦЭМ!$B$39:$B$782,H$83)+'СЕТ СН'!$H$14+СВЦЭМ!$D$10+'СЕТ СН'!$H$5-'СЕТ СН'!$H$24</f>
        <v>3169.1158819800003</v>
      </c>
      <c r="I96" s="36">
        <f>SUMIFS(СВЦЭМ!$D$39:$D$782,СВЦЭМ!$A$39:$A$782,$A96,СВЦЭМ!$B$39:$B$782,I$83)+'СЕТ СН'!$H$14+СВЦЭМ!$D$10+'СЕТ СН'!$H$5-'СЕТ СН'!$H$24</f>
        <v>3153.1429090800002</v>
      </c>
      <c r="J96" s="36">
        <f>SUMIFS(СВЦЭМ!$D$39:$D$782,СВЦЭМ!$A$39:$A$782,$A96,СВЦЭМ!$B$39:$B$782,J$83)+'СЕТ СН'!$H$14+СВЦЭМ!$D$10+'СЕТ СН'!$H$5-'СЕТ СН'!$H$24</f>
        <v>3151.7510214399999</v>
      </c>
      <c r="K96" s="36">
        <f>SUMIFS(СВЦЭМ!$D$39:$D$782,СВЦЭМ!$A$39:$A$782,$A96,СВЦЭМ!$B$39:$B$782,K$83)+'СЕТ СН'!$H$14+СВЦЭМ!$D$10+'СЕТ СН'!$H$5-'СЕТ СН'!$H$24</f>
        <v>3124.5123197000003</v>
      </c>
      <c r="L96" s="36">
        <f>SUMIFS(СВЦЭМ!$D$39:$D$782,СВЦЭМ!$A$39:$A$782,$A96,СВЦЭМ!$B$39:$B$782,L$83)+'СЕТ СН'!$H$14+СВЦЭМ!$D$10+'СЕТ СН'!$H$5-'СЕТ СН'!$H$24</f>
        <v>3060.2587131299997</v>
      </c>
      <c r="M96" s="36">
        <f>SUMIFS(СВЦЭМ!$D$39:$D$782,СВЦЭМ!$A$39:$A$782,$A96,СВЦЭМ!$B$39:$B$782,M$83)+'СЕТ СН'!$H$14+СВЦЭМ!$D$10+'СЕТ СН'!$H$5-'СЕТ СН'!$H$24</f>
        <v>3060.4480935399997</v>
      </c>
      <c r="N96" s="36">
        <f>SUMIFS(СВЦЭМ!$D$39:$D$782,СВЦЭМ!$A$39:$A$782,$A96,СВЦЭМ!$B$39:$B$782,N$83)+'СЕТ СН'!$H$14+СВЦЭМ!$D$10+'СЕТ СН'!$H$5-'СЕТ СН'!$H$24</f>
        <v>3103.8357730899997</v>
      </c>
      <c r="O96" s="36">
        <f>SUMIFS(СВЦЭМ!$D$39:$D$782,СВЦЭМ!$A$39:$A$782,$A96,СВЦЭМ!$B$39:$B$782,O$83)+'СЕТ СН'!$H$14+СВЦЭМ!$D$10+'СЕТ СН'!$H$5-'СЕТ СН'!$H$24</f>
        <v>3143.5567459000004</v>
      </c>
      <c r="P96" s="36">
        <f>SUMIFS(СВЦЭМ!$D$39:$D$782,СВЦЭМ!$A$39:$A$782,$A96,СВЦЭМ!$B$39:$B$782,P$83)+'СЕТ СН'!$H$14+СВЦЭМ!$D$10+'СЕТ СН'!$H$5-'СЕТ СН'!$H$24</f>
        <v>3148.1365369499999</v>
      </c>
      <c r="Q96" s="36">
        <f>SUMIFS(СВЦЭМ!$D$39:$D$782,СВЦЭМ!$A$39:$A$782,$A96,СВЦЭМ!$B$39:$B$782,Q$83)+'СЕТ СН'!$H$14+СВЦЭМ!$D$10+'СЕТ СН'!$H$5-'СЕТ СН'!$H$24</f>
        <v>3145.70492294</v>
      </c>
      <c r="R96" s="36">
        <f>SUMIFS(СВЦЭМ!$D$39:$D$782,СВЦЭМ!$A$39:$A$782,$A96,СВЦЭМ!$B$39:$B$782,R$83)+'СЕТ СН'!$H$14+СВЦЭМ!$D$10+'СЕТ СН'!$H$5-'СЕТ СН'!$H$24</f>
        <v>3145.61128478</v>
      </c>
      <c r="S96" s="36">
        <f>SUMIFS(СВЦЭМ!$D$39:$D$782,СВЦЭМ!$A$39:$A$782,$A96,СВЦЭМ!$B$39:$B$782,S$83)+'СЕТ СН'!$H$14+СВЦЭМ!$D$10+'СЕТ СН'!$H$5-'СЕТ СН'!$H$24</f>
        <v>3150.5295640599998</v>
      </c>
      <c r="T96" s="36">
        <f>SUMIFS(СВЦЭМ!$D$39:$D$782,СВЦЭМ!$A$39:$A$782,$A96,СВЦЭМ!$B$39:$B$782,T$83)+'СЕТ СН'!$H$14+СВЦЭМ!$D$10+'СЕТ СН'!$H$5-'СЕТ СН'!$H$24</f>
        <v>3113.9404166100003</v>
      </c>
      <c r="U96" s="36">
        <f>SUMIFS(СВЦЭМ!$D$39:$D$782,СВЦЭМ!$A$39:$A$782,$A96,СВЦЭМ!$B$39:$B$782,U$83)+'СЕТ СН'!$H$14+СВЦЭМ!$D$10+'СЕТ СН'!$H$5-'СЕТ СН'!$H$24</f>
        <v>3049.1872076999998</v>
      </c>
      <c r="V96" s="36">
        <f>SUMIFS(СВЦЭМ!$D$39:$D$782,СВЦЭМ!$A$39:$A$782,$A96,СВЦЭМ!$B$39:$B$782,V$83)+'СЕТ СН'!$H$14+СВЦЭМ!$D$10+'СЕТ СН'!$H$5-'СЕТ СН'!$H$24</f>
        <v>3058.9757234999997</v>
      </c>
      <c r="W96" s="36">
        <f>SUMIFS(СВЦЭМ!$D$39:$D$782,СВЦЭМ!$A$39:$A$782,$A96,СВЦЭМ!$B$39:$B$782,W$83)+'СЕТ СН'!$H$14+СВЦЭМ!$D$10+'СЕТ СН'!$H$5-'СЕТ СН'!$H$24</f>
        <v>3078.6370545899999</v>
      </c>
      <c r="X96" s="36">
        <f>SUMIFS(СВЦЭМ!$D$39:$D$782,СВЦЭМ!$A$39:$A$782,$A96,СВЦЭМ!$B$39:$B$782,X$83)+'СЕТ СН'!$H$14+СВЦЭМ!$D$10+'СЕТ СН'!$H$5-'СЕТ СН'!$H$24</f>
        <v>3092.5134507000002</v>
      </c>
      <c r="Y96" s="36">
        <f>SUMIFS(СВЦЭМ!$D$39:$D$782,СВЦЭМ!$A$39:$A$782,$A96,СВЦЭМ!$B$39:$B$782,Y$83)+'СЕТ СН'!$H$14+СВЦЭМ!$D$10+'СЕТ СН'!$H$5-'СЕТ СН'!$H$24</f>
        <v>3163.9349807999997</v>
      </c>
    </row>
    <row r="97" spans="1:25" ht="15.75" x14ac:dyDescent="0.2">
      <c r="A97" s="35">
        <f t="shared" si="2"/>
        <v>44665</v>
      </c>
      <c r="B97" s="36">
        <f>SUMIFS(СВЦЭМ!$D$39:$D$782,СВЦЭМ!$A$39:$A$782,$A97,СВЦЭМ!$B$39:$B$782,B$83)+'СЕТ СН'!$H$14+СВЦЭМ!$D$10+'СЕТ СН'!$H$5-'СЕТ СН'!$H$24</f>
        <v>3192.20593973</v>
      </c>
      <c r="C97" s="36">
        <f>SUMIFS(СВЦЭМ!$D$39:$D$782,СВЦЭМ!$A$39:$A$782,$A97,СВЦЭМ!$B$39:$B$782,C$83)+'СЕТ СН'!$H$14+СВЦЭМ!$D$10+'СЕТ СН'!$H$5-'СЕТ СН'!$H$24</f>
        <v>3195.3619719500002</v>
      </c>
      <c r="D97" s="36">
        <f>SUMIFS(СВЦЭМ!$D$39:$D$782,СВЦЭМ!$A$39:$A$782,$A97,СВЦЭМ!$B$39:$B$782,D$83)+'СЕТ СН'!$H$14+СВЦЭМ!$D$10+'СЕТ СН'!$H$5-'СЕТ СН'!$H$24</f>
        <v>3212.9539567900001</v>
      </c>
      <c r="E97" s="36">
        <f>SUMIFS(СВЦЭМ!$D$39:$D$782,СВЦЭМ!$A$39:$A$782,$A97,СВЦЭМ!$B$39:$B$782,E$83)+'СЕТ СН'!$H$14+СВЦЭМ!$D$10+'СЕТ СН'!$H$5-'СЕТ СН'!$H$24</f>
        <v>3234.1172361600002</v>
      </c>
      <c r="F97" s="36">
        <f>SUMIFS(СВЦЭМ!$D$39:$D$782,СВЦЭМ!$A$39:$A$782,$A97,СВЦЭМ!$B$39:$B$782,F$83)+'СЕТ СН'!$H$14+СВЦЭМ!$D$10+'СЕТ СН'!$H$5-'СЕТ СН'!$H$24</f>
        <v>3221.58287845</v>
      </c>
      <c r="G97" s="36">
        <f>SUMIFS(СВЦЭМ!$D$39:$D$782,СВЦЭМ!$A$39:$A$782,$A97,СВЦЭМ!$B$39:$B$782,G$83)+'СЕТ СН'!$H$14+СВЦЭМ!$D$10+'СЕТ СН'!$H$5-'СЕТ СН'!$H$24</f>
        <v>3202.10730427</v>
      </c>
      <c r="H97" s="36">
        <f>SUMIFS(СВЦЭМ!$D$39:$D$782,СВЦЭМ!$A$39:$A$782,$A97,СВЦЭМ!$B$39:$B$782,H$83)+'СЕТ СН'!$H$14+СВЦЭМ!$D$10+'СЕТ СН'!$H$5-'СЕТ СН'!$H$24</f>
        <v>3152.9129398499999</v>
      </c>
      <c r="I97" s="36">
        <f>SUMIFS(СВЦЭМ!$D$39:$D$782,СВЦЭМ!$A$39:$A$782,$A97,СВЦЭМ!$B$39:$B$782,I$83)+'СЕТ СН'!$H$14+СВЦЭМ!$D$10+'СЕТ СН'!$H$5-'СЕТ СН'!$H$24</f>
        <v>3108.8813705800003</v>
      </c>
      <c r="J97" s="36">
        <f>SUMIFS(СВЦЭМ!$D$39:$D$782,СВЦЭМ!$A$39:$A$782,$A97,СВЦЭМ!$B$39:$B$782,J$83)+'СЕТ СН'!$H$14+СВЦЭМ!$D$10+'СЕТ СН'!$H$5-'СЕТ СН'!$H$24</f>
        <v>3087.7055690899997</v>
      </c>
      <c r="K97" s="36">
        <f>SUMIFS(СВЦЭМ!$D$39:$D$782,СВЦЭМ!$A$39:$A$782,$A97,СВЦЭМ!$B$39:$B$782,K$83)+'СЕТ СН'!$H$14+СВЦЭМ!$D$10+'СЕТ СН'!$H$5-'СЕТ СН'!$H$24</f>
        <v>3091.8718778399998</v>
      </c>
      <c r="L97" s="36">
        <f>SUMIFS(СВЦЭМ!$D$39:$D$782,СВЦЭМ!$A$39:$A$782,$A97,СВЦЭМ!$B$39:$B$782,L$83)+'СЕТ СН'!$H$14+СВЦЭМ!$D$10+'СЕТ СН'!$H$5-'СЕТ СН'!$H$24</f>
        <v>3109.94631527</v>
      </c>
      <c r="M97" s="36">
        <f>SUMIFS(СВЦЭМ!$D$39:$D$782,СВЦЭМ!$A$39:$A$782,$A97,СВЦЭМ!$B$39:$B$782,M$83)+'СЕТ СН'!$H$14+СВЦЭМ!$D$10+'СЕТ СН'!$H$5-'СЕТ СН'!$H$24</f>
        <v>3103.8791219</v>
      </c>
      <c r="N97" s="36">
        <f>SUMIFS(СВЦЭМ!$D$39:$D$782,СВЦЭМ!$A$39:$A$782,$A97,СВЦЭМ!$B$39:$B$782,N$83)+'СЕТ СН'!$H$14+СВЦЭМ!$D$10+'СЕТ СН'!$H$5-'СЕТ СН'!$H$24</f>
        <v>3114.4288128500002</v>
      </c>
      <c r="O97" s="36">
        <f>SUMIFS(СВЦЭМ!$D$39:$D$782,СВЦЭМ!$A$39:$A$782,$A97,СВЦЭМ!$B$39:$B$782,O$83)+'СЕТ СН'!$H$14+СВЦЭМ!$D$10+'СЕТ СН'!$H$5-'СЕТ СН'!$H$24</f>
        <v>3128.6864659600001</v>
      </c>
      <c r="P97" s="36">
        <f>SUMIFS(СВЦЭМ!$D$39:$D$782,СВЦЭМ!$A$39:$A$782,$A97,СВЦЭМ!$B$39:$B$782,P$83)+'СЕТ СН'!$H$14+СВЦЭМ!$D$10+'СЕТ СН'!$H$5-'СЕТ СН'!$H$24</f>
        <v>3136.3339461200003</v>
      </c>
      <c r="Q97" s="36">
        <f>SUMIFS(СВЦЭМ!$D$39:$D$782,СВЦЭМ!$A$39:$A$782,$A97,СВЦЭМ!$B$39:$B$782,Q$83)+'СЕТ СН'!$H$14+СВЦЭМ!$D$10+'СЕТ СН'!$H$5-'СЕТ СН'!$H$24</f>
        <v>3138.5799789800003</v>
      </c>
      <c r="R97" s="36">
        <f>SUMIFS(СВЦЭМ!$D$39:$D$782,СВЦЭМ!$A$39:$A$782,$A97,СВЦЭМ!$B$39:$B$782,R$83)+'СЕТ СН'!$H$14+СВЦЭМ!$D$10+'СЕТ СН'!$H$5-'СЕТ СН'!$H$24</f>
        <v>3133.4869521800001</v>
      </c>
      <c r="S97" s="36">
        <f>SUMIFS(СВЦЭМ!$D$39:$D$782,СВЦЭМ!$A$39:$A$782,$A97,СВЦЭМ!$B$39:$B$782,S$83)+'СЕТ СН'!$H$14+СВЦЭМ!$D$10+'СЕТ СН'!$H$5-'СЕТ СН'!$H$24</f>
        <v>3126.2886504099997</v>
      </c>
      <c r="T97" s="36">
        <f>SUMIFS(СВЦЭМ!$D$39:$D$782,СВЦЭМ!$A$39:$A$782,$A97,СВЦЭМ!$B$39:$B$782,T$83)+'СЕТ СН'!$H$14+СВЦЭМ!$D$10+'СЕТ СН'!$H$5-'СЕТ СН'!$H$24</f>
        <v>3102.52300208</v>
      </c>
      <c r="U97" s="36">
        <f>SUMIFS(СВЦЭМ!$D$39:$D$782,СВЦЭМ!$A$39:$A$782,$A97,СВЦЭМ!$B$39:$B$782,U$83)+'СЕТ СН'!$H$14+СВЦЭМ!$D$10+'СЕТ СН'!$H$5-'СЕТ СН'!$H$24</f>
        <v>3073.71663162</v>
      </c>
      <c r="V97" s="36">
        <f>SUMIFS(СВЦЭМ!$D$39:$D$782,СВЦЭМ!$A$39:$A$782,$A97,СВЦЭМ!$B$39:$B$782,V$83)+'СЕТ СН'!$H$14+СВЦЭМ!$D$10+'СЕТ СН'!$H$5-'СЕТ СН'!$H$24</f>
        <v>3060.6737505700003</v>
      </c>
      <c r="W97" s="36">
        <f>SUMIFS(СВЦЭМ!$D$39:$D$782,СВЦЭМ!$A$39:$A$782,$A97,СВЦЭМ!$B$39:$B$782,W$83)+'СЕТ СН'!$H$14+СВЦЭМ!$D$10+'СЕТ СН'!$H$5-'СЕТ СН'!$H$24</f>
        <v>3074.8343398699999</v>
      </c>
      <c r="X97" s="36">
        <f>SUMIFS(СВЦЭМ!$D$39:$D$782,СВЦЭМ!$A$39:$A$782,$A97,СВЦЭМ!$B$39:$B$782,X$83)+'СЕТ СН'!$H$14+СВЦЭМ!$D$10+'СЕТ СН'!$H$5-'СЕТ СН'!$H$24</f>
        <v>3074.83113985</v>
      </c>
      <c r="Y97" s="36">
        <f>SUMIFS(СВЦЭМ!$D$39:$D$782,СВЦЭМ!$A$39:$A$782,$A97,СВЦЭМ!$B$39:$B$782,Y$83)+'СЕТ СН'!$H$14+СВЦЭМ!$D$10+'СЕТ СН'!$H$5-'СЕТ СН'!$H$24</f>
        <v>3097.4847678300002</v>
      </c>
    </row>
    <row r="98" spans="1:25" ht="15.75" x14ac:dyDescent="0.2">
      <c r="A98" s="35">
        <f t="shared" si="2"/>
        <v>44666</v>
      </c>
      <c r="B98" s="36">
        <f>SUMIFS(СВЦЭМ!$D$39:$D$782,СВЦЭМ!$A$39:$A$782,$A98,СВЦЭМ!$B$39:$B$782,B$83)+'СЕТ СН'!$H$14+СВЦЭМ!$D$10+'СЕТ СН'!$H$5-'СЕТ СН'!$H$24</f>
        <v>3113.57643654</v>
      </c>
      <c r="C98" s="36">
        <f>SUMIFS(СВЦЭМ!$D$39:$D$782,СВЦЭМ!$A$39:$A$782,$A98,СВЦЭМ!$B$39:$B$782,C$83)+'СЕТ СН'!$H$14+СВЦЭМ!$D$10+'СЕТ СН'!$H$5-'СЕТ СН'!$H$24</f>
        <v>3103.1819498599998</v>
      </c>
      <c r="D98" s="36">
        <f>SUMIFS(СВЦЭМ!$D$39:$D$782,СВЦЭМ!$A$39:$A$782,$A98,СВЦЭМ!$B$39:$B$782,D$83)+'СЕТ СН'!$H$14+СВЦЭМ!$D$10+'СЕТ СН'!$H$5-'СЕТ СН'!$H$24</f>
        <v>3108.6821075299999</v>
      </c>
      <c r="E98" s="36">
        <f>SUMIFS(СВЦЭМ!$D$39:$D$782,СВЦЭМ!$A$39:$A$782,$A98,СВЦЭМ!$B$39:$B$782,E$83)+'СЕТ СН'!$H$14+СВЦЭМ!$D$10+'СЕТ СН'!$H$5-'СЕТ СН'!$H$24</f>
        <v>3130.5033270399999</v>
      </c>
      <c r="F98" s="36">
        <f>SUMIFS(СВЦЭМ!$D$39:$D$782,СВЦЭМ!$A$39:$A$782,$A98,СВЦЭМ!$B$39:$B$782,F$83)+'СЕТ СН'!$H$14+СВЦЭМ!$D$10+'СЕТ СН'!$H$5-'СЕТ СН'!$H$24</f>
        <v>3130.2569574999998</v>
      </c>
      <c r="G98" s="36">
        <f>SUMIFS(СВЦЭМ!$D$39:$D$782,СВЦЭМ!$A$39:$A$782,$A98,СВЦЭМ!$B$39:$B$782,G$83)+'СЕТ СН'!$H$14+СВЦЭМ!$D$10+'СЕТ СН'!$H$5-'СЕТ СН'!$H$24</f>
        <v>3125.4675511800001</v>
      </c>
      <c r="H98" s="36">
        <f>SUMIFS(СВЦЭМ!$D$39:$D$782,СВЦЭМ!$A$39:$A$782,$A98,СВЦЭМ!$B$39:$B$782,H$83)+'СЕТ СН'!$H$14+СВЦЭМ!$D$10+'СЕТ СН'!$H$5-'СЕТ СН'!$H$24</f>
        <v>3083.0481141600003</v>
      </c>
      <c r="I98" s="36">
        <f>SUMIFS(СВЦЭМ!$D$39:$D$782,СВЦЭМ!$A$39:$A$782,$A98,СВЦЭМ!$B$39:$B$782,I$83)+'СЕТ СН'!$H$14+СВЦЭМ!$D$10+'СЕТ СН'!$H$5-'СЕТ СН'!$H$24</f>
        <v>3076.92936048</v>
      </c>
      <c r="J98" s="36">
        <f>SUMIFS(СВЦЭМ!$D$39:$D$782,СВЦЭМ!$A$39:$A$782,$A98,СВЦЭМ!$B$39:$B$782,J$83)+'СЕТ СН'!$H$14+СВЦЭМ!$D$10+'СЕТ СН'!$H$5-'СЕТ СН'!$H$24</f>
        <v>3100.3658922599998</v>
      </c>
      <c r="K98" s="36">
        <f>SUMIFS(СВЦЭМ!$D$39:$D$782,СВЦЭМ!$A$39:$A$782,$A98,СВЦЭМ!$B$39:$B$782,K$83)+'СЕТ СН'!$H$14+СВЦЭМ!$D$10+'СЕТ СН'!$H$5-'СЕТ СН'!$H$24</f>
        <v>3101.09676025</v>
      </c>
      <c r="L98" s="36">
        <f>SUMIFS(СВЦЭМ!$D$39:$D$782,СВЦЭМ!$A$39:$A$782,$A98,СВЦЭМ!$B$39:$B$782,L$83)+'СЕТ СН'!$H$14+СВЦЭМ!$D$10+'СЕТ СН'!$H$5-'СЕТ СН'!$H$24</f>
        <v>3104.0305926700003</v>
      </c>
      <c r="M98" s="36">
        <f>SUMIFS(СВЦЭМ!$D$39:$D$782,СВЦЭМ!$A$39:$A$782,$A98,СВЦЭМ!$B$39:$B$782,M$83)+'СЕТ СН'!$H$14+СВЦЭМ!$D$10+'СЕТ СН'!$H$5-'СЕТ СН'!$H$24</f>
        <v>3109.7629539700001</v>
      </c>
      <c r="N98" s="36">
        <f>SUMIFS(СВЦЭМ!$D$39:$D$782,СВЦЭМ!$A$39:$A$782,$A98,СВЦЭМ!$B$39:$B$782,N$83)+'СЕТ СН'!$H$14+СВЦЭМ!$D$10+'СЕТ СН'!$H$5-'СЕТ СН'!$H$24</f>
        <v>3129.80309876</v>
      </c>
      <c r="O98" s="36">
        <f>SUMIFS(СВЦЭМ!$D$39:$D$782,СВЦЭМ!$A$39:$A$782,$A98,СВЦЭМ!$B$39:$B$782,O$83)+'СЕТ СН'!$H$14+СВЦЭМ!$D$10+'СЕТ СН'!$H$5-'СЕТ СН'!$H$24</f>
        <v>3151.7333290799997</v>
      </c>
      <c r="P98" s="36">
        <f>SUMIFS(СВЦЭМ!$D$39:$D$782,СВЦЭМ!$A$39:$A$782,$A98,СВЦЭМ!$B$39:$B$782,P$83)+'СЕТ СН'!$H$14+СВЦЭМ!$D$10+'СЕТ СН'!$H$5-'СЕТ СН'!$H$24</f>
        <v>3180.04483381</v>
      </c>
      <c r="Q98" s="36">
        <f>SUMIFS(СВЦЭМ!$D$39:$D$782,СВЦЭМ!$A$39:$A$782,$A98,СВЦЭМ!$B$39:$B$782,Q$83)+'СЕТ СН'!$H$14+СВЦЭМ!$D$10+'СЕТ СН'!$H$5-'СЕТ СН'!$H$24</f>
        <v>3189.55237334</v>
      </c>
      <c r="R98" s="36">
        <f>SUMIFS(СВЦЭМ!$D$39:$D$782,СВЦЭМ!$A$39:$A$782,$A98,СВЦЭМ!$B$39:$B$782,R$83)+'СЕТ СН'!$H$14+СВЦЭМ!$D$10+'СЕТ СН'!$H$5-'СЕТ СН'!$H$24</f>
        <v>3186.0303154399999</v>
      </c>
      <c r="S98" s="36">
        <f>SUMIFS(СВЦЭМ!$D$39:$D$782,СВЦЭМ!$A$39:$A$782,$A98,СВЦЭМ!$B$39:$B$782,S$83)+'СЕТ СН'!$H$14+СВЦЭМ!$D$10+'СЕТ СН'!$H$5-'СЕТ СН'!$H$24</f>
        <v>3156.2631572999999</v>
      </c>
      <c r="T98" s="36">
        <f>SUMIFS(СВЦЭМ!$D$39:$D$782,СВЦЭМ!$A$39:$A$782,$A98,СВЦЭМ!$B$39:$B$782,T$83)+'СЕТ СН'!$H$14+СВЦЭМ!$D$10+'СЕТ СН'!$H$5-'СЕТ СН'!$H$24</f>
        <v>3120.7703807500002</v>
      </c>
      <c r="U98" s="36">
        <f>SUMIFS(СВЦЭМ!$D$39:$D$782,СВЦЭМ!$A$39:$A$782,$A98,СВЦЭМ!$B$39:$B$782,U$83)+'СЕТ СН'!$H$14+СВЦЭМ!$D$10+'СЕТ СН'!$H$5-'СЕТ СН'!$H$24</f>
        <v>3070.1159160899997</v>
      </c>
      <c r="V98" s="36">
        <f>SUMIFS(СВЦЭМ!$D$39:$D$782,СВЦЭМ!$A$39:$A$782,$A98,СВЦЭМ!$B$39:$B$782,V$83)+'СЕТ СН'!$H$14+СВЦЭМ!$D$10+'СЕТ СН'!$H$5-'СЕТ СН'!$H$24</f>
        <v>3066.6388257099998</v>
      </c>
      <c r="W98" s="36">
        <f>SUMIFS(СВЦЭМ!$D$39:$D$782,СВЦЭМ!$A$39:$A$782,$A98,СВЦЭМ!$B$39:$B$782,W$83)+'СЕТ СН'!$H$14+СВЦЭМ!$D$10+'СЕТ СН'!$H$5-'СЕТ СН'!$H$24</f>
        <v>3096.24679109</v>
      </c>
      <c r="X98" s="36">
        <f>SUMIFS(СВЦЭМ!$D$39:$D$782,СВЦЭМ!$A$39:$A$782,$A98,СВЦЭМ!$B$39:$B$782,X$83)+'СЕТ СН'!$H$14+СВЦЭМ!$D$10+'СЕТ СН'!$H$5-'СЕТ СН'!$H$24</f>
        <v>3121.8915062300002</v>
      </c>
      <c r="Y98" s="36">
        <f>SUMIFS(СВЦЭМ!$D$39:$D$782,СВЦЭМ!$A$39:$A$782,$A98,СВЦЭМ!$B$39:$B$782,Y$83)+'СЕТ СН'!$H$14+СВЦЭМ!$D$10+'СЕТ СН'!$H$5-'СЕТ СН'!$H$24</f>
        <v>3161.0438629600003</v>
      </c>
    </row>
    <row r="99" spans="1:25" ht="15.75" x14ac:dyDescent="0.2">
      <c r="A99" s="35">
        <f t="shared" si="2"/>
        <v>44667</v>
      </c>
      <c r="B99" s="36">
        <f>SUMIFS(СВЦЭМ!$D$39:$D$782,СВЦЭМ!$A$39:$A$782,$A99,СВЦЭМ!$B$39:$B$782,B$83)+'СЕТ СН'!$H$14+СВЦЭМ!$D$10+'СЕТ СН'!$H$5-'СЕТ СН'!$H$24</f>
        <v>3135.5973133699999</v>
      </c>
      <c r="C99" s="36">
        <f>SUMIFS(СВЦЭМ!$D$39:$D$782,СВЦЭМ!$A$39:$A$782,$A99,СВЦЭМ!$B$39:$B$782,C$83)+'СЕТ СН'!$H$14+СВЦЭМ!$D$10+'СЕТ СН'!$H$5-'СЕТ СН'!$H$24</f>
        <v>3131.5736505300001</v>
      </c>
      <c r="D99" s="36">
        <f>SUMIFS(СВЦЭМ!$D$39:$D$782,СВЦЭМ!$A$39:$A$782,$A99,СВЦЭМ!$B$39:$B$782,D$83)+'СЕТ СН'!$H$14+СВЦЭМ!$D$10+'СЕТ СН'!$H$5-'СЕТ СН'!$H$24</f>
        <v>3160.3184083699998</v>
      </c>
      <c r="E99" s="36">
        <f>SUMIFS(СВЦЭМ!$D$39:$D$782,СВЦЭМ!$A$39:$A$782,$A99,СВЦЭМ!$B$39:$B$782,E$83)+'СЕТ СН'!$H$14+СВЦЭМ!$D$10+'СЕТ СН'!$H$5-'СЕТ СН'!$H$24</f>
        <v>3186.5110449399999</v>
      </c>
      <c r="F99" s="36">
        <f>SUMIFS(СВЦЭМ!$D$39:$D$782,СВЦЭМ!$A$39:$A$782,$A99,СВЦЭМ!$B$39:$B$782,F$83)+'СЕТ СН'!$H$14+СВЦЭМ!$D$10+'СЕТ СН'!$H$5-'СЕТ СН'!$H$24</f>
        <v>3191.6986397299997</v>
      </c>
      <c r="G99" s="36">
        <f>SUMIFS(СВЦЭМ!$D$39:$D$782,СВЦЭМ!$A$39:$A$782,$A99,СВЦЭМ!$B$39:$B$782,G$83)+'СЕТ СН'!$H$14+СВЦЭМ!$D$10+'СЕТ СН'!$H$5-'СЕТ СН'!$H$24</f>
        <v>3198.3139953300001</v>
      </c>
      <c r="H99" s="36">
        <f>SUMIFS(СВЦЭМ!$D$39:$D$782,СВЦЭМ!$A$39:$A$782,$A99,СВЦЭМ!$B$39:$B$782,H$83)+'СЕТ СН'!$H$14+СВЦЭМ!$D$10+'СЕТ СН'!$H$5-'СЕТ СН'!$H$24</f>
        <v>3183.1540266399998</v>
      </c>
      <c r="I99" s="36">
        <f>SUMIFS(СВЦЭМ!$D$39:$D$782,СВЦЭМ!$A$39:$A$782,$A99,СВЦЭМ!$B$39:$B$782,I$83)+'СЕТ СН'!$H$14+СВЦЭМ!$D$10+'СЕТ СН'!$H$5-'СЕТ СН'!$H$24</f>
        <v>3168.7003666199998</v>
      </c>
      <c r="J99" s="36">
        <f>SUMIFS(СВЦЭМ!$D$39:$D$782,СВЦЭМ!$A$39:$A$782,$A99,СВЦЭМ!$B$39:$B$782,J$83)+'СЕТ СН'!$H$14+СВЦЭМ!$D$10+'СЕТ СН'!$H$5-'СЕТ СН'!$H$24</f>
        <v>3113.78692241</v>
      </c>
      <c r="K99" s="36">
        <f>SUMIFS(СВЦЭМ!$D$39:$D$782,СВЦЭМ!$A$39:$A$782,$A99,СВЦЭМ!$B$39:$B$782,K$83)+'СЕТ СН'!$H$14+СВЦЭМ!$D$10+'СЕТ СН'!$H$5-'СЕТ СН'!$H$24</f>
        <v>3085.4333117599999</v>
      </c>
      <c r="L99" s="36">
        <f>SUMIFS(СВЦЭМ!$D$39:$D$782,СВЦЭМ!$A$39:$A$782,$A99,СВЦЭМ!$B$39:$B$782,L$83)+'СЕТ СН'!$H$14+СВЦЭМ!$D$10+'СЕТ СН'!$H$5-'СЕТ СН'!$H$24</f>
        <v>3046.4371501000001</v>
      </c>
      <c r="M99" s="36">
        <f>SUMIFS(СВЦЭМ!$D$39:$D$782,СВЦЭМ!$A$39:$A$782,$A99,СВЦЭМ!$B$39:$B$782,M$83)+'СЕТ СН'!$H$14+СВЦЭМ!$D$10+'СЕТ СН'!$H$5-'СЕТ СН'!$H$24</f>
        <v>3038.1741678400003</v>
      </c>
      <c r="N99" s="36">
        <f>SUMIFS(СВЦЭМ!$D$39:$D$782,СВЦЭМ!$A$39:$A$782,$A99,СВЦЭМ!$B$39:$B$782,N$83)+'СЕТ СН'!$H$14+СВЦЭМ!$D$10+'СЕТ СН'!$H$5-'СЕТ СН'!$H$24</f>
        <v>3082.1659128599999</v>
      </c>
      <c r="O99" s="36">
        <f>SUMIFS(СВЦЭМ!$D$39:$D$782,СВЦЭМ!$A$39:$A$782,$A99,СВЦЭМ!$B$39:$B$782,O$83)+'СЕТ СН'!$H$14+СВЦЭМ!$D$10+'СЕТ СН'!$H$5-'СЕТ СН'!$H$24</f>
        <v>3092.05058646</v>
      </c>
      <c r="P99" s="36">
        <f>SUMIFS(СВЦЭМ!$D$39:$D$782,СВЦЭМ!$A$39:$A$782,$A99,СВЦЭМ!$B$39:$B$782,P$83)+'СЕТ СН'!$H$14+СВЦЭМ!$D$10+'СЕТ СН'!$H$5-'СЕТ СН'!$H$24</f>
        <v>3103.1444065300002</v>
      </c>
      <c r="Q99" s="36">
        <f>SUMIFS(СВЦЭМ!$D$39:$D$782,СВЦЭМ!$A$39:$A$782,$A99,СВЦЭМ!$B$39:$B$782,Q$83)+'СЕТ СН'!$H$14+СВЦЭМ!$D$10+'СЕТ СН'!$H$5-'СЕТ СН'!$H$24</f>
        <v>3119.7166455300003</v>
      </c>
      <c r="R99" s="36">
        <f>SUMIFS(СВЦЭМ!$D$39:$D$782,СВЦЭМ!$A$39:$A$782,$A99,СВЦЭМ!$B$39:$B$782,R$83)+'СЕТ СН'!$H$14+СВЦЭМ!$D$10+'СЕТ СН'!$H$5-'СЕТ СН'!$H$24</f>
        <v>3135.4039677400001</v>
      </c>
      <c r="S99" s="36">
        <f>SUMIFS(СВЦЭМ!$D$39:$D$782,СВЦЭМ!$A$39:$A$782,$A99,СВЦЭМ!$B$39:$B$782,S$83)+'СЕТ СН'!$H$14+СВЦЭМ!$D$10+'СЕТ СН'!$H$5-'СЕТ СН'!$H$24</f>
        <v>3118.6121348799998</v>
      </c>
      <c r="T99" s="36">
        <f>SUMIFS(СВЦЭМ!$D$39:$D$782,СВЦЭМ!$A$39:$A$782,$A99,СВЦЭМ!$B$39:$B$782,T$83)+'СЕТ СН'!$H$14+СВЦЭМ!$D$10+'СЕТ СН'!$H$5-'СЕТ СН'!$H$24</f>
        <v>3095.9298378600001</v>
      </c>
      <c r="U99" s="36">
        <f>SUMIFS(СВЦЭМ!$D$39:$D$782,СВЦЭМ!$A$39:$A$782,$A99,СВЦЭМ!$B$39:$B$782,U$83)+'СЕТ СН'!$H$14+СВЦЭМ!$D$10+'СЕТ СН'!$H$5-'СЕТ СН'!$H$24</f>
        <v>3081.6229735900001</v>
      </c>
      <c r="V99" s="36">
        <f>SUMIFS(СВЦЭМ!$D$39:$D$782,СВЦЭМ!$A$39:$A$782,$A99,СВЦЭМ!$B$39:$B$782,V$83)+'СЕТ СН'!$H$14+СВЦЭМ!$D$10+'СЕТ СН'!$H$5-'СЕТ СН'!$H$24</f>
        <v>3044.7633948399998</v>
      </c>
      <c r="W99" s="36">
        <f>SUMIFS(СВЦЭМ!$D$39:$D$782,СВЦЭМ!$A$39:$A$782,$A99,СВЦЭМ!$B$39:$B$782,W$83)+'СЕТ СН'!$H$14+СВЦЭМ!$D$10+'СЕТ СН'!$H$5-'СЕТ СН'!$H$24</f>
        <v>3042.00739591</v>
      </c>
      <c r="X99" s="36">
        <f>SUMIFS(СВЦЭМ!$D$39:$D$782,СВЦЭМ!$A$39:$A$782,$A99,СВЦЭМ!$B$39:$B$782,X$83)+'СЕТ СН'!$H$14+СВЦЭМ!$D$10+'СЕТ СН'!$H$5-'СЕТ СН'!$H$24</f>
        <v>3092.8733987800001</v>
      </c>
      <c r="Y99" s="36">
        <f>SUMIFS(СВЦЭМ!$D$39:$D$782,СВЦЭМ!$A$39:$A$782,$A99,СВЦЭМ!$B$39:$B$782,Y$83)+'СЕТ СН'!$H$14+СВЦЭМ!$D$10+'СЕТ СН'!$H$5-'СЕТ СН'!$H$24</f>
        <v>3091.4372160100002</v>
      </c>
    </row>
    <row r="100" spans="1:25" ht="15.75" x14ac:dyDescent="0.2">
      <c r="A100" s="35">
        <f t="shared" si="2"/>
        <v>44668</v>
      </c>
      <c r="B100" s="36">
        <f>SUMIFS(СВЦЭМ!$D$39:$D$782,СВЦЭМ!$A$39:$A$782,$A100,СВЦЭМ!$B$39:$B$782,B$83)+'СЕТ СН'!$H$14+СВЦЭМ!$D$10+'СЕТ СН'!$H$5-'СЕТ СН'!$H$24</f>
        <v>3212.4495031599999</v>
      </c>
      <c r="C100" s="36">
        <f>SUMIFS(СВЦЭМ!$D$39:$D$782,СВЦЭМ!$A$39:$A$782,$A100,СВЦЭМ!$B$39:$B$782,C$83)+'СЕТ СН'!$H$14+СВЦЭМ!$D$10+'СЕТ СН'!$H$5-'СЕТ СН'!$H$24</f>
        <v>3218.5046668100003</v>
      </c>
      <c r="D100" s="36">
        <f>SUMIFS(СВЦЭМ!$D$39:$D$782,СВЦЭМ!$A$39:$A$782,$A100,СВЦЭМ!$B$39:$B$782,D$83)+'СЕТ СН'!$H$14+СВЦЭМ!$D$10+'СЕТ СН'!$H$5-'СЕТ СН'!$H$24</f>
        <v>3235.00155619</v>
      </c>
      <c r="E100" s="36">
        <f>SUMIFS(СВЦЭМ!$D$39:$D$782,СВЦЭМ!$A$39:$A$782,$A100,СВЦЭМ!$B$39:$B$782,E$83)+'СЕТ СН'!$H$14+СВЦЭМ!$D$10+'СЕТ СН'!$H$5-'СЕТ СН'!$H$24</f>
        <v>3307.2737740800003</v>
      </c>
      <c r="F100" s="36">
        <f>SUMIFS(СВЦЭМ!$D$39:$D$782,СВЦЭМ!$A$39:$A$782,$A100,СВЦЭМ!$B$39:$B$782,F$83)+'СЕТ СН'!$H$14+СВЦЭМ!$D$10+'СЕТ СН'!$H$5-'СЕТ СН'!$H$24</f>
        <v>3312.96762967</v>
      </c>
      <c r="G100" s="36">
        <f>SUMIFS(СВЦЭМ!$D$39:$D$782,СВЦЭМ!$A$39:$A$782,$A100,СВЦЭМ!$B$39:$B$782,G$83)+'СЕТ СН'!$H$14+СВЦЭМ!$D$10+'СЕТ СН'!$H$5-'СЕТ СН'!$H$24</f>
        <v>3304.44929344</v>
      </c>
      <c r="H100" s="36">
        <f>SUMIFS(СВЦЭМ!$D$39:$D$782,СВЦЭМ!$A$39:$A$782,$A100,СВЦЭМ!$B$39:$B$782,H$83)+'СЕТ СН'!$H$14+СВЦЭМ!$D$10+'СЕТ СН'!$H$5-'СЕТ СН'!$H$24</f>
        <v>3257.8014953800002</v>
      </c>
      <c r="I100" s="36">
        <f>SUMIFS(СВЦЭМ!$D$39:$D$782,СВЦЭМ!$A$39:$A$782,$A100,СВЦЭМ!$B$39:$B$782,I$83)+'СЕТ СН'!$H$14+СВЦЭМ!$D$10+'СЕТ СН'!$H$5-'СЕТ СН'!$H$24</f>
        <v>3217.1150133900001</v>
      </c>
      <c r="J100" s="36">
        <f>SUMIFS(СВЦЭМ!$D$39:$D$782,СВЦЭМ!$A$39:$A$782,$A100,СВЦЭМ!$B$39:$B$782,J$83)+'СЕТ СН'!$H$14+СВЦЭМ!$D$10+'СЕТ СН'!$H$5-'СЕТ СН'!$H$24</f>
        <v>3156.55365428</v>
      </c>
      <c r="K100" s="36">
        <f>SUMIFS(СВЦЭМ!$D$39:$D$782,СВЦЭМ!$A$39:$A$782,$A100,СВЦЭМ!$B$39:$B$782,K$83)+'СЕТ СН'!$H$14+СВЦЭМ!$D$10+'СЕТ СН'!$H$5-'СЕТ СН'!$H$24</f>
        <v>3139.5165467300003</v>
      </c>
      <c r="L100" s="36">
        <f>SUMIFS(СВЦЭМ!$D$39:$D$782,СВЦЭМ!$A$39:$A$782,$A100,СВЦЭМ!$B$39:$B$782,L$83)+'СЕТ СН'!$H$14+СВЦЭМ!$D$10+'СЕТ СН'!$H$5-'СЕТ СН'!$H$24</f>
        <v>3124.3904809800001</v>
      </c>
      <c r="M100" s="36">
        <f>SUMIFS(СВЦЭМ!$D$39:$D$782,СВЦЭМ!$A$39:$A$782,$A100,СВЦЭМ!$B$39:$B$782,M$83)+'СЕТ СН'!$H$14+СВЦЭМ!$D$10+'СЕТ СН'!$H$5-'СЕТ СН'!$H$24</f>
        <v>3137.0631968100001</v>
      </c>
      <c r="N100" s="36">
        <f>SUMIFS(СВЦЭМ!$D$39:$D$782,СВЦЭМ!$A$39:$A$782,$A100,СВЦЭМ!$B$39:$B$782,N$83)+'СЕТ СН'!$H$14+СВЦЭМ!$D$10+'СЕТ СН'!$H$5-'СЕТ СН'!$H$24</f>
        <v>3161.1603549299998</v>
      </c>
      <c r="O100" s="36">
        <f>SUMIFS(СВЦЭМ!$D$39:$D$782,СВЦЭМ!$A$39:$A$782,$A100,СВЦЭМ!$B$39:$B$782,O$83)+'СЕТ СН'!$H$14+СВЦЭМ!$D$10+'СЕТ СН'!$H$5-'СЕТ СН'!$H$24</f>
        <v>3193.5638508399998</v>
      </c>
      <c r="P100" s="36">
        <f>SUMIFS(СВЦЭМ!$D$39:$D$782,СВЦЭМ!$A$39:$A$782,$A100,СВЦЭМ!$B$39:$B$782,P$83)+'СЕТ СН'!$H$14+СВЦЭМ!$D$10+'СЕТ СН'!$H$5-'СЕТ СН'!$H$24</f>
        <v>3208.0771787100002</v>
      </c>
      <c r="Q100" s="36">
        <f>SUMIFS(СВЦЭМ!$D$39:$D$782,СВЦЭМ!$A$39:$A$782,$A100,СВЦЭМ!$B$39:$B$782,Q$83)+'СЕТ СН'!$H$14+СВЦЭМ!$D$10+'СЕТ СН'!$H$5-'СЕТ СН'!$H$24</f>
        <v>3209.66613375</v>
      </c>
      <c r="R100" s="36">
        <f>SUMIFS(СВЦЭМ!$D$39:$D$782,СВЦЭМ!$A$39:$A$782,$A100,СВЦЭМ!$B$39:$B$782,R$83)+'СЕТ СН'!$H$14+СВЦЭМ!$D$10+'СЕТ СН'!$H$5-'СЕТ СН'!$H$24</f>
        <v>3190.4396753199999</v>
      </c>
      <c r="S100" s="36">
        <f>SUMIFS(СВЦЭМ!$D$39:$D$782,СВЦЭМ!$A$39:$A$782,$A100,СВЦЭМ!$B$39:$B$782,S$83)+'СЕТ СН'!$H$14+СВЦЭМ!$D$10+'СЕТ СН'!$H$5-'СЕТ СН'!$H$24</f>
        <v>3109.7825057</v>
      </c>
      <c r="T100" s="36">
        <f>SUMIFS(СВЦЭМ!$D$39:$D$782,СВЦЭМ!$A$39:$A$782,$A100,СВЦЭМ!$B$39:$B$782,T$83)+'СЕТ СН'!$H$14+СВЦЭМ!$D$10+'СЕТ СН'!$H$5-'СЕТ СН'!$H$24</f>
        <v>3073.2316049700003</v>
      </c>
      <c r="U100" s="36">
        <f>SUMIFS(СВЦЭМ!$D$39:$D$782,СВЦЭМ!$A$39:$A$782,$A100,СВЦЭМ!$B$39:$B$782,U$83)+'СЕТ СН'!$H$14+СВЦЭМ!$D$10+'СЕТ СН'!$H$5-'СЕТ СН'!$H$24</f>
        <v>3061.9397849699999</v>
      </c>
      <c r="V100" s="36">
        <f>SUMIFS(СВЦЭМ!$D$39:$D$782,СВЦЭМ!$A$39:$A$782,$A100,СВЦЭМ!$B$39:$B$782,V$83)+'СЕТ СН'!$H$14+СВЦЭМ!$D$10+'СЕТ СН'!$H$5-'СЕТ СН'!$H$24</f>
        <v>3086.83641008</v>
      </c>
      <c r="W100" s="36">
        <f>SUMIFS(СВЦЭМ!$D$39:$D$782,СВЦЭМ!$A$39:$A$782,$A100,СВЦЭМ!$B$39:$B$782,W$83)+'СЕТ СН'!$H$14+СВЦЭМ!$D$10+'СЕТ СН'!$H$5-'СЕТ СН'!$H$24</f>
        <v>3123.6893774099999</v>
      </c>
      <c r="X100" s="36">
        <f>SUMIFS(СВЦЭМ!$D$39:$D$782,СВЦЭМ!$A$39:$A$782,$A100,СВЦЭМ!$B$39:$B$782,X$83)+'СЕТ СН'!$H$14+СВЦЭМ!$D$10+'СЕТ СН'!$H$5-'СЕТ СН'!$H$24</f>
        <v>3111.9192534900003</v>
      </c>
      <c r="Y100" s="36">
        <f>SUMIFS(СВЦЭМ!$D$39:$D$782,СВЦЭМ!$A$39:$A$782,$A100,СВЦЭМ!$B$39:$B$782,Y$83)+'СЕТ СН'!$H$14+СВЦЭМ!$D$10+'СЕТ СН'!$H$5-'СЕТ СН'!$H$24</f>
        <v>3155.91541775</v>
      </c>
    </row>
    <row r="101" spans="1:25" ht="15.75" x14ac:dyDescent="0.2">
      <c r="A101" s="35">
        <f t="shared" si="2"/>
        <v>44669</v>
      </c>
      <c r="B101" s="36">
        <f>SUMIFS(СВЦЭМ!$D$39:$D$782,СВЦЭМ!$A$39:$A$782,$A101,СВЦЭМ!$B$39:$B$782,B$83)+'СЕТ СН'!$H$14+СВЦЭМ!$D$10+'СЕТ СН'!$H$5-'СЕТ СН'!$H$24</f>
        <v>3130.6642887099997</v>
      </c>
      <c r="C101" s="36">
        <f>SUMIFS(СВЦЭМ!$D$39:$D$782,СВЦЭМ!$A$39:$A$782,$A101,СВЦЭМ!$B$39:$B$782,C$83)+'СЕТ СН'!$H$14+СВЦЭМ!$D$10+'СЕТ СН'!$H$5-'СЕТ СН'!$H$24</f>
        <v>3165.4853729799997</v>
      </c>
      <c r="D101" s="36">
        <f>SUMIFS(СВЦЭМ!$D$39:$D$782,СВЦЭМ!$A$39:$A$782,$A101,СВЦЭМ!$B$39:$B$782,D$83)+'СЕТ СН'!$H$14+СВЦЭМ!$D$10+'СЕТ СН'!$H$5-'СЕТ СН'!$H$24</f>
        <v>3217.8822106799998</v>
      </c>
      <c r="E101" s="36">
        <f>SUMIFS(СВЦЭМ!$D$39:$D$782,СВЦЭМ!$A$39:$A$782,$A101,СВЦЭМ!$B$39:$B$782,E$83)+'СЕТ СН'!$H$14+СВЦЭМ!$D$10+'СЕТ СН'!$H$5-'СЕТ СН'!$H$24</f>
        <v>3243.4680264400004</v>
      </c>
      <c r="F101" s="36">
        <f>SUMIFS(СВЦЭМ!$D$39:$D$782,СВЦЭМ!$A$39:$A$782,$A101,СВЦЭМ!$B$39:$B$782,F$83)+'СЕТ СН'!$H$14+СВЦЭМ!$D$10+'СЕТ СН'!$H$5-'СЕТ СН'!$H$24</f>
        <v>3255.50476295</v>
      </c>
      <c r="G101" s="36">
        <f>SUMIFS(СВЦЭМ!$D$39:$D$782,СВЦЭМ!$A$39:$A$782,$A101,СВЦЭМ!$B$39:$B$782,G$83)+'СЕТ СН'!$H$14+СВЦЭМ!$D$10+'СЕТ СН'!$H$5-'СЕТ СН'!$H$24</f>
        <v>3275.1979150100001</v>
      </c>
      <c r="H101" s="36">
        <f>SUMIFS(СВЦЭМ!$D$39:$D$782,СВЦЭМ!$A$39:$A$782,$A101,СВЦЭМ!$B$39:$B$782,H$83)+'СЕТ СН'!$H$14+СВЦЭМ!$D$10+'СЕТ СН'!$H$5-'СЕТ СН'!$H$24</f>
        <v>3213.10388418</v>
      </c>
      <c r="I101" s="36">
        <f>SUMIFS(СВЦЭМ!$D$39:$D$782,СВЦЭМ!$A$39:$A$782,$A101,СВЦЭМ!$B$39:$B$782,I$83)+'СЕТ СН'!$H$14+СВЦЭМ!$D$10+'СЕТ СН'!$H$5-'СЕТ СН'!$H$24</f>
        <v>3163.1913625799998</v>
      </c>
      <c r="J101" s="36">
        <f>SUMIFS(СВЦЭМ!$D$39:$D$782,СВЦЭМ!$A$39:$A$782,$A101,СВЦЭМ!$B$39:$B$782,J$83)+'СЕТ СН'!$H$14+СВЦЭМ!$D$10+'СЕТ СН'!$H$5-'СЕТ СН'!$H$24</f>
        <v>3125.2775555099997</v>
      </c>
      <c r="K101" s="36">
        <f>SUMIFS(СВЦЭМ!$D$39:$D$782,СВЦЭМ!$A$39:$A$782,$A101,СВЦЭМ!$B$39:$B$782,K$83)+'СЕТ СН'!$H$14+СВЦЭМ!$D$10+'СЕТ СН'!$H$5-'СЕТ СН'!$H$24</f>
        <v>3110.14415263</v>
      </c>
      <c r="L101" s="36">
        <f>SUMIFS(СВЦЭМ!$D$39:$D$782,СВЦЭМ!$A$39:$A$782,$A101,СВЦЭМ!$B$39:$B$782,L$83)+'СЕТ СН'!$H$14+СВЦЭМ!$D$10+'СЕТ СН'!$H$5-'СЕТ СН'!$H$24</f>
        <v>3107.2677885499998</v>
      </c>
      <c r="M101" s="36">
        <f>SUMIFS(СВЦЭМ!$D$39:$D$782,СВЦЭМ!$A$39:$A$782,$A101,СВЦЭМ!$B$39:$B$782,M$83)+'СЕТ СН'!$H$14+СВЦЭМ!$D$10+'СЕТ СН'!$H$5-'СЕТ СН'!$H$24</f>
        <v>3122.3427542500003</v>
      </c>
      <c r="N101" s="36">
        <f>SUMIFS(СВЦЭМ!$D$39:$D$782,СВЦЭМ!$A$39:$A$782,$A101,СВЦЭМ!$B$39:$B$782,N$83)+'СЕТ СН'!$H$14+СВЦЭМ!$D$10+'СЕТ СН'!$H$5-'СЕТ СН'!$H$24</f>
        <v>3154.9435449000002</v>
      </c>
      <c r="O101" s="36">
        <f>SUMIFS(СВЦЭМ!$D$39:$D$782,СВЦЭМ!$A$39:$A$782,$A101,СВЦЭМ!$B$39:$B$782,O$83)+'СЕТ СН'!$H$14+СВЦЭМ!$D$10+'СЕТ СН'!$H$5-'СЕТ СН'!$H$24</f>
        <v>3179.14827947</v>
      </c>
      <c r="P101" s="36">
        <f>SUMIFS(СВЦЭМ!$D$39:$D$782,СВЦЭМ!$A$39:$A$782,$A101,СВЦЭМ!$B$39:$B$782,P$83)+'СЕТ СН'!$H$14+СВЦЭМ!$D$10+'СЕТ СН'!$H$5-'СЕТ СН'!$H$24</f>
        <v>3203.0380380500001</v>
      </c>
      <c r="Q101" s="36">
        <f>SUMIFS(СВЦЭМ!$D$39:$D$782,СВЦЭМ!$A$39:$A$782,$A101,СВЦЭМ!$B$39:$B$782,Q$83)+'СЕТ СН'!$H$14+СВЦЭМ!$D$10+'СЕТ СН'!$H$5-'СЕТ СН'!$H$24</f>
        <v>3208.4653364999999</v>
      </c>
      <c r="R101" s="36">
        <f>SUMIFS(СВЦЭМ!$D$39:$D$782,СВЦЭМ!$A$39:$A$782,$A101,СВЦЭМ!$B$39:$B$782,R$83)+'СЕТ СН'!$H$14+СВЦЭМ!$D$10+'СЕТ СН'!$H$5-'СЕТ СН'!$H$24</f>
        <v>3194.44431807</v>
      </c>
      <c r="S101" s="36">
        <f>SUMIFS(СВЦЭМ!$D$39:$D$782,СВЦЭМ!$A$39:$A$782,$A101,СВЦЭМ!$B$39:$B$782,S$83)+'СЕТ СН'!$H$14+СВЦЭМ!$D$10+'СЕТ СН'!$H$5-'СЕТ СН'!$H$24</f>
        <v>3132.5736017600002</v>
      </c>
      <c r="T101" s="36">
        <f>SUMIFS(СВЦЭМ!$D$39:$D$782,СВЦЭМ!$A$39:$A$782,$A101,СВЦЭМ!$B$39:$B$782,T$83)+'СЕТ СН'!$H$14+СВЦЭМ!$D$10+'СЕТ СН'!$H$5-'СЕТ СН'!$H$24</f>
        <v>3094.3900421500002</v>
      </c>
      <c r="U101" s="36">
        <f>SUMIFS(СВЦЭМ!$D$39:$D$782,СВЦЭМ!$A$39:$A$782,$A101,СВЦЭМ!$B$39:$B$782,U$83)+'СЕТ СН'!$H$14+СВЦЭМ!$D$10+'СЕТ СН'!$H$5-'СЕТ СН'!$H$24</f>
        <v>3097.3181571200003</v>
      </c>
      <c r="V101" s="36">
        <f>SUMIFS(СВЦЭМ!$D$39:$D$782,СВЦЭМ!$A$39:$A$782,$A101,СВЦЭМ!$B$39:$B$782,V$83)+'СЕТ СН'!$H$14+СВЦЭМ!$D$10+'СЕТ СН'!$H$5-'СЕТ СН'!$H$24</f>
        <v>3088.0797897499997</v>
      </c>
      <c r="W101" s="36">
        <f>SUMIFS(СВЦЭМ!$D$39:$D$782,СВЦЭМ!$A$39:$A$782,$A101,СВЦЭМ!$B$39:$B$782,W$83)+'СЕТ СН'!$H$14+СВЦЭМ!$D$10+'СЕТ СН'!$H$5-'СЕТ СН'!$H$24</f>
        <v>3121.5093247699997</v>
      </c>
      <c r="X101" s="36">
        <f>SUMIFS(СВЦЭМ!$D$39:$D$782,СВЦЭМ!$A$39:$A$782,$A101,СВЦЭМ!$B$39:$B$782,X$83)+'СЕТ СН'!$H$14+СВЦЭМ!$D$10+'СЕТ СН'!$H$5-'СЕТ СН'!$H$24</f>
        <v>3150.73334019</v>
      </c>
      <c r="Y101" s="36">
        <f>SUMIFS(СВЦЭМ!$D$39:$D$782,СВЦЭМ!$A$39:$A$782,$A101,СВЦЭМ!$B$39:$B$782,Y$83)+'СЕТ СН'!$H$14+СВЦЭМ!$D$10+'СЕТ СН'!$H$5-'СЕТ СН'!$H$24</f>
        <v>3153.6851909300003</v>
      </c>
    </row>
    <row r="102" spans="1:25" ht="15.75" x14ac:dyDescent="0.2">
      <c r="A102" s="35">
        <f t="shared" si="2"/>
        <v>44670</v>
      </c>
      <c r="B102" s="36">
        <f>SUMIFS(СВЦЭМ!$D$39:$D$782,СВЦЭМ!$A$39:$A$782,$A102,СВЦЭМ!$B$39:$B$782,B$83)+'СЕТ СН'!$H$14+СВЦЭМ!$D$10+'СЕТ СН'!$H$5-'СЕТ СН'!$H$24</f>
        <v>2989.9241276100001</v>
      </c>
      <c r="C102" s="36">
        <f>SUMIFS(СВЦЭМ!$D$39:$D$782,СВЦЭМ!$A$39:$A$782,$A102,СВЦЭМ!$B$39:$B$782,C$83)+'СЕТ СН'!$H$14+СВЦЭМ!$D$10+'СЕТ СН'!$H$5-'СЕТ СН'!$H$24</f>
        <v>3023.1477339000003</v>
      </c>
      <c r="D102" s="36">
        <f>SUMIFS(СВЦЭМ!$D$39:$D$782,СВЦЭМ!$A$39:$A$782,$A102,СВЦЭМ!$B$39:$B$782,D$83)+'СЕТ СН'!$H$14+СВЦЭМ!$D$10+'СЕТ СН'!$H$5-'СЕТ СН'!$H$24</f>
        <v>3075.01674275</v>
      </c>
      <c r="E102" s="36">
        <f>SUMIFS(СВЦЭМ!$D$39:$D$782,СВЦЭМ!$A$39:$A$782,$A102,СВЦЭМ!$B$39:$B$782,E$83)+'СЕТ СН'!$H$14+СВЦЭМ!$D$10+'СЕТ СН'!$H$5-'СЕТ СН'!$H$24</f>
        <v>3088.9011524300004</v>
      </c>
      <c r="F102" s="36">
        <f>SUMIFS(СВЦЭМ!$D$39:$D$782,СВЦЭМ!$A$39:$A$782,$A102,СВЦЭМ!$B$39:$B$782,F$83)+'СЕТ СН'!$H$14+СВЦЭМ!$D$10+'СЕТ СН'!$H$5-'СЕТ СН'!$H$24</f>
        <v>3094.7734802699997</v>
      </c>
      <c r="G102" s="36">
        <f>SUMIFS(СВЦЭМ!$D$39:$D$782,СВЦЭМ!$A$39:$A$782,$A102,СВЦЭМ!$B$39:$B$782,G$83)+'СЕТ СН'!$H$14+СВЦЭМ!$D$10+'СЕТ СН'!$H$5-'СЕТ СН'!$H$24</f>
        <v>3077.7871685600003</v>
      </c>
      <c r="H102" s="36">
        <f>SUMIFS(СВЦЭМ!$D$39:$D$782,СВЦЭМ!$A$39:$A$782,$A102,СВЦЭМ!$B$39:$B$782,H$83)+'СЕТ СН'!$H$14+СВЦЭМ!$D$10+'СЕТ СН'!$H$5-'СЕТ СН'!$H$24</f>
        <v>3068.3809876400001</v>
      </c>
      <c r="I102" s="36">
        <f>SUMIFS(СВЦЭМ!$D$39:$D$782,СВЦЭМ!$A$39:$A$782,$A102,СВЦЭМ!$B$39:$B$782,I$83)+'СЕТ СН'!$H$14+СВЦЭМ!$D$10+'СЕТ СН'!$H$5-'СЕТ СН'!$H$24</f>
        <v>3027.6072784500002</v>
      </c>
      <c r="J102" s="36">
        <f>SUMIFS(СВЦЭМ!$D$39:$D$782,СВЦЭМ!$A$39:$A$782,$A102,СВЦЭМ!$B$39:$B$782,J$83)+'СЕТ СН'!$H$14+СВЦЭМ!$D$10+'СЕТ СН'!$H$5-'СЕТ СН'!$H$24</f>
        <v>2989.71506602</v>
      </c>
      <c r="K102" s="36">
        <f>SUMIFS(СВЦЭМ!$D$39:$D$782,СВЦЭМ!$A$39:$A$782,$A102,СВЦЭМ!$B$39:$B$782,K$83)+'СЕТ СН'!$H$14+СВЦЭМ!$D$10+'СЕТ СН'!$H$5-'СЕТ СН'!$H$24</f>
        <v>2980.90940077</v>
      </c>
      <c r="L102" s="36">
        <f>SUMIFS(СВЦЭМ!$D$39:$D$782,СВЦЭМ!$A$39:$A$782,$A102,СВЦЭМ!$B$39:$B$782,L$83)+'СЕТ СН'!$H$14+СВЦЭМ!$D$10+'СЕТ СН'!$H$5-'СЕТ СН'!$H$24</f>
        <v>2968.21865437</v>
      </c>
      <c r="M102" s="36">
        <f>SUMIFS(СВЦЭМ!$D$39:$D$782,СВЦЭМ!$A$39:$A$782,$A102,СВЦЭМ!$B$39:$B$782,M$83)+'СЕТ СН'!$H$14+СВЦЭМ!$D$10+'СЕТ СН'!$H$5-'СЕТ СН'!$H$24</f>
        <v>2987.5749642999999</v>
      </c>
      <c r="N102" s="36">
        <f>SUMIFS(СВЦЭМ!$D$39:$D$782,СВЦЭМ!$A$39:$A$782,$A102,СВЦЭМ!$B$39:$B$782,N$83)+'СЕТ СН'!$H$14+СВЦЭМ!$D$10+'СЕТ СН'!$H$5-'СЕТ СН'!$H$24</f>
        <v>2997.8283651399997</v>
      </c>
      <c r="O102" s="36">
        <f>SUMIFS(СВЦЭМ!$D$39:$D$782,СВЦЭМ!$A$39:$A$782,$A102,СВЦЭМ!$B$39:$B$782,O$83)+'СЕТ СН'!$H$14+СВЦЭМ!$D$10+'СЕТ СН'!$H$5-'СЕТ СН'!$H$24</f>
        <v>3008.2911302399998</v>
      </c>
      <c r="P102" s="36">
        <f>SUMIFS(СВЦЭМ!$D$39:$D$782,СВЦЭМ!$A$39:$A$782,$A102,СВЦЭМ!$B$39:$B$782,P$83)+'СЕТ СН'!$H$14+СВЦЭМ!$D$10+'СЕТ СН'!$H$5-'СЕТ СН'!$H$24</f>
        <v>3023.8024072099997</v>
      </c>
      <c r="Q102" s="36">
        <f>SUMIFS(СВЦЭМ!$D$39:$D$782,СВЦЭМ!$A$39:$A$782,$A102,СВЦЭМ!$B$39:$B$782,Q$83)+'СЕТ СН'!$H$14+СВЦЭМ!$D$10+'СЕТ СН'!$H$5-'СЕТ СН'!$H$24</f>
        <v>3034.29370836</v>
      </c>
      <c r="R102" s="36">
        <f>SUMIFS(СВЦЭМ!$D$39:$D$782,СВЦЭМ!$A$39:$A$782,$A102,СВЦЭМ!$B$39:$B$782,R$83)+'СЕТ СН'!$H$14+СВЦЭМ!$D$10+'СЕТ СН'!$H$5-'СЕТ СН'!$H$24</f>
        <v>3050.73939475</v>
      </c>
      <c r="S102" s="36">
        <f>SUMIFS(СВЦЭМ!$D$39:$D$782,СВЦЭМ!$A$39:$A$782,$A102,СВЦЭМ!$B$39:$B$782,S$83)+'СЕТ СН'!$H$14+СВЦЭМ!$D$10+'СЕТ СН'!$H$5-'СЕТ СН'!$H$24</f>
        <v>3040.9051008500001</v>
      </c>
      <c r="T102" s="36">
        <f>SUMIFS(СВЦЭМ!$D$39:$D$782,СВЦЭМ!$A$39:$A$782,$A102,СВЦЭМ!$B$39:$B$782,T$83)+'СЕТ СН'!$H$14+СВЦЭМ!$D$10+'СЕТ СН'!$H$5-'СЕТ СН'!$H$24</f>
        <v>3023.2867353800002</v>
      </c>
      <c r="U102" s="36">
        <f>SUMIFS(СВЦЭМ!$D$39:$D$782,СВЦЭМ!$A$39:$A$782,$A102,СВЦЭМ!$B$39:$B$782,U$83)+'СЕТ СН'!$H$14+СВЦЭМ!$D$10+'СЕТ СН'!$H$5-'СЕТ СН'!$H$24</f>
        <v>2986.6892730600002</v>
      </c>
      <c r="V102" s="36">
        <f>SUMIFS(СВЦЭМ!$D$39:$D$782,СВЦЭМ!$A$39:$A$782,$A102,СВЦЭМ!$B$39:$B$782,V$83)+'СЕТ СН'!$H$14+СВЦЭМ!$D$10+'СЕТ СН'!$H$5-'СЕТ СН'!$H$24</f>
        <v>2969.2754989700002</v>
      </c>
      <c r="W102" s="36">
        <f>SUMIFS(СВЦЭМ!$D$39:$D$782,СВЦЭМ!$A$39:$A$782,$A102,СВЦЭМ!$B$39:$B$782,W$83)+'СЕТ СН'!$H$14+СВЦЭМ!$D$10+'СЕТ СН'!$H$5-'СЕТ СН'!$H$24</f>
        <v>2964.4811588500002</v>
      </c>
      <c r="X102" s="36">
        <f>SUMIFS(СВЦЭМ!$D$39:$D$782,СВЦЭМ!$A$39:$A$782,$A102,СВЦЭМ!$B$39:$B$782,X$83)+'СЕТ СН'!$H$14+СВЦЭМ!$D$10+'СЕТ СН'!$H$5-'СЕТ СН'!$H$24</f>
        <v>2991.7375635799999</v>
      </c>
      <c r="Y102" s="36">
        <f>SUMIFS(СВЦЭМ!$D$39:$D$782,СВЦЭМ!$A$39:$A$782,$A102,СВЦЭМ!$B$39:$B$782,Y$83)+'СЕТ СН'!$H$14+СВЦЭМ!$D$10+'СЕТ СН'!$H$5-'СЕТ СН'!$H$24</f>
        <v>3013.1623583999999</v>
      </c>
    </row>
    <row r="103" spans="1:25" ht="15.75" x14ac:dyDescent="0.2">
      <c r="A103" s="35">
        <f t="shared" si="2"/>
        <v>44671</v>
      </c>
      <c r="B103" s="36">
        <f>SUMIFS(СВЦЭМ!$D$39:$D$782,СВЦЭМ!$A$39:$A$782,$A103,СВЦЭМ!$B$39:$B$782,B$83)+'СЕТ СН'!$H$14+СВЦЭМ!$D$10+'СЕТ СН'!$H$5-'СЕТ СН'!$H$24</f>
        <v>2920.5065022600002</v>
      </c>
      <c r="C103" s="36">
        <f>SUMIFS(СВЦЭМ!$D$39:$D$782,СВЦЭМ!$A$39:$A$782,$A103,СВЦЭМ!$B$39:$B$782,C$83)+'СЕТ СН'!$H$14+СВЦЭМ!$D$10+'СЕТ СН'!$H$5-'СЕТ СН'!$H$24</f>
        <v>2968.1539631300002</v>
      </c>
      <c r="D103" s="36">
        <f>SUMIFS(СВЦЭМ!$D$39:$D$782,СВЦЭМ!$A$39:$A$782,$A103,СВЦЭМ!$B$39:$B$782,D$83)+'СЕТ СН'!$H$14+СВЦЭМ!$D$10+'СЕТ СН'!$H$5-'СЕТ СН'!$H$24</f>
        <v>2991.2343294100001</v>
      </c>
      <c r="E103" s="36">
        <f>SUMIFS(СВЦЭМ!$D$39:$D$782,СВЦЭМ!$A$39:$A$782,$A103,СВЦЭМ!$B$39:$B$782,E$83)+'СЕТ СН'!$H$14+СВЦЭМ!$D$10+'СЕТ СН'!$H$5-'СЕТ СН'!$H$24</f>
        <v>3004.0207377699999</v>
      </c>
      <c r="F103" s="36">
        <f>SUMIFS(СВЦЭМ!$D$39:$D$782,СВЦЭМ!$A$39:$A$782,$A103,СВЦЭМ!$B$39:$B$782,F$83)+'СЕТ СН'!$H$14+СВЦЭМ!$D$10+'СЕТ СН'!$H$5-'СЕТ СН'!$H$24</f>
        <v>3005.82441883</v>
      </c>
      <c r="G103" s="36">
        <f>SUMIFS(СВЦЭМ!$D$39:$D$782,СВЦЭМ!$A$39:$A$782,$A103,СВЦЭМ!$B$39:$B$782,G$83)+'СЕТ СН'!$H$14+СВЦЭМ!$D$10+'СЕТ СН'!$H$5-'СЕТ СН'!$H$24</f>
        <v>2984.9221736</v>
      </c>
      <c r="H103" s="36">
        <f>SUMIFS(СВЦЭМ!$D$39:$D$782,СВЦЭМ!$A$39:$A$782,$A103,СВЦЭМ!$B$39:$B$782,H$83)+'СЕТ СН'!$H$14+СВЦЭМ!$D$10+'СЕТ СН'!$H$5-'СЕТ СН'!$H$24</f>
        <v>2936.5516607</v>
      </c>
      <c r="I103" s="36">
        <f>SUMIFS(СВЦЭМ!$D$39:$D$782,СВЦЭМ!$A$39:$A$782,$A103,СВЦЭМ!$B$39:$B$782,I$83)+'СЕТ СН'!$H$14+СВЦЭМ!$D$10+'СЕТ СН'!$H$5-'СЕТ СН'!$H$24</f>
        <v>2946.3516865299998</v>
      </c>
      <c r="J103" s="36">
        <f>SUMIFS(СВЦЭМ!$D$39:$D$782,СВЦЭМ!$A$39:$A$782,$A103,СВЦЭМ!$B$39:$B$782,J$83)+'СЕТ СН'!$H$14+СВЦЭМ!$D$10+'СЕТ СН'!$H$5-'СЕТ СН'!$H$24</f>
        <v>2952.96614778</v>
      </c>
      <c r="K103" s="36">
        <f>SUMIFS(СВЦЭМ!$D$39:$D$782,СВЦЭМ!$A$39:$A$782,$A103,СВЦЭМ!$B$39:$B$782,K$83)+'СЕТ СН'!$H$14+СВЦЭМ!$D$10+'СЕТ СН'!$H$5-'СЕТ СН'!$H$24</f>
        <v>2943.7853970300002</v>
      </c>
      <c r="L103" s="36">
        <f>SUMIFS(СВЦЭМ!$D$39:$D$782,СВЦЭМ!$A$39:$A$782,$A103,СВЦЭМ!$B$39:$B$782,L$83)+'СЕТ СН'!$H$14+СВЦЭМ!$D$10+'СЕТ СН'!$H$5-'СЕТ СН'!$H$24</f>
        <v>2929.27845604</v>
      </c>
      <c r="M103" s="36">
        <f>SUMIFS(СВЦЭМ!$D$39:$D$782,СВЦЭМ!$A$39:$A$782,$A103,СВЦЭМ!$B$39:$B$782,M$83)+'СЕТ СН'!$H$14+СВЦЭМ!$D$10+'СЕТ СН'!$H$5-'СЕТ СН'!$H$24</f>
        <v>2933.23492734</v>
      </c>
      <c r="N103" s="36">
        <f>SUMIFS(СВЦЭМ!$D$39:$D$782,СВЦЭМ!$A$39:$A$782,$A103,СВЦЭМ!$B$39:$B$782,N$83)+'СЕТ СН'!$H$14+СВЦЭМ!$D$10+'СЕТ СН'!$H$5-'СЕТ СН'!$H$24</f>
        <v>2929.4001765100002</v>
      </c>
      <c r="O103" s="36">
        <f>SUMIFS(СВЦЭМ!$D$39:$D$782,СВЦЭМ!$A$39:$A$782,$A103,СВЦЭМ!$B$39:$B$782,O$83)+'СЕТ СН'!$H$14+СВЦЭМ!$D$10+'СЕТ СН'!$H$5-'СЕТ СН'!$H$24</f>
        <v>2919.0160165300003</v>
      </c>
      <c r="P103" s="36">
        <f>SUMIFS(СВЦЭМ!$D$39:$D$782,СВЦЭМ!$A$39:$A$782,$A103,СВЦЭМ!$B$39:$B$782,P$83)+'СЕТ СН'!$H$14+СВЦЭМ!$D$10+'СЕТ СН'!$H$5-'СЕТ СН'!$H$24</f>
        <v>2921.8542022800002</v>
      </c>
      <c r="Q103" s="36">
        <f>SUMIFS(СВЦЭМ!$D$39:$D$782,СВЦЭМ!$A$39:$A$782,$A103,СВЦЭМ!$B$39:$B$782,Q$83)+'СЕТ СН'!$H$14+СВЦЭМ!$D$10+'СЕТ СН'!$H$5-'СЕТ СН'!$H$24</f>
        <v>2921.9631230800001</v>
      </c>
      <c r="R103" s="36">
        <f>SUMIFS(СВЦЭМ!$D$39:$D$782,СВЦЭМ!$A$39:$A$782,$A103,СВЦЭМ!$B$39:$B$782,R$83)+'СЕТ СН'!$H$14+СВЦЭМ!$D$10+'СЕТ СН'!$H$5-'СЕТ СН'!$H$24</f>
        <v>2918.2085296400001</v>
      </c>
      <c r="S103" s="36">
        <f>SUMIFS(СВЦЭМ!$D$39:$D$782,СВЦЭМ!$A$39:$A$782,$A103,СВЦЭМ!$B$39:$B$782,S$83)+'СЕТ СН'!$H$14+СВЦЭМ!$D$10+'СЕТ СН'!$H$5-'СЕТ СН'!$H$24</f>
        <v>2928.2147611600003</v>
      </c>
      <c r="T103" s="36">
        <f>SUMIFS(СВЦЭМ!$D$39:$D$782,СВЦЭМ!$A$39:$A$782,$A103,СВЦЭМ!$B$39:$B$782,T$83)+'СЕТ СН'!$H$14+СВЦЭМ!$D$10+'СЕТ СН'!$H$5-'СЕТ СН'!$H$24</f>
        <v>2934.4409921400002</v>
      </c>
      <c r="U103" s="36">
        <f>SUMIFS(СВЦЭМ!$D$39:$D$782,СВЦЭМ!$A$39:$A$782,$A103,СВЦЭМ!$B$39:$B$782,U$83)+'СЕТ СН'!$H$14+СВЦЭМ!$D$10+'СЕТ СН'!$H$5-'СЕТ СН'!$H$24</f>
        <v>2942.0344061400001</v>
      </c>
      <c r="V103" s="36">
        <f>SUMIFS(СВЦЭМ!$D$39:$D$782,СВЦЭМ!$A$39:$A$782,$A103,СВЦЭМ!$B$39:$B$782,V$83)+'СЕТ СН'!$H$14+СВЦЭМ!$D$10+'СЕТ СН'!$H$5-'СЕТ СН'!$H$24</f>
        <v>2960.2536374900001</v>
      </c>
      <c r="W103" s="36">
        <f>SUMIFS(СВЦЭМ!$D$39:$D$782,СВЦЭМ!$A$39:$A$782,$A103,СВЦЭМ!$B$39:$B$782,W$83)+'СЕТ СН'!$H$14+СВЦЭМ!$D$10+'СЕТ СН'!$H$5-'СЕТ СН'!$H$24</f>
        <v>2953.9990970500003</v>
      </c>
      <c r="X103" s="36">
        <f>SUMIFS(СВЦЭМ!$D$39:$D$782,СВЦЭМ!$A$39:$A$782,$A103,СВЦЭМ!$B$39:$B$782,X$83)+'СЕТ СН'!$H$14+СВЦЭМ!$D$10+'СЕТ СН'!$H$5-'СЕТ СН'!$H$24</f>
        <v>2925.6820561499999</v>
      </c>
      <c r="Y103" s="36">
        <f>SUMIFS(СВЦЭМ!$D$39:$D$782,СВЦЭМ!$A$39:$A$782,$A103,СВЦЭМ!$B$39:$B$782,Y$83)+'СЕТ СН'!$H$14+СВЦЭМ!$D$10+'СЕТ СН'!$H$5-'СЕТ СН'!$H$24</f>
        <v>2917.3134732400003</v>
      </c>
    </row>
    <row r="104" spans="1:25" ht="15.75" x14ac:dyDescent="0.2">
      <c r="A104" s="35">
        <f t="shared" si="2"/>
        <v>44672</v>
      </c>
      <c r="B104" s="36">
        <f>SUMIFS(СВЦЭМ!$D$39:$D$782,СВЦЭМ!$A$39:$A$782,$A104,СВЦЭМ!$B$39:$B$782,B$83)+'СЕТ СН'!$H$14+СВЦЭМ!$D$10+'СЕТ СН'!$H$5-'СЕТ СН'!$H$24</f>
        <v>3090.0703162700001</v>
      </c>
      <c r="C104" s="36">
        <f>SUMIFS(СВЦЭМ!$D$39:$D$782,СВЦЭМ!$A$39:$A$782,$A104,СВЦЭМ!$B$39:$B$782,C$83)+'СЕТ СН'!$H$14+СВЦЭМ!$D$10+'СЕТ СН'!$H$5-'СЕТ СН'!$H$24</f>
        <v>3047.6320521600001</v>
      </c>
      <c r="D104" s="36">
        <f>SUMIFS(СВЦЭМ!$D$39:$D$782,СВЦЭМ!$A$39:$A$782,$A104,СВЦЭМ!$B$39:$B$782,D$83)+'СЕТ СН'!$H$14+СВЦЭМ!$D$10+'СЕТ СН'!$H$5-'СЕТ СН'!$H$24</f>
        <v>3056.8837551199999</v>
      </c>
      <c r="E104" s="36">
        <f>SUMIFS(СВЦЭМ!$D$39:$D$782,СВЦЭМ!$A$39:$A$782,$A104,СВЦЭМ!$B$39:$B$782,E$83)+'СЕТ СН'!$H$14+СВЦЭМ!$D$10+'СЕТ СН'!$H$5-'СЕТ СН'!$H$24</f>
        <v>3063.9771654699998</v>
      </c>
      <c r="F104" s="36">
        <f>SUMIFS(СВЦЭМ!$D$39:$D$782,СВЦЭМ!$A$39:$A$782,$A104,СВЦЭМ!$B$39:$B$782,F$83)+'СЕТ СН'!$H$14+СВЦЭМ!$D$10+'СЕТ СН'!$H$5-'СЕТ СН'!$H$24</f>
        <v>3044.1051277300003</v>
      </c>
      <c r="G104" s="36">
        <f>SUMIFS(СВЦЭМ!$D$39:$D$782,СВЦЭМ!$A$39:$A$782,$A104,СВЦЭМ!$B$39:$B$782,G$83)+'СЕТ СН'!$H$14+СВЦЭМ!$D$10+'СЕТ СН'!$H$5-'СЕТ СН'!$H$24</f>
        <v>3022.3316332700001</v>
      </c>
      <c r="H104" s="36">
        <f>SUMIFS(СВЦЭМ!$D$39:$D$782,СВЦЭМ!$A$39:$A$782,$A104,СВЦЭМ!$B$39:$B$782,H$83)+'СЕТ СН'!$H$14+СВЦЭМ!$D$10+'СЕТ СН'!$H$5-'СЕТ СН'!$H$24</f>
        <v>2976.46850464</v>
      </c>
      <c r="I104" s="36">
        <f>SUMIFS(СВЦЭМ!$D$39:$D$782,СВЦЭМ!$A$39:$A$782,$A104,СВЦЭМ!$B$39:$B$782,I$83)+'СЕТ СН'!$H$14+СВЦЭМ!$D$10+'СЕТ СН'!$H$5-'СЕТ СН'!$H$24</f>
        <v>2975.3755693399999</v>
      </c>
      <c r="J104" s="36">
        <f>SUMIFS(СВЦЭМ!$D$39:$D$782,СВЦЭМ!$A$39:$A$782,$A104,СВЦЭМ!$B$39:$B$782,J$83)+'СЕТ СН'!$H$14+СВЦЭМ!$D$10+'СЕТ СН'!$H$5-'СЕТ СН'!$H$24</f>
        <v>2978.1030526100003</v>
      </c>
      <c r="K104" s="36">
        <f>SUMIFS(СВЦЭМ!$D$39:$D$782,СВЦЭМ!$A$39:$A$782,$A104,СВЦЭМ!$B$39:$B$782,K$83)+'СЕТ СН'!$H$14+СВЦЭМ!$D$10+'СЕТ СН'!$H$5-'СЕТ СН'!$H$24</f>
        <v>2952.0835051100003</v>
      </c>
      <c r="L104" s="36">
        <f>SUMIFS(СВЦЭМ!$D$39:$D$782,СВЦЭМ!$A$39:$A$782,$A104,СВЦЭМ!$B$39:$B$782,L$83)+'СЕТ СН'!$H$14+СВЦЭМ!$D$10+'СЕТ СН'!$H$5-'СЕТ СН'!$H$24</f>
        <v>2951.3045260899999</v>
      </c>
      <c r="M104" s="36">
        <f>SUMIFS(СВЦЭМ!$D$39:$D$782,СВЦЭМ!$A$39:$A$782,$A104,СВЦЭМ!$B$39:$B$782,M$83)+'СЕТ СН'!$H$14+СВЦЭМ!$D$10+'СЕТ СН'!$H$5-'СЕТ СН'!$H$24</f>
        <v>2966.5648793800001</v>
      </c>
      <c r="N104" s="36">
        <f>SUMIFS(СВЦЭМ!$D$39:$D$782,СВЦЭМ!$A$39:$A$782,$A104,СВЦЭМ!$B$39:$B$782,N$83)+'СЕТ СН'!$H$14+СВЦЭМ!$D$10+'СЕТ СН'!$H$5-'СЕТ СН'!$H$24</f>
        <v>2972.7740271800003</v>
      </c>
      <c r="O104" s="36">
        <f>SUMIFS(СВЦЭМ!$D$39:$D$782,СВЦЭМ!$A$39:$A$782,$A104,СВЦЭМ!$B$39:$B$782,O$83)+'СЕТ СН'!$H$14+СВЦЭМ!$D$10+'СЕТ СН'!$H$5-'СЕТ СН'!$H$24</f>
        <v>3002.3835203500003</v>
      </c>
      <c r="P104" s="36">
        <f>SUMIFS(СВЦЭМ!$D$39:$D$782,СВЦЭМ!$A$39:$A$782,$A104,СВЦЭМ!$B$39:$B$782,P$83)+'СЕТ СН'!$H$14+СВЦЭМ!$D$10+'СЕТ СН'!$H$5-'СЕТ СН'!$H$24</f>
        <v>3014.53793034</v>
      </c>
      <c r="Q104" s="36">
        <f>SUMIFS(СВЦЭМ!$D$39:$D$782,СВЦЭМ!$A$39:$A$782,$A104,СВЦЭМ!$B$39:$B$782,Q$83)+'СЕТ СН'!$H$14+СВЦЭМ!$D$10+'СЕТ СН'!$H$5-'СЕТ СН'!$H$24</f>
        <v>3035.1839578300001</v>
      </c>
      <c r="R104" s="36">
        <f>SUMIFS(СВЦЭМ!$D$39:$D$782,СВЦЭМ!$A$39:$A$782,$A104,СВЦЭМ!$B$39:$B$782,R$83)+'СЕТ СН'!$H$14+СВЦЭМ!$D$10+'СЕТ СН'!$H$5-'СЕТ СН'!$H$24</f>
        <v>3030.1133485299997</v>
      </c>
      <c r="S104" s="36">
        <f>SUMIFS(СВЦЭМ!$D$39:$D$782,СВЦЭМ!$A$39:$A$782,$A104,СВЦЭМ!$B$39:$B$782,S$83)+'СЕТ СН'!$H$14+СВЦЭМ!$D$10+'СЕТ СН'!$H$5-'СЕТ СН'!$H$24</f>
        <v>3014.5192797600002</v>
      </c>
      <c r="T104" s="36">
        <f>SUMIFS(СВЦЭМ!$D$39:$D$782,СВЦЭМ!$A$39:$A$782,$A104,СВЦЭМ!$B$39:$B$782,T$83)+'СЕТ СН'!$H$14+СВЦЭМ!$D$10+'СЕТ СН'!$H$5-'СЕТ СН'!$H$24</f>
        <v>2995.7274189600003</v>
      </c>
      <c r="U104" s="36">
        <f>SUMIFS(СВЦЭМ!$D$39:$D$782,СВЦЭМ!$A$39:$A$782,$A104,СВЦЭМ!$B$39:$B$782,U$83)+'СЕТ СН'!$H$14+СВЦЭМ!$D$10+'СЕТ СН'!$H$5-'СЕТ СН'!$H$24</f>
        <v>2964.8059865099999</v>
      </c>
      <c r="V104" s="36">
        <f>SUMIFS(СВЦЭМ!$D$39:$D$782,СВЦЭМ!$A$39:$A$782,$A104,СВЦЭМ!$B$39:$B$782,V$83)+'СЕТ СН'!$H$14+СВЦЭМ!$D$10+'СЕТ СН'!$H$5-'СЕТ СН'!$H$24</f>
        <v>2926.67169595</v>
      </c>
      <c r="W104" s="36">
        <f>SUMIFS(СВЦЭМ!$D$39:$D$782,СВЦЭМ!$A$39:$A$782,$A104,СВЦЭМ!$B$39:$B$782,W$83)+'СЕТ СН'!$H$14+СВЦЭМ!$D$10+'СЕТ СН'!$H$5-'СЕТ СН'!$H$24</f>
        <v>2953.4069747600001</v>
      </c>
      <c r="X104" s="36">
        <f>SUMIFS(СВЦЭМ!$D$39:$D$782,СВЦЭМ!$A$39:$A$782,$A104,СВЦЭМ!$B$39:$B$782,X$83)+'СЕТ СН'!$H$14+СВЦЭМ!$D$10+'СЕТ СН'!$H$5-'СЕТ СН'!$H$24</f>
        <v>2982.6404248200001</v>
      </c>
      <c r="Y104" s="36">
        <f>SUMIFS(СВЦЭМ!$D$39:$D$782,СВЦЭМ!$A$39:$A$782,$A104,СВЦЭМ!$B$39:$B$782,Y$83)+'СЕТ СН'!$H$14+СВЦЭМ!$D$10+'СЕТ СН'!$H$5-'СЕТ СН'!$H$24</f>
        <v>3017.7212340699998</v>
      </c>
    </row>
    <row r="105" spans="1:25" ht="15.75" x14ac:dyDescent="0.2">
      <c r="A105" s="35">
        <f t="shared" si="2"/>
        <v>44673</v>
      </c>
      <c r="B105" s="36">
        <f>SUMIFS(СВЦЭМ!$D$39:$D$782,СВЦЭМ!$A$39:$A$782,$A105,СВЦЭМ!$B$39:$B$782,B$83)+'СЕТ СН'!$H$14+СВЦЭМ!$D$10+'СЕТ СН'!$H$5-'СЕТ СН'!$H$24</f>
        <v>2993.9220571200003</v>
      </c>
      <c r="C105" s="36">
        <f>SUMIFS(СВЦЭМ!$D$39:$D$782,СВЦЭМ!$A$39:$A$782,$A105,СВЦЭМ!$B$39:$B$782,C$83)+'СЕТ СН'!$H$14+СВЦЭМ!$D$10+'СЕТ СН'!$H$5-'СЕТ СН'!$H$24</f>
        <v>3016.0169511900003</v>
      </c>
      <c r="D105" s="36">
        <f>SUMIFS(СВЦЭМ!$D$39:$D$782,СВЦЭМ!$A$39:$A$782,$A105,СВЦЭМ!$B$39:$B$782,D$83)+'СЕТ СН'!$H$14+СВЦЭМ!$D$10+'СЕТ СН'!$H$5-'СЕТ СН'!$H$24</f>
        <v>3044.3640225600002</v>
      </c>
      <c r="E105" s="36">
        <f>SUMIFS(СВЦЭМ!$D$39:$D$782,СВЦЭМ!$A$39:$A$782,$A105,СВЦЭМ!$B$39:$B$782,E$83)+'СЕТ СН'!$H$14+СВЦЭМ!$D$10+'СЕТ СН'!$H$5-'СЕТ СН'!$H$24</f>
        <v>3057.1773445700001</v>
      </c>
      <c r="F105" s="36">
        <f>SUMIFS(СВЦЭМ!$D$39:$D$782,СВЦЭМ!$A$39:$A$782,$A105,СВЦЭМ!$B$39:$B$782,F$83)+'СЕТ СН'!$H$14+СВЦЭМ!$D$10+'СЕТ СН'!$H$5-'СЕТ СН'!$H$24</f>
        <v>3064.9070482799998</v>
      </c>
      <c r="G105" s="36">
        <f>SUMIFS(СВЦЭМ!$D$39:$D$782,СВЦЭМ!$A$39:$A$782,$A105,СВЦЭМ!$B$39:$B$782,G$83)+'СЕТ СН'!$H$14+СВЦЭМ!$D$10+'СЕТ СН'!$H$5-'СЕТ СН'!$H$24</f>
        <v>3069.1710632599998</v>
      </c>
      <c r="H105" s="36">
        <f>SUMIFS(СВЦЭМ!$D$39:$D$782,СВЦЭМ!$A$39:$A$782,$A105,СВЦЭМ!$B$39:$B$782,H$83)+'СЕТ СН'!$H$14+СВЦЭМ!$D$10+'СЕТ СН'!$H$5-'СЕТ СН'!$H$24</f>
        <v>3029.7887696400003</v>
      </c>
      <c r="I105" s="36">
        <f>SUMIFS(СВЦЭМ!$D$39:$D$782,СВЦЭМ!$A$39:$A$782,$A105,СВЦЭМ!$B$39:$B$782,I$83)+'СЕТ СН'!$H$14+СВЦЭМ!$D$10+'СЕТ СН'!$H$5-'СЕТ СН'!$H$24</f>
        <v>2988.4843008500002</v>
      </c>
      <c r="J105" s="36">
        <f>SUMIFS(СВЦЭМ!$D$39:$D$782,СВЦЭМ!$A$39:$A$782,$A105,СВЦЭМ!$B$39:$B$782,J$83)+'СЕТ СН'!$H$14+СВЦЭМ!$D$10+'СЕТ СН'!$H$5-'СЕТ СН'!$H$24</f>
        <v>2955.6676436100001</v>
      </c>
      <c r="K105" s="36">
        <f>SUMIFS(СВЦЭМ!$D$39:$D$782,СВЦЭМ!$A$39:$A$782,$A105,СВЦЭМ!$B$39:$B$782,K$83)+'СЕТ СН'!$H$14+СВЦЭМ!$D$10+'СЕТ СН'!$H$5-'СЕТ СН'!$H$24</f>
        <v>2937.2283725900002</v>
      </c>
      <c r="L105" s="36">
        <f>SUMIFS(СВЦЭМ!$D$39:$D$782,СВЦЭМ!$A$39:$A$782,$A105,СВЦЭМ!$B$39:$B$782,L$83)+'СЕТ СН'!$H$14+СВЦЭМ!$D$10+'СЕТ СН'!$H$5-'СЕТ СН'!$H$24</f>
        <v>2932.9984353300001</v>
      </c>
      <c r="M105" s="36">
        <f>SUMIFS(СВЦЭМ!$D$39:$D$782,СВЦЭМ!$A$39:$A$782,$A105,СВЦЭМ!$B$39:$B$782,M$83)+'СЕТ СН'!$H$14+СВЦЭМ!$D$10+'СЕТ СН'!$H$5-'СЕТ СН'!$H$24</f>
        <v>2941.7647010400001</v>
      </c>
      <c r="N105" s="36">
        <f>SUMIFS(СВЦЭМ!$D$39:$D$782,СВЦЭМ!$A$39:$A$782,$A105,СВЦЭМ!$B$39:$B$782,N$83)+'СЕТ СН'!$H$14+СВЦЭМ!$D$10+'СЕТ СН'!$H$5-'СЕТ СН'!$H$24</f>
        <v>2956.3034778599999</v>
      </c>
      <c r="O105" s="36">
        <f>SUMIFS(СВЦЭМ!$D$39:$D$782,СВЦЭМ!$A$39:$A$782,$A105,СВЦЭМ!$B$39:$B$782,O$83)+'СЕТ СН'!$H$14+СВЦЭМ!$D$10+'СЕТ СН'!$H$5-'СЕТ СН'!$H$24</f>
        <v>2967.7311300299998</v>
      </c>
      <c r="P105" s="36">
        <f>SUMIFS(СВЦЭМ!$D$39:$D$782,СВЦЭМ!$A$39:$A$782,$A105,СВЦЭМ!$B$39:$B$782,P$83)+'СЕТ СН'!$H$14+СВЦЭМ!$D$10+'СЕТ СН'!$H$5-'СЕТ СН'!$H$24</f>
        <v>2965.5032500500001</v>
      </c>
      <c r="Q105" s="36">
        <f>SUMIFS(СВЦЭМ!$D$39:$D$782,СВЦЭМ!$A$39:$A$782,$A105,СВЦЭМ!$B$39:$B$782,Q$83)+'СЕТ СН'!$H$14+СВЦЭМ!$D$10+'СЕТ СН'!$H$5-'СЕТ СН'!$H$24</f>
        <v>2962.5408867300002</v>
      </c>
      <c r="R105" s="36">
        <f>SUMIFS(СВЦЭМ!$D$39:$D$782,СВЦЭМ!$A$39:$A$782,$A105,СВЦЭМ!$B$39:$B$782,R$83)+'СЕТ СН'!$H$14+СВЦЭМ!$D$10+'СЕТ СН'!$H$5-'СЕТ СН'!$H$24</f>
        <v>2975.7811182699998</v>
      </c>
      <c r="S105" s="36">
        <f>SUMIFS(СВЦЭМ!$D$39:$D$782,СВЦЭМ!$A$39:$A$782,$A105,СВЦЭМ!$B$39:$B$782,S$83)+'СЕТ СН'!$H$14+СВЦЭМ!$D$10+'СЕТ СН'!$H$5-'СЕТ СН'!$H$24</f>
        <v>2974.3962395200001</v>
      </c>
      <c r="T105" s="36">
        <f>SUMIFS(СВЦЭМ!$D$39:$D$782,СВЦЭМ!$A$39:$A$782,$A105,СВЦЭМ!$B$39:$B$782,T$83)+'СЕТ СН'!$H$14+СВЦЭМ!$D$10+'СЕТ СН'!$H$5-'СЕТ СН'!$H$24</f>
        <v>2972.8874176300001</v>
      </c>
      <c r="U105" s="36">
        <f>SUMIFS(СВЦЭМ!$D$39:$D$782,СВЦЭМ!$A$39:$A$782,$A105,СВЦЭМ!$B$39:$B$782,U$83)+'СЕТ СН'!$H$14+СВЦЭМ!$D$10+'СЕТ СН'!$H$5-'СЕТ СН'!$H$24</f>
        <v>2956.1673710800001</v>
      </c>
      <c r="V105" s="36">
        <f>SUMIFS(СВЦЭМ!$D$39:$D$782,СВЦЭМ!$A$39:$A$782,$A105,СВЦЭМ!$B$39:$B$782,V$83)+'СЕТ СН'!$H$14+СВЦЭМ!$D$10+'СЕТ СН'!$H$5-'СЕТ СН'!$H$24</f>
        <v>2945.1820894500001</v>
      </c>
      <c r="W105" s="36">
        <f>SUMIFS(СВЦЭМ!$D$39:$D$782,СВЦЭМ!$A$39:$A$782,$A105,СВЦЭМ!$B$39:$B$782,W$83)+'СЕТ СН'!$H$14+СВЦЭМ!$D$10+'СЕТ СН'!$H$5-'СЕТ СН'!$H$24</f>
        <v>2943.9836789800001</v>
      </c>
      <c r="X105" s="36">
        <f>SUMIFS(СВЦЭМ!$D$39:$D$782,СВЦЭМ!$A$39:$A$782,$A105,СВЦЭМ!$B$39:$B$782,X$83)+'СЕТ СН'!$H$14+СВЦЭМ!$D$10+'СЕТ СН'!$H$5-'СЕТ СН'!$H$24</f>
        <v>2953.1203205100001</v>
      </c>
      <c r="Y105" s="36">
        <f>SUMIFS(СВЦЭМ!$D$39:$D$782,СВЦЭМ!$A$39:$A$782,$A105,СВЦЭМ!$B$39:$B$782,Y$83)+'СЕТ СН'!$H$14+СВЦЭМ!$D$10+'СЕТ СН'!$H$5-'СЕТ СН'!$H$24</f>
        <v>2985.4479735</v>
      </c>
    </row>
    <row r="106" spans="1:25" ht="15.75" x14ac:dyDescent="0.2">
      <c r="A106" s="35">
        <f t="shared" si="2"/>
        <v>44674</v>
      </c>
      <c r="B106" s="36">
        <f>SUMIFS(СВЦЭМ!$D$39:$D$782,СВЦЭМ!$A$39:$A$782,$A106,СВЦЭМ!$B$39:$B$782,B$83)+'СЕТ СН'!$H$14+СВЦЭМ!$D$10+'СЕТ СН'!$H$5-'СЕТ СН'!$H$24</f>
        <v>2956.2192356200003</v>
      </c>
      <c r="C106" s="36">
        <f>SUMIFS(СВЦЭМ!$D$39:$D$782,СВЦЭМ!$A$39:$A$782,$A106,СВЦЭМ!$B$39:$B$782,C$83)+'СЕТ СН'!$H$14+СВЦЭМ!$D$10+'СЕТ СН'!$H$5-'СЕТ СН'!$H$24</f>
        <v>2970.32201265</v>
      </c>
      <c r="D106" s="36">
        <f>SUMIFS(СВЦЭМ!$D$39:$D$782,СВЦЭМ!$A$39:$A$782,$A106,СВЦЭМ!$B$39:$B$782,D$83)+'СЕТ СН'!$H$14+СВЦЭМ!$D$10+'СЕТ СН'!$H$5-'СЕТ СН'!$H$24</f>
        <v>2992.8642515000001</v>
      </c>
      <c r="E106" s="36">
        <f>SUMIFS(СВЦЭМ!$D$39:$D$782,СВЦЭМ!$A$39:$A$782,$A106,СВЦЭМ!$B$39:$B$782,E$83)+'СЕТ СН'!$H$14+СВЦЭМ!$D$10+'СЕТ СН'!$H$5-'СЕТ СН'!$H$24</f>
        <v>3004.0361184900003</v>
      </c>
      <c r="F106" s="36">
        <f>SUMIFS(СВЦЭМ!$D$39:$D$782,СВЦЭМ!$A$39:$A$782,$A106,СВЦЭМ!$B$39:$B$782,F$83)+'СЕТ СН'!$H$14+СВЦЭМ!$D$10+'СЕТ СН'!$H$5-'СЕТ СН'!$H$24</f>
        <v>3011.67492232</v>
      </c>
      <c r="G106" s="36">
        <f>SUMIFS(СВЦЭМ!$D$39:$D$782,СВЦЭМ!$A$39:$A$782,$A106,СВЦЭМ!$B$39:$B$782,G$83)+'СЕТ СН'!$H$14+СВЦЭМ!$D$10+'СЕТ СН'!$H$5-'СЕТ СН'!$H$24</f>
        <v>3035.61720474</v>
      </c>
      <c r="H106" s="36">
        <f>SUMIFS(СВЦЭМ!$D$39:$D$782,СВЦЭМ!$A$39:$A$782,$A106,СВЦЭМ!$B$39:$B$782,H$83)+'СЕТ СН'!$H$14+СВЦЭМ!$D$10+'СЕТ СН'!$H$5-'СЕТ СН'!$H$24</f>
        <v>3012.26745317</v>
      </c>
      <c r="I106" s="36">
        <f>SUMIFS(СВЦЭМ!$D$39:$D$782,СВЦЭМ!$A$39:$A$782,$A106,СВЦЭМ!$B$39:$B$782,I$83)+'СЕТ СН'!$H$14+СВЦЭМ!$D$10+'СЕТ СН'!$H$5-'СЕТ СН'!$H$24</f>
        <v>3016.0915703999999</v>
      </c>
      <c r="J106" s="36">
        <f>SUMIFS(СВЦЭМ!$D$39:$D$782,СВЦЭМ!$A$39:$A$782,$A106,СВЦЭМ!$B$39:$B$782,J$83)+'СЕТ СН'!$H$14+СВЦЭМ!$D$10+'СЕТ СН'!$H$5-'СЕТ СН'!$H$24</f>
        <v>2974.0148991199999</v>
      </c>
      <c r="K106" s="36">
        <f>SUMIFS(СВЦЭМ!$D$39:$D$782,СВЦЭМ!$A$39:$A$782,$A106,СВЦЭМ!$B$39:$B$782,K$83)+'СЕТ СН'!$H$14+СВЦЭМ!$D$10+'СЕТ СН'!$H$5-'СЕТ СН'!$H$24</f>
        <v>2935.6841984600001</v>
      </c>
      <c r="L106" s="36">
        <f>SUMIFS(СВЦЭМ!$D$39:$D$782,СВЦЭМ!$A$39:$A$782,$A106,СВЦЭМ!$B$39:$B$782,L$83)+'СЕТ СН'!$H$14+СВЦЭМ!$D$10+'СЕТ СН'!$H$5-'СЕТ СН'!$H$24</f>
        <v>2923.26714773</v>
      </c>
      <c r="M106" s="36">
        <f>SUMIFS(СВЦЭМ!$D$39:$D$782,СВЦЭМ!$A$39:$A$782,$A106,СВЦЭМ!$B$39:$B$782,M$83)+'СЕТ СН'!$H$14+СВЦЭМ!$D$10+'СЕТ СН'!$H$5-'СЕТ СН'!$H$24</f>
        <v>2916.9270107299999</v>
      </c>
      <c r="N106" s="36">
        <f>SUMIFS(СВЦЭМ!$D$39:$D$782,СВЦЭМ!$A$39:$A$782,$A106,СВЦЭМ!$B$39:$B$782,N$83)+'СЕТ СН'!$H$14+СВЦЭМ!$D$10+'СЕТ СН'!$H$5-'СЕТ СН'!$H$24</f>
        <v>2930.2813696000003</v>
      </c>
      <c r="O106" s="36">
        <f>SUMIFS(СВЦЭМ!$D$39:$D$782,СВЦЭМ!$A$39:$A$782,$A106,СВЦЭМ!$B$39:$B$782,O$83)+'СЕТ СН'!$H$14+СВЦЭМ!$D$10+'СЕТ СН'!$H$5-'СЕТ СН'!$H$24</f>
        <v>2940.5754214899998</v>
      </c>
      <c r="P106" s="36">
        <f>SUMIFS(СВЦЭМ!$D$39:$D$782,СВЦЭМ!$A$39:$A$782,$A106,СВЦЭМ!$B$39:$B$782,P$83)+'СЕТ СН'!$H$14+СВЦЭМ!$D$10+'СЕТ СН'!$H$5-'СЕТ СН'!$H$24</f>
        <v>2955.9100845200001</v>
      </c>
      <c r="Q106" s="36">
        <f>SUMIFS(СВЦЭМ!$D$39:$D$782,СВЦЭМ!$A$39:$A$782,$A106,СВЦЭМ!$B$39:$B$782,Q$83)+'СЕТ СН'!$H$14+СВЦЭМ!$D$10+'СЕТ СН'!$H$5-'СЕТ СН'!$H$24</f>
        <v>2970.0294473600002</v>
      </c>
      <c r="R106" s="36">
        <f>SUMIFS(СВЦЭМ!$D$39:$D$782,СВЦЭМ!$A$39:$A$782,$A106,СВЦЭМ!$B$39:$B$782,R$83)+'СЕТ СН'!$H$14+СВЦЭМ!$D$10+'СЕТ СН'!$H$5-'СЕТ СН'!$H$24</f>
        <v>2971.5209493500001</v>
      </c>
      <c r="S106" s="36">
        <f>SUMIFS(СВЦЭМ!$D$39:$D$782,СВЦЭМ!$A$39:$A$782,$A106,СВЦЭМ!$B$39:$B$782,S$83)+'СЕТ СН'!$H$14+СВЦЭМ!$D$10+'СЕТ СН'!$H$5-'СЕТ СН'!$H$24</f>
        <v>2971.5857434</v>
      </c>
      <c r="T106" s="36">
        <f>SUMIFS(СВЦЭМ!$D$39:$D$782,СВЦЭМ!$A$39:$A$782,$A106,СВЦЭМ!$B$39:$B$782,T$83)+'СЕТ СН'!$H$14+СВЦЭМ!$D$10+'СЕТ СН'!$H$5-'СЕТ СН'!$H$24</f>
        <v>2948.7050649799999</v>
      </c>
      <c r="U106" s="36">
        <f>SUMIFS(СВЦЭМ!$D$39:$D$782,СВЦЭМ!$A$39:$A$782,$A106,СВЦЭМ!$B$39:$B$782,U$83)+'СЕТ СН'!$H$14+СВЦЭМ!$D$10+'СЕТ СН'!$H$5-'СЕТ СН'!$H$24</f>
        <v>2939.2036335500002</v>
      </c>
      <c r="V106" s="36">
        <f>SUMIFS(СВЦЭМ!$D$39:$D$782,СВЦЭМ!$A$39:$A$782,$A106,СВЦЭМ!$B$39:$B$782,V$83)+'СЕТ СН'!$H$14+СВЦЭМ!$D$10+'СЕТ СН'!$H$5-'СЕТ СН'!$H$24</f>
        <v>2919.1609631800002</v>
      </c>
      <c r="W106" s="36">
        <f>SUMIFS(СВЦЭМ!$D$39:$D$782,СВЦЭМ!$A$39:$A$782,$A106,СВЦЭМ!$B$39:$B$782,W$83)+'СЕТ СН'!$H$14+СВЦЭМ!$D$10+'СЕТ СН'!$H$5-'СЕТ СН'!$H$24</f>
        <v>2907.9906481900002</v>
      </c>
      <c r="X106" s="36">
        <f>SUMIFS(СВЦЭМ!$D$39:$D$782,СВЦЭМ!$A$39:$A$782,$A106,СВЦЭМ!$B$39:$B$782,X$83)+'СЕТ СН'!$H$14+СВЦЭМ!$D$10+'СЕТ СН'!$H$5-'СЕТ СН'!$H$24</f>
        <v>2934.5549465300001</v>
      </c>
      <c r="Y106" s="36">
        <f>SUMIFS(СВЦЭМ!$D$39:$D$782,СВЦЭМ!$A$39:$A$782,$A106,СВЦЭМ!$B$39:$B$782,Y$83)+'СЕТ СН'!$H$14+СВЦЭМ!$D$10+'СЕТ СН'!$H$5-'СЕТ СН'!$H$24</f>
        <v>2959.6997827700002</v>
      </c>
    </row>
    <row r="107" spans="1:25" ht="15.75" x14ac:dyDescent="0.2">
      <c r="A107" s="35">
        <f t="shared" si="2"/>
        <v>44675</v>
      </c>
      <c r="B107" s="36">
        <f>SUMIFS(СВЦЭМ!$D$39:$D$782,СВЦЭМ!$A$39:$A$782,$A107,СВЦЭМ!$B$39:$B$782,B$83)+'СЕТ СН'!$H$14+СВЦЭМ!$D$10+'СЕТ СН'!$H$5-'СЕТ СН'!$H$24</f>
        <v>3011.9549408399998</v>
      </c>
      <c r="C107" s="36">
        <f>SUMIFS(СВЦЭМ!$D$39:$D$782,СВЦЭМ!$A$39:$A$782,$A107,СВЦЭМ!$B$39:$B$782,C$83)+'СЕТ СН'!$H$14+СВЦЭМ!$D$10+'СЕТ СН'!$H$5-'СЕТ СН'!$H$24</f>
        <v>3021.6713786700002</v>
      </c>
      <c r="D107" s="36">
        <f>SUMIFS(СВЦЭМ!$D$39:$D$782,СВЦЭМ!$A$39:$A$782,$A107,СВЦЭМ!$B$39:$B$782,D$83)+'СЕТ СН'!$H$14+СВЦЭМ!$D$10+'СЕТ СН'!$H$5-'СЕТ СН'!$H$24</f>
        <v>3041.87890062</v>
      </c>
      <c r="E107" s="36">
        <f>SUMIFS(СВЦЭМ!$D$39:$D$782,СВЦЭМ!$A$39:$A$782,$A107,СВЦЭМ!$B$39:$B$782,E$83)+'СЕТ СН'!$H$14+СВЦЭМ!$D$10+'СЕТ СН'!$H$5-'СЕТ СН'!$H$24</f>
        <v>3054.7880120700001</v>
      </c>
      <c r="F107" s="36">
        <f>SUMIFS(СВЦЭМ!$D$39:$D$782,СВЦЭМ!$A$39:$A$782,$A107,СВЦЭМ!$B$39:$B$782,F$83)+'СЕТ СН'!$H$14+СВЦЭМ!$D$10+'СЕТ СН'!$H$5-'СЕТ СН'!$H$24</f>
        <v>3060.9742166999999</v>
      </c>
      <c r="G107" s="36">
        <f>SUMIFS(СВЦЭМ!$D$39:$D$782,СВЦЭМ!$A$39:$A$782,$A107,СВЦЭМ!$B$39:$B$782,G$83)+'СЕТ СН'!$H$14+СВЦЭМ!$D$10+'СЕТ СН'!$H$5-'СЕТ СН'!$H$24</f>
        <v>3067.7720238800002</v>
      </c>
      <c r="H107" s="36">
        <f>SUMIFS(СВЦЭМ!$D$39:$D$782,СВЦЭМ!$A$39:$A$782,$A107,СВЦЭМ!$B$39:$B$782,H$83)+'СЕТ СН'!$H$14+СВЦЭМ!$D$10+'СЕТ СН'!$H$5-'СЕТ СН'!$H$24</f>
        <v>3089.9236452200003</v>
      </c>
      <c r="I107" s="36">
        <f>SUMIFS(СВЦЭМ!$D$39:$D$782,СВЦЭМ!$A$39:$A$782,$A107,СВЦЭМ!$B$39:$B$782,I$83)+'СЕТ СН'!$H$14+СВЦЭМ!$D$10+'СЕТ СН'!$H$5-'СЕТ СН'!$H$24</f>
        <v>3094.00625928</v>
      </c>
      <c r="J107" s="36">
        <f>SUMIFS(СВЦЭМ!$D$39:$D$782,СВЦЭМ!$A$39:$A$782,$A107,СВЦЭМ!$B$39:$B$782,J$83)+'СЕТ СН'!$H$14+СВЦЭМ!$D$10+'СЕТ СН'!$H$5-'СЕТ СН'!$H$24</f>
        <v>3042.6574738999998</v>
      </c>
      <c r="K107" s="36">
        <f>SUMIFS(СВЦЭМ!$D$39:$D$782,СВЦЭМ!$A$39:$A$782,$A107,СВЦЭМ!$B$39:$B$782,K$83)+'СЕТ СН'!$H$14+СВЦЭМ!$D$10+'СЕТ СН'!$H$5-'СЕТ СН'!$H$24</f>
        <v>2998.3168093900003</v>
      </c>
      <c r="L107" s="36">
        <f>SUMIFS(СВЦЭМ!$D$39:$D$782,СВЦЭМ!$A$39:$A$782,$A107,СВЦЭМ!$B$39:$B$782,L$83)+'СЕТ СН'!$H$14+СВЦЭМ!$D$10+'СЕТ СН'!$H$5-'СЕТ СН'!$H$24</f>
        <v>2972.66270867</v>
      </c>
      <c r="M107" s="36">
        <f>SUMIFS(СВЦЭМ!$D$39:$D$782,СВЦЭМ!$A$39:$A$782,$A107,СВЦЭМ!$B$39:$B$782,M$83)+'СЕТ СН'!$H$14+СВЦЭМ!$D$10+'СЕТ СН'!$H$5-'СЕТ СН'!$H$24</f>
        <v>2967.95152684</v>
      </c>
      <c r="N107" s="36">
        <f>SUMIFS(СВЦЭМ!$D$39:$D$782,СВЦЭМ!$A$39:$A$782,$A107,СВЦЭМ!$B$39:$B$782,N$83)+'СЕТ СН'!$H$14+СВЦЭМ!$D$10+'СЕТ СН'!$H$5-'СЕТ СН'!$H$24</f>
        <v>2973.3685528000001</v>
      </c>
      <c r="O107" s="36">
        <f>SUMIFS(СВЦЭМ!$D$39:$D$782,СВЦЭМ!$A$39:$A$782,$A107,СВЦЭМ!$B$39:$B$782,O$83)+'СЕТ СН'!$H$14+СВЦЭМ!$D$10+'СЕТ СН'!$H$5-'СЕТ СН'!$H$24</f>
        <v>2981.37074463</v>
      </c>
      <c r="P107" s="36">
        <f>SUMIFS(СВЦЭМ!$D$39:$D$782,СВЦЭМ!$A$39:$A$782,$A107,СВЦЭМ!$B$39:$B$782,P$83)+'СЕТ СН'!$H$14+СВЦЭМ!$D$10+'СЕТ СН'!$H$5-'СЕТ СН'!$H$24</f>
        <v>2992.93449543</v>
      </c>
      <c r="Q107" s="36">
        <f>SUMIFS(СВЦЭМ!$D$39:$D$782,СВЦЭМ!$A$39:$A$782,$A107,СВЦЭМ!$B$39:$B$782,Q$83)+'СЕТ СН'!$H$14+СВЦЭМ!$D$10+'СЕТ СН'!$H$5-'СЕТ СН'!$H$24</f>
        <v>2999.45848875</v>
      </c>
      <c r="R107" s="36">
        <f>SUMIFS(СВЦЭМ!$D$39:$D$782,СВЦЭМ!$A$39:$A$782,$A107,СВЦЭМ!$B$39:$B$782,R$83)+'СЕТ СН'!$H$14+СВЦЭМ!$D$10+'СЕТ СН'!$H$5-'СЕТ СН'!$H$24</f>
        <v>3002.0571682</v>
      </c>
      <c r="S107" s="36">
        <f>SUMIFS(СВЦЭМ!$D$39:$D$782,СВЦЭМ!$A$39:$A$782,$A107,СВЦЭМ!$B$39:$B$782,S$83)+'СЕТ СН'!$H$14+СВЦЭМ!$D$10+'СЕТ СН'!$H$5-'СЕТ СН'!$H$24</f>
        <v>2989.0084438000004</v>
      </c>
      <c r="T107" s="36">
        <f>SUMIFS(СВЦЭМ!$D$39:$D$782,СВЦЭМ!$A$39:$A$782,$A107,СВЦЭМ!$B$39:$B$782,T$83)+'СЕТ СН'!$H$14+СВЦЭМ!$D$10+'СЕТ СН'!$H$5-'СЕТ СН'!$H$24</f>
        <v>2972.8893964899999</v>
      </c>
      <c r="U107" s="36">
        <f>SUMIFS(СВЦЭМ!$D$39:$D$782,СВЦЭМ!$A$39:$A$782,$A107,СВЦЭМ!$B$39:$B$782,U$83)+'СЕТ СН'!$H$14+СВЦЭМ!$D$10+'СЕТ СН'!$H$5-'СЕТ СН'!$H$24</f>
        <v>2971.8462038600001</v>
      </c>
      <c r="V107" s="36">
        <f>SUMIFS(СВЦЭМ!$D$39:$D$782,СВЦЭМ!$A$39:$A$782,$A107,СВЦЭМ!$B$39:$B$782,V$83)+'СЕТ СН'!$H$14+СВЦЭМ!$D$10+'СЕТ СН'!$H$5-'СЕТ СН'!$H$24</f>
        <v>2943.46234069</v>
      </c>
      <c r="W107" s="36">
        <f>SUMIFS(СВЦЭМ!$D$39:$D$782,СВЦЭМ!$A$39:$A$782,$A107,СВЦЭМ!$B$39:$B$782,W$83)+'СЕТ СН'!$H$14+СВЦЭМ!$D$10+'СЕТ СН'!$H$5-'СЕТ СН'!$H$24</f>
        <v>2941.9744797399999</v>
      </c>
      <c r="X107" s="36">
        <f>SUMIFS(СВЦЭМ!$D$39:$D$782,СВЦЭМ!$A$39:$A$782,$A107,СВЦЭМ!$B$39:$B$782,X$83)+'СЕТ СН'!$H$14+СВЦЭМ!$D$10+'СЕТ СН'!$H$5-'СЕТ СН'!$H$24</f>
        <v>2972.4313819099998</v>
      </c>
      <c r="Y107" s="36">
        <f>SUMIFS(СВЦЭМ!$D$39:$D$782,СВЦЭМ!$A$39:$A$782,$A107,СВЦЭМ!$B$39:$B$782,Y$83)+'СЕТ СН'!$H$14+СВЦЭМ!$D$10+'СЕТ СН'!$H$5-'СЕТ СН'!$H$24</f>
        <v>3004.7490991700001</v>
      </c>
    </row>
    <row r="108" spans="1:25" ht="15.75" x14ac:dyDescent="0.2">
      <c r="A108" s="35">
        <f t="shared" si="2"/>
        <v>44676</v>
      </c>
      <c r="B108" s="36">
        <f>SUMIFS(СВЦЭМ!$D$39:$D$782,СВЦЭМ!$A$39:$A$782,$A108,СВЦЭМ!$B$39:$B$782,B$83)+'СЕТ СН'!$H$14+СВЦЭМ!$D$10+'СЕТ СН'!$H$5-'СЕТ СН'!$H$24</f>
        <v>3120.9469317600001</v>
      </c>
      <c r="C108" s="36">
        <f>SUMIFS(СВЦЭМ!$D$39:$D$782,СВЦЭМ!$A$39:$A$782,$A108,СВЦЭМ!$B$39:$B$782,C$83)+'СЕТ СН'!$H$14+СВЦЭМ!$D$10+'СЕТ СН'!$H$5-'СЕТ СН'!$H$24</f>
        <v>3124.4759265600001</v>
      </c>
      <c r="D108" s="36">
        <f>SUMIFS(СВЦЭМ!$D$39:$D$782,СВЦЭМ!$A$39:$A$782,$A108,СВЦЭМ!$B$39:$B$782,D$83)+'СЕТ СН'!$H$14+СВЦЭМ!$D$10+'СЕТ СН'!$H$5-'СЕТ СН'!$H$24</f>
        <v>3150.1040988100003</v>
      </c>
      <c r="E108" s="36">
        <f>SUMIFS(СВЦЭМ!$D$39:$D$782,СВЦЭМ!$A$39:$A$782,$A108,СВЦЭМ!$B$39:$B$782,E$83)+'СЕТ СН'!$H$14+СВЦЭМ!$D$10+'СЕТ СН'!$H$5-'СЕТ СН'!$H$24</f>
        <v>3188.0976773299999</v>
      </c>
      <c r="F108" s="36">
        <f>SUMIFS(СВЦЭМ!$D$39:$D$782,СВЦЭМ!$A$39:$A$782,$A108,СВЦЭМ!$B$39:$B$782,F$83)+'СЕТ СН'!$H$14+СВЦЭМ!$D$10+'СЕТ СН'!$H$5-'СЕТ СН'!$H$24</f>
        <v>3181.1168639100001</v>
      </c>
      <c r="G108" s="36">
        <f>SUMIFS(СВЦЭМ!$D$39:$D$782,СВЦЭМ!$A$39:$A$782,$A108,СВЦЭМ!$B$39:$B$782,G$83)+'СЕТ СН'!$H$14+СВЦЭМ!$D$10+'СЕТ СН'!$H$5-'СЕТ СН'!$H$24</f>
        <v>3165.35204226</v>
      </c>
      <c r="H108" s="36">
        <f>SUMIFS(СВЦЭМ!$D$39:$D$782,СВЦЭМ!$A$39:$A$782,$A108,СВЦЭМ!$B$39:$B$782,H$83)+'СЕТ СН'!$H$14+СВЦЭМ!$D$10+'СЕТ СН'!$H$5-'СЕТ СН'!$H$24</f>
        <v>3098.3799785400001</v>
      </c>
      <c r="I108" s="36">
        <f>SUMIFS(СВЦЭМ!$D$39:$D$782,СВЦЭМ!$A$39:$A$782,$A108,СВЦЭМ!$B$39:$B$782,I$83)+'СЕТ СН'!$H$14+СВЦЭМ!$D$10+'СЕТ СН'!$H$5-'СЕТ СН'!$H$24</f>
        <v>3068.5724392800003</v>
      </c>
      <c r="J108" s="36">
        <f>SUMIFS(СВЦЭМ!$D$39:$D$782,СВЦЭМ!$A$39:$A$782,$A108,СВЦЭМ!$B$39:$B$782,J$83)+'СЕТ СН'!$H$14+СВЦЭМ!$D$10+'СЕТ СН'!$H$5-'СЕТ СН'!$H$24</f>
        <v>3038.9146597399999</v>
      </c>
      <c r="K108" s="36">
        <f>SUMIFS(СВЦЭМ!$D$39:$D$782,СВЦЭМ!$A$39:$A$782,$A108,СВЦЭМ!$B$39:$B$782,K$83)+'СЕТ СН'!$H$14+СВЦЭМ!$D$10+'СЕТ СН'!$H$5-'СЕТ СН'!$H$24</f>
        <v>3025.0775318200003</v>
      </c>
      <c r="L108" s="36">
        <f>SUMIFS(СВЦЭМ!$D$39:$D$782,СВЦЭМ!$A$39:$A$782,$A108,СВЦЭМ!$B$39:$B$782,L$83)+'СЕТ СН'!$H$14+СВЦЭМ!$D$10+'СЕТ СН'!$H$5-'СЕТ СН'!$H$24</f>
        <v>3013.7090162700001</v>
      </c>
      <c r="M108" s="36">
        <f>SUMIFS(СВЦЭМ!$D$39:$D$782,СВЦЭМ!$A$39:$A$782,$A108,СВЦЭМ!$B$39:$B$782,M$83)+'СЕТ СН'!$H$14+СВЦЭМ!$D$10+'СЕТ СН'!$H$5-'СЕТ СН'!$H$24</f>
        <v>3019.5547154000001</v>
      </c>
      <c r="N108" s="36">
        <f>SUMIFS(СВЦЭМ!$D$39:$D$782,СВЦЭМ!$A$39:$A$782,$A108,СВЦЭМ!$B$39:$B$782,N$83)+'СЕТ СН'!$H$14+СВЦЭМ!$D$10+'СЕТ СН'!$H$5-'СЕТ СН'!$H$24</f>
        <v>3041.03647473</v>
      </c>
      <c r="O108" s="36">
        <f>SUMIFS(СВЦЭМ!$D$39:$D$782,СВЦЭМ!$A$39:$A$782,$A108,СВЦЭМ!$B$39:$B$782,O$83)+'СЕТ СН'!$H$14+СВЦЭМ!$D$10+'СЕТ СН'!$H$5-'СЕТ СН'!$H$24</f>
        <v>3046.2226299200001</v>
      </c>
      <c r="P108" s="36">
        <f>SUMIFS(СВЦЭМ!$D$39:$D$782,СВЦЭМ!$A$39:$A$782,$A108,СВЦЭМ!$B$39:$B$782,P$83)+'СЕТ СН'!$H$14+СВЦЭМ!$D$10+'СЕТ СН'!$H$5-'СЕТ СН'!$H$24</f>
        <v>3057.23429128</v>
      </c>
      <c r="Q108" s="36">
        <f>SUMIFS(СВЦЭМ!$D$39:$D$782,СВЦЭМ!$A$39:$A$782,$A108,СВЦЭМ!$B$39:$B$782,Q$83)+'СЕТ СН'!$H$14+СВЦЭМ!$D$10+'СЕТ СН'!$H$5-'СЕТ СН'!$H$24</f>
        <v>3067.7096209599999</v>
      </c>
      <c r="R108" s="36">
        <f>SUMIFS(СВЦЭМ!$D$39:$D$782,СВЦЭМ!$A$39:$A$782,$A108,СВЦЭМ!$B$39:$B$782,R$83)+'СЕТ СН'!$H$14+СВЦЭМ!$D$10+'СЕТ СН'!$H$5-'СЕТ СН'!$H$24</f>
        <v>3070.6171880399997</v>
      </c>
      <c r="S108" s="36">
        <f>SUMIFS(СВЦЭМ!$D$39:$D$782,СВЦЭМ!$A$39:$A$782,$A108,СВЦЭМ!$B$39:$B$782,S$83)+'СЕТ СН'!$H$14+СВЦЭМ!$D$10+'СЕТ СН'!$H$5-'СЕТ СН'!$H$24</f>
        <v>3095.5698859700001</v>
      </c>
      <c r="T108" s="36">
        <f>SUMIFS(СВЦЭМ!$D$39:$D$782,СВЦЭМ!$A$39:$A$782,$A108,СВЦЭМ!$B$39:$B$782,T$83)+'СЕТ СН'!$H$14+СВЦЭМ!$D$10+'СЕТ СН'!$H$5-'СЕТ СН'!$H$24</f>
        <v>3061.38680561</v>
      </c>
      <c r="U108" s="36">
        <f>SUMIFS(СВЦЭМ!$D$39:$D$782,СВЦЭМ!$A$39:$A$782,$A108,СВЦЭМ!$B$39:$B$782,U$83)+'СЕТ СН'!$H$14+СВЦЭМ!$D$10+'СЕТ СН'!$H$5-'СЕТ СН'!$H$24</f>
        <v>3009.40222687</v>
      </c>
      <c r="V108" s="36">
        <f>SUMIFS(СВЦЭМ!$D$39:$D$782,СВЦЭМ!$A$39:$A$782,$A108,СВЦЭМ!$B$39:$B$782,V$83)+'СЕТ СН'!$H$14+СВЦЭМ!$D$10+'СЕТ СН'!$H$5-'СЕТ СН'!$H$24</f>
        <v>3004.29132106</v>
      </c>
      <c r="W108" s="36">
        <f>SUMIFS(СВЦЭМ!$D$39:$D$782,СВЦЭМ!$A$39:$A$782,$A108,СВЦЭМ!$B$39:$B$782,W$83)+'СЕТ СН'!$H$14+СВЦЭМ!$D$10+'СЕТ СН'!$H$5-'СЕТ СН'!$H$24</f>
        <v>3030.8974677699998</v>
      </c>
      <c r="X108" s="36">
        <f>SUMIFS(СВЦЭМ!$D$39:$D$782,СВЦЭМ!$A$39:$A$782,$A108,СВЦЭМ!$B$39:$B$782,X$83)+'СЕТ СН'!$H$14+СВЦЭМ!$D$10+'СЕТ СН'!$H$5-'СЕТ СН'!$H$24</f>
        <v>3033.2411238100003</v>
      </c>
      <c r="Y108" s="36">
        <f>SUMIFS(СВЦЭМ!$D$39:$D$782,СВЦЭМ!$A$39:$A$782,$A108,СВЦЭМ!$B$39:$B$782,Y$83)+'СЕТ СН'!$H$14+СВЦЭМ!$D$10+'СЕТ СН'!$H$5-'СЕТ СН'!$H$24</f>
        <v>3092.1752217499998</v>
      </c>
    </row>
    <row r="109" spans="1:25" ht="15.75" x14ac:dyDescent="0.2">
      <c r="A109" s="35">
        <f t="shared" si="2"/>
        <v>44677</v>
      </c>
      <c r="B109" s="36">
        <f>SUMIFS(СВЦЭМ!$D$39:$D$782,СВЦЭМ!$A$39:$A$782,$A109,СВЦЭМ!$B$39:$B$782,B$83)+'СЕТ СН'!$H$14+СВЦЭМ!$D$10+'СЕТ СН'!$H$5-'СЕТ СН'!$H$24</f>
        <v>3075.4796677300001</v>
      </c>
      <c r="C109" s="36">
        <f>SUMIFS(СВЦЭМ!$D$39:$D$782,СВЦЭМ!$A$39:$A$782,$A109,СВЦЭМ!$B$39:$B$782,C$83)+'СЕТ СН'!$H$14+СВЦЭМ!$D$10+'СЕТ СН'!$H$5-'СЕТ СН'!$H$24</f>
        <v>3095.5540586400002</v>
      </c>
      <c r="D109" s="36">
        <f>SUMIFS(СВЦЭМ!$D$39:$D$782,СВЦЭМ!$A$39:$A$782,$A109,СВЦЭМ!$B$39:$B$782,D$83)+'СЕТ СН'!$H$14+СВЦЭМ!$D$10+'СЕТ СН'!$H$5-'СЕТ СН'!$H$24</f>
        <v>3119.7043916399998</v>
      </c>
      <c r="E109" s="36">
        <f>SUMIFS(СВЦЭМ!$D$39:$D$782,СВЦЭМ!$A$39:$A$782,$A109,СВЦЭМ!$B$39:$B$782,E$83)+'СЕТ СН'!$H$14+СВЦЭМ!$D$10+'СЕТ СН'!$H$5-'СЕТ СН'!$H$24</f>
        <v>3185.1950017300001</v>
      </c>
      <c r="F109" s="36">
        <f>SUMIFS(СВЦЭМ!$D$39:$D$782,СВЦЭМ!$A$39:$A$782,$A109,СВЦЭМ!$B$39:$B$782,F$83)+'СЕТ СН'!$H$14+СВЦЭМ!$D$10+'СЕТ СН'!$H$5-'СЕТ СН'!$H$24</f>
        <v>3186.7196887199998</v>
      </c>
      <c r="G109" s="36">
        <f>SUMIFS(СВЦЭМ!$D$39:$D$782,СВЦЭМ!$A$39:$A$782,$A109,СВЦЭМ!$B$39:$B$782,G$83)+'СЕТ СН'!$H$14+СВЦЭМ!$D$10+'СЕТ СН'!$H$5-'СЕТ СН'!$H$24</f>
        <v>3203.7011217099998</v>
      </c>
      <c r="H109" s="36">
        <f>SUMIFS(СВЦЭМ!$D$39:$D$782,СВЦЭМ!$A$39:$A$782,$A109,СВЦЭМ!$B$39:$B$782,H$83)+'СЕТ СН'!$H$14+СВЦЭМ!$D$10+'СЕТ СН'!$H$5-'СЕТ СН'!$H$24</f>
        <v>3150.5287890999998</v>
      </c>
      <c r="I109" s="36">
        <f>SUMIFS(СВЦЭМ!$D$39:$D$782,СВЦЭМ!$A$39:$A$782,$A109,СВЦЭМ!$B$39:$B$782,I$83)+'СЕТ СН'!$H$14+СВЦЭМ!$D$10+'СЕТ СН'!$H$5-'СЕТ СН'!$H$24</f>
        <v>3105.3546751700001</v>
      </c>
      <c r="J109" s="36">
        <f>SUMIFS(СВЦЭМ!$D$39:$D$782,СВЦЭМ!$A$39:$A$782,$A109,СВЦЭМ!$B$39:$B$782,J$83)+'СЕТ СН'!$H$14+СВЦЭМ!$D$10+'СЕТ СН'!$H$5-'СЕТ СН'!$H$24</f>
        <v>3045.3134913200001</v>
      </c>
      <c r="K109" s="36">
        <f>SUMIFS(СВЦЭМ!$D$39:$D$782,СВЦЭМ!$A$39:$A$782,$A109,СВЦЭМ!$B$39:$B$782,K$83)+'СЕТ СН'!$H$14+СВЦЭМ!$D$10+'СЕТ СН'!$H$5-'СЕТ СН'!$H$24</f>
        <v>2993.1735373900001</v>
      </c>
      <c r="L109" s="36">
        <f>SUMIFS(СВЦЭМ!$D$39:$D$782,СВЦЭМ!$A$39:$A$782,$A109,СВЦЭМ!$B$39:$B$782,L$83)+'СЕТ СН'!$H$14+СВЦЭМ!$D$10+'СЕТ СН'!$H$5-'СЕТ СН'!$H$24</f>
        <v>2989.0948782699998</v>
      </c>
      <c r="M109" s="36">
        <f>SUMIFS(СВЦЭМ!$D$39:$D$782,СВЦЭМ!$A$39:$A$782,$A109,СВЦЭМ!$B$39:$B$782,M$83)+'СЕТ СН'!$H$14+СВЦЭМ!$D$10+'СЕТ СН'!$H$5-'СЕТ СН'!$H$24</f>
        <v>2984.6898395400003</v>
      </c>
      <c r="N109" s="36">
        <f>SUMIFS(СВЦЭМ!$D$39:$D$782,СВЦЭМ!$A$39:$A$782,$A109,СВЦЭМ!$B$39:$B$782,N$83)+'СЕТ СН'!$H$14+СВЦЭМ!$D$10+'СЕТ СН'!$H$5-'СЕТ СН'!$H$24</f>
        <v>2986.7793631900004</v>
      </c>
      <c r="O109" s="36">
        <f>SUMIFS(СВЦЭМ!$D$39:$D$782,СВЦЭМ!$A$39:$A$782,$A109,СВЦЭМ!$B$39:$B$782,O$83)+'СЕТ СН'!$H$14+СВЦЭМ!$D$10+'СЕТ СН'!$H$5-'СЕТ СН'!$H$24</f>
        <v>3006.2344569300003</v>
      </c>
      <c r="P109" s="36">
        <f>SUMIFS(СВЦЭМ!$D$39:$D$782,СВЦЭМ!$A$39:$A$782,$A109,СВЦЭМ!$B$39:$B$782,P$83)+'СЕТ СН'!$H$14+СВЦЭМ!$D$10+'СЕТ СН'!$H$5-'СЕТ СН'!$H$24</f>
        <v>3010.16811585</v>
      </c>
      <c r="Q109" s="36">
        <f>SUMIFS(СВЦЭМ!$D$39:$D$782,СВЦЭМ!$A$39:$A$782,$A109,СВЦЭМ!$B$39:$B$782,Q$83)+'СЕТ СН'!$H$14+СВЦЭМ!$D$10+'СЕТ СН'!$H$5-'СЕТ СН'!$H$24</f>
        <v>3012.5417987800001</v>
      </c>
      <c r="R109" s="36">
        <f>SUMIFS(СВЦЭМ!$D$39:$D$782,СВЦЭМ!$A$39:$A$782,$A109,СВЦЭМ!$B$39:$B$782,R$83)+'СЕТ СН'!$H$14+СВЦЭМ!$D$10+'СЕТ СН'!$H$5-'СЕТ СН'!$H$24</f>
        <v>2994.23438863</v>
      </c>
      <c r="S109" s="36">
        <f>SUMIFS(СВЦЭМ!$D$39:$D$782,СВЦЭМ!$A$39:$A$782,$A109,СВЦЭМ!$B$39:$B$782,S$83)+'СЕТ СН'!$H$14+СВЦЭМ!$D$10+'СЕТ СН'!$H$5-'СЕТ СН'!$H$24</f>
        <v>3006.7866741299999</v>
      </c>
      <c r="T109" s="36">
        <f>SUMIFS(СВЦЭМ!$D$39:$D$782,СВЦЭМ!$A$39:$A$782,$A109,СВЦЭМ!$B$39:$B$782,T$83)+'СЕТ СН'!$H$14+СВЦЭМ!$D$10+'СЕТ СН'!$H$5-'СЕТ СН'!$H$24</f>
        <v>2971.2378683699999</v>
      </c>
      <c r="U109" s="36">
        <f>SUMIFS(СВЦЭМ!$D$39:$D$782,СВЦЭМ!$A$39:$A$782,$A109,СВЦЭМ!$B$39:$B$782,U$83)+'СЕТ СН'!$H$14+СВЦЭМ!$D$10+'СЕТ СН'!$H$5-'СЕТ СН'!$H$24</f>
        <v>2944.5491277400001</v>
      </c>
      <c r="V109" s="36">
        <f>SUMIFS(СВЦЭМ!$D$39:$D$782,СВЦЭМ!$A$39:$A$782,$A109,СВЦЭМ!$B$39:$B$782,V$83)+'СЕТ СН'!$H$14+СВЦЭМ!$D$10+'СЕТ СН'!$H$5-'СЕТ СН'!$H$24</f>
        <v>2919.0665560300004</v>
      </c>
      <c r="W109" s="36">
        <f>SUMIFS(СВЦЭМ!$D$39:$D$782,СВЦЭМ!$A$39:$A$782,$A109,СВЦЭМ!$B$39:$B$782,W$83)+'СЕТ СН'!$H$14+СВЦЭМ!$D$10+'СЕТ СН'!$H$5-'СЕТ СН'!$H$24</f>
        <v>2927.9015717500001</v>
      </c>
      <c r="X109" s="36">
        <f>SUMIFS(СВЦЭМ!$D$39:$D$782,СВЦЭМ!$A$39:$A$782,$A109,СВЦЭМ!$B$39:$B$782,X$83)+'СЕТ СН'!$H$14+СВЦЭМ!$D$10+'СЕТ СН'!$H$5-'СЕТ СН'!$H$24</f>
        <v>2973.51800628</v>
      </c>
      <c r="Y109" s="36">
        <f>SUMIFS(СВЦЭМ!$D$39:$D$782,СВЦЭМ!$A$39:$A$782,$A109,СВЦЭМ!$B$39:$B$782,Y$83)+'СЕТ СН'!$H$14+СВЦЭМ!$D$10+'СЕТ СН'!$H$5-'СЕТ СН'!$H$24</f>
        <v>3011.5406267400003</v>
      </c>
    </row>
    <row r="110" spans="1:25" ht="15.75" x14ac:dyDescent="0.2">
      <c r="A110" s="35">
        <f t="shared" si="2"/>
        <v>44678</v>
      </c>
      <c r="B110" s="36">
        <f>SUMIFS(СВЦЭМ!$D$39:$D$782,СВЦЭМ!$A$39:$A$782,$A110,СВЦЭМ!$B$39:$B$782,B$83)+'СЕТ СН'!$H$14+СВЦЭМ!$D$10+'СЕТ СН'!$H$5-'СЕТ СН'!$H$24</f>
        <v>3094.1087894900002</v>
      </c>
      <c r="C110" s="36">
        <f>SUMIFS(СВЦЭМ!$D$39:$D$782,СВЦЭМ!$A$39:$A$782,$A110,СВЦЭМ!$B$39:$B$782,C$83)+'СЕТ СН'!$H$14+СВЦЭМ!$D$10+'СЕТ СН'!$H$5-'СЕТ СН'!$H$24</f>
        <v>3106.6978552099999</v>
      </c>
      <c r="D110" s="36">
        <f>SUMIFS(СВЦЭМ!$D$39:$D$782,СВЦЭМ!$A$39:$A$782,$A110,СВЦЭМ!$B$39:$B$782,D$83)+'СЕТ СН'!$H$14+СВЦЭМ!$D$10+'СЕТ СН'!$H$5-'СЕТ СН'!$H$24</f>
        <v>3123.3162150500002</v>
      </c>
      <c r="E110" s="36">
        <f>SUMIFS(СВЦЭМ!$D$39:$D$782,СВЦЭМ!$A$39:$A$782,$A110,СВЦЭМ!$B$39:$B$782,E$83)+'СЕТ СН'!$H$14+СВЦЭМ!$D$10+'СЕТ СН'!$H$5-'СЕТ СН'!$H$24</f>
        <v>3182.0367834999997</v>
      </c>
      <c r="F110" s="36">
        <f>SUMIFS(СВЦЭМ!$D$39:$D$782,СВЦЭМ!$A$39:$A$782,$A110,СВЦЭМ!$B$39:$B$782,F$83)+'СЕТ СН'!$H$14+СВЦЭМ!$D$10+'СЕТ СН'!$H$5-'СЕТ СН'!$H$24</f>
        <v>3184.4263322500001</v>
      </c>
      <c r="G110" s="36">
        <f>SUMIFS(СВЦЭМ!$D$39:$D$782,СВЦЭМ!$A$39:$A$782,$A110,СВЦЭМ!$B$39:$B$782,G$83)+'СЕТ СН'!$H$14+СВЦЭМ!$D$10+'СЕТ СН'!$H$5-'СЕТ СН'!$H$24</f>
        <v>3175.2648123600002</v>
      </c>
      <c r="H110" s="36">
        <f>SUMIFS(СВЦЭМ!$D$39:$D$782,СВЦЭМ!$A$39:$A$782,$A110,СВЦЭМ!$B$39:$B$782,H$83)+'СЕТ СН'!$H$14+СВЦЭМ!$D$10+'СЕТ СН'!$H$5-'СЕТ СН'!$H$24</f>
        <v>3123.7912733200001</v>
      </c>
      <c r="I110" s="36">
        <f>SUMIFS(СВЦЭМ!$D$39:$D$782,СВЦЭМ!$A$39:$A$782,$A110,СВЦЭМ!$B$39:$B$782,I$83)+'СЕТ СН'!$H$14+СВЦЭМ!$D$10+'СЕТ СН'!$H$5-'СЕТ СН'!$H$24</f>
        <v>3096.7830692799998</v>
      </c>
      <c r="J110" s="36">
        <f>SUMIFS(СВЦЭМ!$D$39:$D$782,СВЦЭМ!$A$39:$A$782,$A110,СВЦЭМ!$B$39:$B$782,J$83)+'СЕТ СН'!$H$14+СВЦЭМ!$D$10+'СЕТ СН'!$H$5-'СЕТ СН'!$H$24</f>
        <v>3064.7360569100001</v>
      </c>
      <c r="K110" s="36">
        <f>SUMIFS(СВЦЭМ!$D$39:$D$782,СВЦЭМ!$A$39:$A$782,$A110,СВЦЭМ!$B$39:$B$782,K$83)+'СЕТ СН'!$H$14+СВЦЭМ!$D$10+'СЕТ СН'!$H$5-'СЕТ СН'!$H$24</f>
        <v>3049.8858842500003</v>
      </c>
      <c r="L110" s="36">
        <f>SUMIFS(СВЦЭМ!$D$39:$D$782,СВЦЭМ!$A$39:$A$782,$A110,СВЦЭМ!$B$39:$B$782,L$83)+'СЕТ СН'!$H$14+СВЦЭМ!$D$10+'СЕТ СН'!$H$5-'СЕТ СН'!$H$24</f>
        <v>3039.8336640500002</v>
      </c>
      <c r="M110" s="36">
        <f>SUMIFS(СВЦЭМ!$D$39:$D$782,СВЦЭМ!$A$39:$A$782,$A110,СВЦЭМ!$B$39:$B$782,M$83)+'СЕТ СН'!$H$14+СВЦЭМ!$D$10+'СЕТ СН'!$H$5-'СЕТ СН'!$H$24</f>
        <v>3034.7324971500002</v>
      </c>
      <c r="N110" s="36">
        <f>SUMIFS(СВЦЭМ!$D$39:$D$782,СВЦЭМ!$A$39:$A$782,$A110,СВЦЭМ!$B$39:$B$782,N$83)+'СЕТ СН'!$H$14+СВЦЭМ!$D$10+'СЕТ СН'!$H$5-'СЕТ СН'!$H$24</f>
        <v>3048.4009681899997</v>
      </c>
      <c r="O110" s="36">
        <f>SUMIFS(СВЦЭМ!$D$39:$D$782,СВЦЭМ!$A$39:$A$782,$A110,СВЦЭМ!$B$39:$B$782,O$83)+'СЕТ СН'!$H$14+СВЦЭМ!$D$10+'СЕТ СН'!$H$5-'СЕТ СН'!$H$24</f>
        <v>3073.1772055500001</v>
      </c>
      <c r="P110" s="36">
        <f>SUMIFS(СВЦЭМ!$D$39:$D$782,СВЦЭМ!$A$39:$A$782,$A110,СВЦЭМ!$B$39:$B$782,P$83)+'СЕТ СН'!$H$14+СВЦЭМ!$D$10+'СЕТ СН'!$H$5-'СЕТ СН'!$H$24</f>
        <v>3072.6050142000004</v>
      </c>
      <c r="Q110" s="36">
        <f>SUMIFS(СВЦЭМ!$D$39:$D$782,СВЦЭМ!$A$39:$A$782,$A110,СВЦЭМ!$B$39:$B$782,Q$83)+'СЕТ СН'!$H$14+СВЦЭМ!$D$10+'СЕТ СН'!$H$5-'СЕТ СН'!$H$24</f>
        <v>3069.8716772100001</v>
      </c>
      <c r="R110" s="36">
        <f>SUMIFS(СВЦЭМ!$D$39:$D$782,СВЦЭМ!$A$39:$A$782,$A110,СВЦЭМ!$B$39:$B$782,R$83)+'СЕТ СН'!$H$14+СВЦЭМ!$D$10+'СЕТ СН'!$H$5-'СЕТ СН'!$H$24</f>
        <v>3069.9988858699999</v>
      </c>
      <c r="S110" s="36">
        <f>SUMIFS(СВЦЭМ!$D$39:$D$782,СВЦЭМ!$A$39:$A$782,$A110,СВЦЭМ!$B$39:$B$782,S$83)+'СЕТ СН'!$H$14+СВЦЭМ!$D$10+'СЕТ СН'!$H$5-'СЕТ СН'!$H$24</f>
        <v>3065.7513815100001</v>
      </c>
      <c r="T110" s="36">
        <f>SUMIFS(СВЦЭМ!$D$39:$D$782,СВЦЭМ!$A$39:$A$782,$A110,СВЦЭМ!$B$39:$B$782,T$83)+'СЕТ СН'!$H$14+СВЦЭМ!$D$10+'СЕТ СН'!$H$5-'СЕТ СН'!$H$24</f>
        <v>3057.1289440700002</v>
      </c>
      <c r="U110" s="36">
        <f>SUMIFS(СВЦЭМ!$D$39:$D$782,СВЦЭМ!$A$39:$A$782,$A110,СВЦЭМ!$B$39:$B$782,U$83)+'СЕТ СН'!$H$14+СВЦЭМ!$D$10+'СЕТ СН'!$H$5-'СЕТ СН'!$H$24</f>
        <v>3049.5335931199998</v>
      </c>
      <c r="V110" s="36">
        <f>SUMIFS(СВЦЭМ!$D$39:$D$782,СВЦЭМ!$A$39:$A$782,$A110,СВЦЭМ!$B$39:$B$782,V$83)+'СЕТ СН'!$H$14+СВЦЭМ!$D$10+'СЕТ СН'!$H$5-'СЕТ СН'!$H$24</f>
        <v>3022.1253928400001</v>
      </c>
      <c r="W110" s="36">
        <f>SUMIFS(СВЦЭМ!$D$39:$D$782,СВЦЭМ!$A$39:$A$782,$A110,СВЦЭМ!$B$39:$B$782,W$83)+'СЕТ СН'!$H$14+СВЦЭМ!$D$10+'СЕТ СН'!$H$5-'СЕТ СН'!$H$24</f>
        <v>3003.8009750599999</v>
      </c>
      <c r="X110" s="36">
        <f>SUMIFS(СВЦЭМ!$D$39:$D$782,СВЦЭМ!$A$39:$A$782,$A110,СВЦЭМ!$B$39:$B$782,X$83)+'СЕТ СН'!$H$14+СВЦЭМ!$D$10+'СЕТ СН'!$H$5-'СЕТ СН'!$H$24</f>
        <v>3043.7418338300004</v>
      </c>
      <c r="Y110" s="36">
        <f>SUMIFS(СВЦЭМ!$D$39:$D$782,СВЦЭМ!$A$39:$A$782,$A110,СВЦЭМ!$B$39:$B$782,Y$83)+'СЕТ СН'!$H$14+СВЦЭМ!$D$10+'СЕТ СН'!$H$5-'СЕТ СН'!$H$24</f>
        <v>3083.1513363399999</v>
      </c>
    </row>
    <row r="111" spans="1:25" ht="15.75" x14ac:dyDescent="0.2">
      <c r="A111" s="35">
        <f t="shared" si="2"/>
        <v>44679</v>
      </c>
      <c r="B111" s="36">
        <f>SUMIFS(СВЦЭМ!$D$39:$D$782,СВЦЭМ!$A$39:$A$782,$A111,СВЦЭМ!$B$39:$B$782,B$83)+'СЕТ СН'!$H$14+СВЦЭМ!$D$10+'СЕТ СН'!$H$5-'СЕТ СН'!$H$24</f>
        <v>3191.1337400699999</v>
      </c>
      <c r="C111" s="36">
        <f>SUMIFS(СВЦЭМ!$D$39:$D$782,СВЦЭМ!$A$39:$A$782,$A111,СВЦЭМ!$B$39:$B$782,C$83)+'СЕТ СН'!$H$14+СВЦЭМ!$D$10+'СЕТ СН'!$H$5-'СЕТ СН'!$H$24</f>
        <v>3166.4909465600003</v>
      </c>
      <c r="D111" s="36">
        <f>SUMIFS(СВЦЭМ!$D$39:$D$782,СВЦЭМ!$A$39:$A$782,$A111,СВЦЭМ!$B$39:$B$782,D$83)+'СЕТ СН'!$H$14+СВЦЭМ!$D$10+'СЕТ СН'!$H$5-'СЕТ СН'!$H$24</f>
        <v>3194.8284621000003</v>
      </c>
      <c r="E111" s="36">
        <f>SUMIFS(СВЦЭМ!$D$39:$D$782,СВЦЭМ!$A$39:$A$782,$A111,СВЦЭМ!$B$39:$B$782,E$83)+'СЕТ СН'!$H$14+СВЦЭМ!$D$10+'СЕТ СН'!$H$5-'СЕТ СН'!$H$24</f>
        <v>3188.2193855599999</v>
      </c>
      <c r="F111" s="36">
        <f>SUMIFS(СВЦЭМ!$D$39:$D$782,СВЦЭМ!$A$39:$A$782,$A111,СВЦЭМ!$B$39:$B$782,F$83)+'СЕТ СН'!$H$14+СВЦЭМ!$D$10+'СЕТ СН'!$H$5-'СЕТ СН'!$H$24</f>
        <v>3207.61088741</v>
      </c>
      <c r="G111" s="36">
        <f>SUMIFS(СВЦЭМ!$D$39:$D$782,СВЦЭМ!$A$39:$A$782,$A111,СВЦЭМ!$B$39:$B$782,G$83)+'СЕТ СН'!$H$14+СВЦЭМ!$D$10+'СЕТ СН'!$H$5-'СЕТ СН'!$H$24</f>
        <v>3188.4384742500001</v>
      </c>
      <c r="H111" s="36">
        <f>SUMIFS(СВЦЭМ!$D$39:$D$782,СВЦЭМ!$A$39:$A$782,$A111,СВЦЭМ!$B$39:$B$782,H$83)+'СЕТ СН'!$H$14+СВЦЭМ!$D$10+'СЕТ СН'!$H$5-'СЕТ СН'!$H$24</f>
        <v>3120.4258118400003</v>
      </c>
      <c r="I111" s="36">
        <f>SUMIFS(СВЦЭМ!$D$39:$D$782,СВЦЭМ!$A$39:$A$782,$A111,СВЦЭМ!$B$39:$B$782,I$83)+'СЕТ СН'!$H$14+СВЦЭМ!$D$10+'СЕТ СН'!$H$5-'СЕТ СН'!$H$24</f>
        <v>3052.4449948500001</v>
      </c>
      <c r="J111" s="36">
        <f>SUMIFS(СВЦЭМ!$D$39:$D$782,СВЦЭМ!$A$39:$A$782,$A111,СВЦЭМ!$B$39:$B$782,J$83)+'СЕТ СН'!$H$14+СВЦЭМ!$D$10+'СЕТ СН'!$H$5-'СЕТ СН'!$H$24</f>
        <v>3051.9735807300003</v>
      </c>
      <c r="K111" s="36">
        <f>SUMIFS(СВЦЭМ!$D$39:$D$782,СВЦЭМ!$A$39:$A$782,$A111,СВЦЭМ!$B$39:$B$782,K$83)+'СЕТ СН'!$H$14+СВЦЭМ!$D$10+'СЕТ СН'!$H$5-'СЕТ СН'!$H$24</f>
        <v>3065.0302707700002</v>
      </c>
      <c r="L111" s="36">
        <f>SUMIFS(СВЦЭМ!$D$39:$D$782,СВЦЭМ!$A$39:$A$782,$A111,СВЦЭМ!$B$39:$B$782,L$83)+'СЕТ СН'!$H$14+СВЦЭМ!$D$10+'СЕТ СН'!$H$5-'СЕТ СН'!$H$24</f>
        <v>3069.7692786699999</v>
      </c>
      <c r="M111" s="36">
        <f>SUMIFS(СВЦЭМ!$D$39:$D$782,СВЦЭМ!$A$39:$A$782,$A111,СВЦЭМ!$B$39:$B$782,M$83)+'СЕТ СН'!$H$14+СВЦЭМ!$D$10+'СЕТ СН'!$H$5-'СЕТ СН'!$H$24</f>
        <v>3102.2619147099999</v>
      </c>
      <c r="N111" s="36">
        <f>SUMIFS(СВЦЭМ!$D$39:$D$782,СВЦЭМ!$A$39:$A$782,$A111,СВЦЭМ!$B$39:$B$782,N$83)+'СЕТ СН'!$H$14+СВЦЭМ!$D$10+'СЕТ СН'!$H$5-'СЕТ СН'!$H$24</f>
        <v>3054.4663680599997</v>
      </c>
      <c r="O111" s="36">
        <f>SUMIFS(СВЦЭМ!$D$39:$D$782,СВЦЭМ!$A$39:$A$782,$A111,СВЦЭМ!$B$39:$B$782,O$83)+'СЕТ СН'!$H$14+СВЦЭМ!$D$10+'СЕТ СН'!$H$5-'СЕТ СН'!$H$24</f>
        <v>3022.3844851900003</v>
      </c>
      <c r="P111" s="36">
        <f>SUMIFS(СВЦЭМ!$D$39:$D$782,СВЦЭМ!$A$39:$A$782,$A111,СВЦЭМ!$B$39:$B$782,P$83)+'СЕТ СН'!$H$14+СВЦЭМ!$D$10+'СЕТ СН'!$H$5-'СЕТ СН'!$H$24</f>
        <v>3022.5911943999999</v>
      </c>
      <c r="Q111" s="36">
        <f>SUMIFS(СВЦЭМ!$D$39:$D$782,СВЦЭМ!$A$39:$A$782,$A111,СВЦЭМ!$B$39:$B$782,Q$83)+'СЕТ СН'!$H$14+СВЦЭМ!$D$10+'СЕТ СН'!$H$5-'СЕТ СН'!$H$24</f>
        <v>3045.2431708200002</v>
      </c>
      <c r="R111" s="36">
        <f>SUMIFS(СВЦЭМ!$D$39:$D$782,СВЦЭМ!$A$39:$A$782,$A111,СВЦЭМ!$B$39:$B$782,R$83)+'СЕТ СН'!$H$14+СВЦЭМ!$D$10+'СЕТ СН'!$H$5-'СЕТ СН'!$H$24</f>
        <v>3113.2615185700001</v>
      </c>
      <c r="S111" s="36">
        <f>SUMIFS(СВЦЭМ!$D$39:$D$782,СВЦЭМ!$A$39:$A$782,$A111,СВЦЭМ!$B$39:$B$782,S$83)+'СЕТ СН'!$H$14+СВЦЭМ!$D$10+'СЕТ СН'!$H$5-'СЕТ СН'!$H$24</f>
        <v>3167.7332811699998</v>
      </c>
      <c r="T111" s="36">
        <f>SUMIFS(СВЦЭМ!$D$39:$D$782,СВЦЭМ!$A$39:$A$782,$A111,СВЦЭМ!$B$39:$B$782,T$83)+'СЕТ СН'!$H$14+СВЦЭМ!$D$10+'СЕТ СН'!$H$5-'СЕТ СН'!$H$24</f>
        <v>3144.8718262299999</v>
      </c>
      <c r="U111" s="36">
        <f>SUMIFS(СВЦЭМ!$D$39:$D$782,СВЦЭМ!$A$39:$A$782,$A111,СВЦЭМ!$B$39:$B$782,U$83)+'СЕТ СН'!$H$14+СВЦЭМ!$D$10+'СЕТ СН'!$H$5-'СЕТ СН'!$H$24</f>
        <v>3091.2042638000003</v>
      </c>
      <c r="V111" s="36">
        <f>SUMIFS(СВЦЭМ!$D$39:$D$782,СВЦЭМ!$A$39:$A$782,$A111,СВЦЭМ!$B$39:$B$782,V$83)+'СЕТ СН'!$H$14+СВЦЭМ!$D$10+'СЕТ СН'!$H$5-'СЕТ СН'!$H$24</f>
        <v>3107.34031147</v>
      </c>
      <c r="W111" s="36">
        <f>SUMIFS(СВЦЭМ!$D$39:$D$782,СВЦЭМ!$A$39:$A$782,$A111,СВЦЭМ!$B$39:$B$782,W$83)+'СЕТ СН'!$H$14+СВЦЭМ!$D$10+'СЕТ СН'!$H$5-'СЕТ СН'!$H$24</f>
        <v>3103.9489017800001</v>
      </c>
      <c r="X111" s="36">
        <f>SUMIFS(СВЦЭМ!$D$39:$D$782,СВЦЭМ!$A$39:$A$782,$A111,СВЦЭМ!$B$39:$B$782,X$83)+'СЕТ СН'!$H$14+СВЦЭМ!$D$10+'СЕТ СН'!$H$5-'СЕТ СН'!$H$24</f>
        <v>3150.0070971300001</v>
      </c>
      <c r="Y111" s="36">
        <f>SUMIFS(СВЦЭМ!$D$39:$D$782,СВЦЭМ!$A$39:$A$782,$A111,СВЦЭМ!$B$39:$B$782,Y$83)+'СЕТ СН'!$H$14+СВЦЭМ!$D$10+'СЕТ СН'!$H$5-'СЕТ СН'!$H$24</f>
        <v>3194.4454219600002</v>
      </c>
    </row>
    <row r="112" spans="1:25" ht="15.75" x14ac:dyDescent="0.2">
      <c r="A112" s="35">
        <f t="shared" si="2"/>
        <v>44680</v>
      </c>
      <c r="B112" s="36">
        <f>SUMIFS(СВЦЭМ!$D$39:$D$782,СВЦЭМ!$A$39:$A$782,$A112,СВЦЭМ!$B$39:$B$782,B$83)+'СЕТ СН'!$H$14+СВЦЭМ!$D$10+'СЕТ СН'!$H$5-'СЕТ СН'!$H$24</f>
        <v>3161.8759490699999</v>
      </c>
      <c r="C112" s="36">
        <f>SUMIFS(СВЦЭМ!$D$39:$D$782,СВЦЭМ!$A$39:$A$782,$A112,СВЦЭМ!$B$39:$B$782,C$83)+'СЕТ СН'!$H$14+СВЦЭМ!$D$10+'СЕТ СН'!$H$5-'СЕТ СН'!$H$24</f>
        <v>3181.8304769000001</v>
      </c>
      <c r="D112" s="36">
        <f>SUMIFS(СВЦЭМ!$D$39:$D$782,СВЦЭМ!$A$39:$A$782,$A112,СВЦЭМ!$B$39:$B$782,D$83)+'СЕТ СН'!$H$14+СВЦЭМ!$D$10+'СЕТ СН'!$H$5-'СЕТ СН'!$H$24</f>
        <v>3193.7413725200004</v>
      </c>
      <c r="E112" s="36">
        <f>SUMIFS(СВЦЭМ!$D$39:$D$782,СВЦЭМ!$A$39:$A$782,$A112,СВЦЭМ!$B$39:$B$782,E$83)+'СЕТ СН'!$H$14+СВЦЭМ!$D$10+'СЕТ СН'!$H$5-'СЕТ СН'!$H$24</f>
        <v>3194.6909140899998</v>
      </c>
      <c r="F112" s="36">
        <f>SUMIFS(СВЦЭМ!$D$39:$D$782,СВЦЭМ!$A$39:$A$782,$A112,СВЦЭМ!$B$39:$B$782,F$83)+'СЕТ СН'!$H$14+СВЦЭМ!$D$10+'СЕТ СН'!$H$5-'СЕТ СН'!$H$24</f>
        <v>3189.5356378000001</v>
      </c>
      <c r="G112" s="36">
        <f>SUMIFS(СВЦЭМ!$D$39:$D$782,СВЦЭМ!$A$39:$A$782,$A112,СВЦЭМ!$B$39:$B$782,G$83)+'СЕТ СН'!$H$14+СВЦЭМ!$D$10+'СЕТ СН'!$H$5-'СЕТ СН'!$H$24</f>
        <v>3161.8980288100001</v>
      </c>
      <c r="H112" s="36">
        <f>SUMIFS(СВЦЭМ!$D$39:$D$782,СВЦЭМ!$A$39:$A$782,$A112,СВЦЭМ!$B$39:$B$782,H$83)+'СЕТ СН'!$H$14+СВЦЭМ!$D$10+'СЕТ СН'!$H$5-'СЕТ СН'!$H$24</f>
        <v>3115.8478174500001</v>
      </c>
      <c r="I112" s="36">
        <f>SUMIFS(СВЦЭМ!$D$39:$D$782,СВЦЭМ!$A$39:$A$782,$A112,СВЦЭМ!$B$39:$B$782,I$83)+'СЕТ СН'!$H$14+СВЦЭМ!$D$10+'СЕТ СН'!$H$5-'СЕТ СН'!$H$24</f>
        <v>3071.24478821</v>
      </c>
      <c r="J112" s="36">
        <f>SUMIFS(СВЦЭМ!$D$39:$D$782,СВЦЭМ!$A$39:$A$782,$A112,СВЦЭМ!$B$39:$B$782,J$83)+'СЕТ СН'!$H$14+СВЦЭМ!$D$10+'СЕТ СН'!$H$5-'СЕТ СН'!$H$24</f>
        <v>3039.0004925800004</v>
      </c>
      <c r="K112" s="36">
        <f>SUMIFS(СВЦЭМ!$D$39:$D$782,СВЦЭМ!$A$39:$A$782,$A112,СВЦЭМ!$B$39:$B$782,K$83)+'СЕТ СН'!$H$14+СВЦЭМ!$D$10+'СЕТ СН'!$H$5-'СЕТ СН'!$H$24</f>
        <v>3037.7146834</v>
      </c>
      <c r="L112" s="36">
        <f>SUMIFS(СВЦЭМ!$D$39:$D$782,СВЦЭМ!$A$39:$A$782,$A112,СВЦЭМ!$B$39:$B$782,L$83)+'СЕТ СН'!$H$14+СВЦЭМ!$D$10+'СЕТ СН'!$H$5-'СЕТ СН'!$H$24</f>
        <v>3046.3554429599999</v>
      </c>
      <c r="M112" s="36">
        <f>SUMIFS(СВЦЭМ!$D$39:$D$782,СВЦЭМ!$A$39:$A$782,$A112,СВЦЭМ!$B$39:$B$782,M$83)+'СЕТ СН'!$H$14+СВЦЭМ!$D$10+'СЕТ СН'!$H$5-'СЕТ СН'!$H$24</f>
        <v>3073.4603047199998</v>
      </c>
      <c r="N112" s="36">
        <f>SUMIFS(СВЦЭМ!$D$39:$D$782,СВЦЭМ!$A$39:$A$782,$A112,СВЦЭМ!$B$39:$B$782,N$83)+'СЕТ СН'!$H$14+СВЦЭМ!$D$10+'СЕТ СН'!$H$5-'СЕТ СН'!$H$24</f>
        <v>3099.4906461099999</v>
      </c>
      <c r="O112" s="36">
        <f>SUMIFS(СВЦЭМ!$D$39:$D$782,СВЦЭМ!$A$39:$A$782,$A112,СВЦЭМ!$B$39:$B$782,O$83)+'СЕТ СН'!$H$14+СВЦЭМ!$D$10+'СЕТ СН'!$H$5-'СЕТ СН'!$H$24</f>
        <v>3063.3231825299999</v>
      </c>
      <c r="P112" s="36">
        <f>SUMIFS(СВЦЭМ!$D$39:$D$782,СВЦЭМ!$A$39:$A$782,$A112,СВЦЭМ!$B$39:$B$782,P$83)+'СЕТ СН'!$H$14+СВЦЭМ!$D$10+'СЕТ СН'!$H$5-'СЕТ СН'!$H$24</f>
        <v>3083.1903349700001</v>
      </c>
      <c r="Q112" s="36">
        <f>SUMIFS(СВЦЭМ!$D$39:$D$782,СВЦЭМ!$A$39:$A$782,$A112,СВЦЭМ!$B$39:$B$782,Q$83)+'СЕТ СН'!$H$14+СВЦЭМ!$D$10+'СЕТ СН'!$H$5-'СЕТ СН'!$H$24</f>
        <v>3109.5362004099998</v>
      </c>
      <c r="R112" s="36">
        <f>SUMIFS(СВЦЭМ!$D$39:$D$782,СВЦЭМ!$A$39:$A$782,$A112,СВЦЭМ!$B$39:$B$782,R$83)+'СЕТ СН'!$H$14+СВЦЭМ!$D$10+'СЕТ СН'!$H$5-'СЕТ СН'!$H$24</f>
        <v>3091.3015142700001</v>
      </c>
      <c r="S112" s="36">
        <f>SUMIFS(СВЦЭМ!$D$39:$D$782,СВЦЭМ!$A$39:$A$782,$A112,СВЦЭМ!$B$39:$B$782,S$83)+'СЕТ СН'!$H$14+СВЦЭМ!$D$10+'СЕТ СН'!$H$5-'СЕТ СН'!$H$24</f>
        <v>3103.5811021899999</v>
      </c>
      <c r="T112" s="36">
        <f>SUMIFS(СВЦЭМ!$D$39:$D$782,СВЦЭМ!$A$39:$A$782,$A112,СВЦЭМ!$B$39:$B$782,T$83)+'СЕТ СН'!$H$14+СВЦЭМ!$D$10+'СЕТ СН'!$H$5-'СЕТ СН'!$H$24</f>
        <v>3061.4973203899999</v>
      </c>
      <c r="U112" s="36">
        <f>SUMIFS(СВЦЭМ!$D$39:$D$782,СВЦЭМ!$A$39:$A$782,$A112,СВЦЭМ!$B$39:$B$782,U$83)+'СЕТ СН'!$H$14+СВЦЭМ!$D$10+'СЕТ СН'!$H$5-'СЕТ СН'!$H$24</f>
        <v>3049.5125661800002</v>
      </c>
      <c r="V112" s="36">
        <f>SUMIFS(СВЦЭМ!$D$39:$D$782,СВЦЭМ!$A$39:$A$782,$A112,СВЦЭМ!$B$39:$B$782,V$83)+'СЕТ СН'!$H$14+СВЦЭМ!$D$10+'СЕТ СН'!$H$5-'СЕТ СН'!$H$24</f>
        <v>3027.0878055900002</v>
      </c>
      <c r="W112" s="36">
        <f>SUMIFS(СВЦЭМ!$D$39:$D$782,СВЦЭМ!$A$39:$A$782,$A112,СВЦЭМ!$B$39:$B$782,W$83)+'СЕТ СН'!$H$14+СВЦЭМ!$D$10+'СЕТ СН'!$H$5-'СЕТ СН'!$H$24</f>
        <v>3060.7327050000004</v>
      </c>
      <c r="X112" s="36">
        <f>SUMIFS(СВЦЭМ!$D$39:$D$782,СВЦЭМ!$A$39:$A$782,$A112,СВЦЭМ!$B$39:$B$782,X$83)+'СЕТ СН'!$H$14+СВЦЭМ!$D$10+'СЕТ СН'!$H$5-'СЕТ СН'!$H$24</f>
        <v>3089.2198733699997</v>
      </c>
      <c r="Y112" s="36">
        <f>SUMIFS(СВЦЭМ!$D$39:$D$782,СВЦЭМ!$A$39:$A$782,$A112,СВЦЭМ!$B$39:$B$782,Y$83)+'СЕТ СН'!$H$14+СВЦЭМ!$D$10+'СЕТ СН'!$H$5-'СЕТ СН'!$H$24</f>
        <v>3128.1110072800002</v>
      </c>
    </row>
    <row r="113" spans="1:27" ht="15.75" x14ac:dyDescent="0.2">
      <c r="A113" s="35">
        <f t="shared" si="2"/>
        <v>44681</v>
      </c>
      <c r="B113" s="36">
        <f>SUMIFS(СВЦЭМ!$D$39:$D$782,СВЦЭМ!$A$39:$A$782,$A113,СВЦЭМ!$B$39:$B$782,B$83)+'СЕТ СН'!$H$14+СВЦЭМ!$D$10+'СЕТ СН'!$H$5-'СЕТ СН'!$H$24</f>
        <v>3168.3072562899997</v>
      </c>
      <c r="C113" s="36">
        <f>SUMIFS(СВЦЭМ!$D$39:$D$782,СВЦЭМ!$A$39:$A$782,$A113,СВЦЭМ!$B$39:$B$782,C$83)+'СЕТ СН'!$H$14+СВЦЭМ!$D$10+'СЕТ СН'!$H$5-'СЕТ СН'!$H$24</f>
        <v>3110.6651661300002</v>
      </c>
      <c r="D113" s="36">
        <f>SUMIFS(СВЦЭМ!$D$39:$D$782,СВЦЭМ!$A$39:$A$782,$A113,СВЦЭМ!$B$39:$B$782,D$83)+'СЕТ СН'!$H$14+СВЦЭМ!$D$10+'СЕТ СН'!$H$5-'СЕТ СН'!$H$24</f>
        <v>3156.4747790000001</v>
      </c>
      <c r="E113" s="36">
        <f>SUMIFS(СВЦЭМ!$D$39:$D$782,СВЦЭМ!$A$39:$A$782,$A113,СВЦЭМ!$B$39:$B$782,E$83)+'СЕТ СН'!$H$14+СВЦЭМ!$D$10+'СЕТ СН'!$H$5-'СЕТ СН'!$H$24</f>
        <v>3180.5531467800001</v>
      </c>
      <c r="F113" s="36">
        <f>SUMIFS(СВЦЭМ!$D$39:$D$782,СВЦЭМ!$A$39:$A$782,$A113,СВЦЭМ!$B$39:$B$782,F$83)+'СЕТ СН'!$H$14+СВЦЭМ!$D$10+'СЕТ СН'!$H$5-'СЕТ СН'!$H$24</f>
        <v>3194.6094534700001</v>
      </c>
      <c r="G113" s="36">
        <f>SUMIFS(СВЦЭМ!$D$39:$D$782,СВЦЭМ!$A$39:$A$782,$A113,СВЦЭМ!$B$39:$B$782,G$83)+'СЕТ СН'!$H$14+СВЦЭМ!$D$10+'СЕТ СН'!$H$5-'СЕТ СН'!$H$24</f>
        <v>3201.4017386</v>
      </c>
      <c r="H113" s="36">
        <f>SUMIFS(СВЦЭМ!$D$39:$D$782,СВЦЭМ!$A$39:$A$782,$A113,СВЦЭМ!$B$39:$B$782,H$83)+'СЕТ СН'!$H$14+СВЦЭМ!$D$10+'СЕТ СН'!$H$5-'СЕТ СН'!$H$24</f>
        <v>3177.38599234</v>
      </c>
      <c r="I113" s="36">
        <f>SUMIFS(СВЦЭМ!$D$39:$D$782,СВЦЭМ!$A$39:$A$782,$A113,СВЦЭМ!$B$39:$B$782,I$83)+'СЕТ СН'!$H$14+СВЦЭМ!$D$10+'СЕТ СН'!$H$5-'СЕТ СН'!$H$24</f>
        <v>3151.7773688100001</v>
      </c>
      <c r="J113" s="36">
        <f>SUMIFS(СВЦЭМ!$D$39:$D$782,СВЦЭМ!$A$39:$A$782,$A113,СВЦЭМ!$B$39:$B$782,J$83)+'СЕТ СН'!$H$14+СВЦЭМ!$D$10+'СЕТ СН'!$H$5-'СЕТ СН'!$H$24</f>
        <v>3102.8532420800002</v>
      </c>
      <c r="K113" s="36">
        <f>SUMIFS(СВЦЭМ!$D$39:$D$782,СВЦЭМ!$A$39:$A$782,$A113,СВЦЭМ!$B$39:$B$782,K$83)+'СЕТ СН'!$H$14+СВЦЭМ!$D$10+'СЕТ СН'!$H$5-'СЕТ СН'!$H$24</f>
        <v>3066.4132109100001</v>
      </c>
      <c r="L113" s="36">
        <f>SUMIFS(СВЦЭМ!$D$39:$D$782,СВЦЭМ!$A$39:$A$782,$A113,СВЦЭМ!$B$39:$B$782,L$83)+'СЕТ СН'!$H$14+СВЦЭМ!$D$10+'СЕТ СН'!$H$5-'СЕТ СН'!$H$24</f>
        <v>3042.5269047399997</v>
      </c>
      <c r="M113" s="36">
        <f>SUMIFS(СВЦЭМ!$D$39:$D$782,СВЦЭМ!$A$39:$A$782,$A113,СВЦЭМ!$B$39:$B$782,M$83)+'СЕТ СН'!$H$14+СВЦЭМ!$D$10+'СЕТ СН'!$H$5-'СЕТ СН'!$H$24</f>
        <v>3056.0302330300001</v>
      </c>
      <c r="N113" s="36">
        <f>SUMIFS(СВЦЭМ!$D$39:$D$782,СВЦЭМ!$A$39:$A$782,$A113,СВЦЭМ!$B$39:$B$782,N$83)+'СЕТ СН'!$H$14+СВЦЭМ!$D$10+'СЕТ СН'!$H$5-'СЕТ СН'!$H$24</f>
        <v>3061.9498498000003</v>
      </c>
      <c r="O113" s="36">
        <f>SUMIFS(СВЦЭМ!$D$39:$D$782,СВЦЭМ!$A$39:$A$782,$A113,СВЦЭМ!$B$39:$B$782,O$83)+'СЕТ СН'!$H$14+СВЦЭМ!$D$10+'СЕТ СН'!$H$5-'СЕТ СН'!$H$24</f>
        <v>3062.7571398</v>
      </c>
      <c r="P113" s="36">
        <f>SUMIFS(СВЦЭМ!$D$39:$D$782,СВЦЭМ!$A$39:$A$782,$A113,СВЦЭМ!$B$39:$B$782,P$83)+'СЕТ СН'!$H$14+СВЦЭМ!$D$10+'СЕТ СН'!$H$5-'СЕТ СН'!$H$24</f>
        <v>3057.3574073199998</v>
      </c>
      <c r="Q113" s="36">
        <f>SUMIFS(СВЦЭМ!$D$39:$D$782,СВЦЭМ!$A$39:$A$782,$A113,СВЦЭМ!$B$39:$B$782,Q$83)+'СЕТ СН'!$H$14+СВЦЭМ!$D$10+'СЕТ СН'!$H$5-'СЕТ СН'!$H$24</f>
        <v>3076.23407077</v>
      </c>
      <c r="R113" s="36">
        <f>SUMIFS(СВЦЭМ!$D$39:$D$782,СВЦЭМ!$A$39:$A$782,$A113,СВЦЭМ!$B$39:$B$782,R$83)+'СЕТ СН'!$H$14+СВЦЭМ!$D$10+'СЕТ СН'!$H$5-'СЕТ СН'!$H$24</f>
        <v>3084.44467149</v>
      </c>
      <c r="S113" s="36">
        <f>SUMIFS(СВЦЭМ!$D$39:$D$782,СВЦЭМ!$A$39:$A$782,$A113,СВЦЭМ!$B$39:$B$782,S$83)+'СЕТ СН'!$H$14+СВЦЭМ!$D$10+'СЕТ СН'!$H$5-'СЕТ СН'!$H$24</f>
        <v>3066.3315947400001</v>
      </c>
      <c r="T113" s="36">
        <f>SUMIFS(СВЦЭМ!$D$39:$D$782,СВЦЭМ!$A$39:$A$782,$A113,СВЦЭМ!$B$39:$B$782,T$83)+'СЕТ СН'!$H$14+СВЦЭМ!$D$10+'СЕТ СН'!$H$5-'СЕТ СН'!$H$24</f>
        <v>3047.5987374699998</v>
      </c>
      <c r="U113" s="36">
        <f>SUMIFS(СВЦЭМ!$D$39:$D$782,СВЦЭМ!$A$39:$A$782,$A113,СВЦЭМ!$B$39:$B$782,U$83)+'СЕТ СН'!$H$14+СВЦЭМ!$D$10+'СЕТ СН'!$H$5-'СЕТ СН'!$H$24</f>
        <v>3056.5563721400003</v>
      </c>
      <c r="V113" s="36">
        <f>SUMIFS(СВЦЭМ!$D$39:$D$782,СВЦЭМ!$A$39:$A$782,$A113,СВЦЭМ!$B$39:$B$782,V$83)+'СЕТ СН'!$H$14+СВЦЭМ!$D$10+'СЕТ СН'!$H$5-'СЕТ СН'!$H$24</f>
        <v>3062.67722847</v>
      </c>
      <c r="W113" s="36">
        <f>SUMIFS(СВЦЭМ!$D$39:$D$782,СВЦЭМ!$A$39:$A$782,$A113,СВЦЭМ!$B$39:$B$782,W$83)+'СЕТ СН'!$H$14+СВЦЭМ!$D$10+'СЕТ СН'!$H$5-'СЕТ СН'!$H$24</f>
        <v>3044.5991402899999</v>
      </c>
      <c r="X113" s="36">
        <f>SUMIFS(СВЦЭМ!$D$39:$D$782,СВЦЭМ!$A$39:$A$782,$A113,СВЦЭМ!$B$39:$B$782,X$83)+'СЕТ СН'!$H$14+СВЦЭМ!$D$10+'СЕТ СН'!$H$5-'СЕТ СН'!$H$24</f>
        <v>3078.89769746</v>
      </c>
      <c r="Y113" s="36">
        <f>SUMIFS(СВЦЭМ!$D$39:$D$782,СВЦЭМ!$A$39:$A$782,$A113,СВЦЭМ!$B$39:$B$782,Y$83)+'СЕТ СН'!$H$14+СВЦЭМ!$D$10+'СЕТ СН'!$H$5-'СЕТ СН'!$H$24</f>
        <v>3083.6212127700001</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СН'!$I$14+СВЦЭМ!$D$10+'СЕТ СН'!$I$5-'СЕТ СН'!$I$24</f>
        <v>3580.38344383</v>
      </c>
      <c r="C120" s="36">
        <f>SUMIFS(СВЦЭМ!$D$39:$D$782,СВЦЭМ!$A$39:$A$782,$A120,СВЦЭМ!$B$39:$B$782,C$119)+'СЕТ СН'!$I$14+СВЦЭМ!$D$10+'СЕТ СН'!$I$5-'СЕТ СН'!$I$24</f>
        <v>3581.0197517199995</v>
      </c>
      <c r="D120" s="36">
        <f>SUMIFS(СВЦЭМ!$D$39:$D$782,СВЦЭМ!$A$39:$A$782,$A120,СВЦЭМ!$B$39:$B$782,D$119)+'СЕТ СН'!$I$14+СВЦЭМ!$D$10+'СЕТ СН'!$I$5-'СЕТ СН'!$I$24</f>
        <v>3610.0323974799999</v>
      </c>
      <c r="E120" s="36">
        <f>SUMIFS(СВЦЭМ!$D$39:$D$782,СВЦЭМ!$A$39:$A$782,$A120,СВЦЭМ!$B$39:$B$782,E$119)+'СЕТ СН'!$I$14+СВЦЭМ!$D$10+'СЕТ СН'!$I$5-'СЕТ СН'!$I$24</f>
        <v>3624.5907397399997</v>
      </c>
      <c r="F120" s="36">
        <f>SUMIFS(СВЦЭМ!$D$39:$D$782,СВЦЭМ!$A$39:$A$782,$A120,СВЦЭМ!$B$39:$B$782,F$119)+'СЕТ СН'!$I$14+СВЦЭМ!$D$10+'СЕТ СН'!$I$5-'СЕТ СН'!$I$24</f>
        <v>3618.6476522599996</v>
      </c>
      <c r="G120" s="36">
        <f>SUMIFS(СВЦЭМ!$D$39:$D$782,СВЦЭМ!$A$39:$A$782,$A120,СВЦЭМ!$B$39:$B$782,G$119)+'СЕТ СН'!$I$14+СВЦЭМ!$D$10+'СЕТ СН'!$I$5-'СЕТ СН'!$I$24</f>
        <v>3589.9373760999997</v>
      </c>
      <c r="H120" s="36">
        <f>SUMIFS(СВЦЭМ!$D$39:$D$782,СВЦЭМ!$A$39:$A$782,$A120,СВЦЭМ!$B$39:$B$782,H$119)+'СЕТ СН'!$I$14+СВЦЭМ!$D$10+'СЕТ СН'!$I$5-'СЕТ СН'!$I$24</f>
        <v>3532.7224524799999</v>
      </c>
      <c r="I120" s="36">
        <f>SUMIFS(СВЦЭМ!$D$39:$D$782,СВЦЭМ!$A$39:$A$782,$A120,СВЦЭМ!$B$39:$B$782,I$119)+'СЕТ СН'!$I$14+СВЦЭМ!$D$10+'СЕТ СН'!$I$5-'СЕТ СН'!$I$24</f>
        <v>3518.6697600399998</v>
      </c>
      <c r="J120" s="36">
        <f>SUMIFS(СВЦЭМ!$D$39:$D$782,СВЦЭМ!$A$39:$A$782,$A120,СВЦЭМ!$B$39:$B$782,J$119)+'СЕТ СН'!$I$14+СВЦЭМ!$D$10+'СЕТ СН'!$I$5-'СЕТ СН'!$I$24</f>
        <v>3499.3159735999998</v>
      </c>
      <c r="K120" s="36">
        <f>SUMIFS(СВЦЭМ!$D$39:$D$782,СВЦЭМ!$A$39:$A$782,$A120,СВЦЭМ!$B$39:$B$782,K$119)+'СЕТ СН'!$I$14+СВЦЭМ!$D$10+'СЕТ СН'!$I$5-'СЕТ СН'!$I$24</f>
        <v>3531.4845541099999</v>
      </c>
      <c r="L120" s="36">
        <f>SUMIFS(СВЦЭМ!$D$39:$D$782,СВЦЭМ!$A$39:$A$782,$A120,СВЦЭМ!$B$39:$B$782,L$119)+'СЕТ СН'!$I$14+СВЦЭМ!$D$10+'СЕТ СН'!$I$5-'СЕТ СН'!$I$24</f>
        <v>3565.6493239399997</v>
      </c>
      <c r="M120" s="36">
        <f>SUMIFS(СВЦЭМ!$D$39:$D$782,СВЦЭМ!$A$39:$A$782,$A120,СВЦЭМ!$B$39:$B$782,M$119)+'СЕТ СН'!$I$14+СВЦЭМ!$D$10+'СЕТ СН'!$I$5-'СЕТ СН'!$I$24</f>
        <v>3583.6558611199998</v>
      </c>
      <c r="N120" s="36">
        <f>SUMIFS(СВЦЭМ!$D$39:$D$782,СВЦЭМ!$A$39:$A$782,$A120,СВЦЭМ!$B$39:$B$782,N$119)+'СЕТ СН'!$I$14+СВЦЭМ!$D$10+'СЕТ СН'!$I$5-'СЕТ СН'!$I$24</f>
        <v>3549.3416025999995</v>
      </c>
      <c r="O120" s="36">
        <f>SUMIFS(СВЦЭМ!$D$39:$D$782,СВЦЭМ!$A$39:$A$782,$A120,СВЦЭМ!$B$39:$B$782,O$119)+'СЕТ СН'!$I$14+СВЦЭМ!$D$10+'СЕТ СН'!$I$5-'СЕТ СН'!$I$24</f>
        <v>3568.4386439299997</v>
      </c>
      <c r="P120" s="36">
        <f>SUMIFS(СВЦЭМ!$D$39:$D$782,СВЦЭМ!$A$39:$A$782,$A120,СВЦЭМ!$B$39:$B$782,P$119)+'СЕТ СН'!$I$14+СВЦЭМ!$D$10+'СЕТ СН'!$I$5-'СЕТ СН'!$I$24</f>
        <v>3599.0294208899995</v>
      </c>
      <c r="Q120" s="36">
        <f>SUMIFS(СВЦЭМ!$D$39:$D$782,СВЦЭМ!$A$39:$A$782,$A120,СВЦЭМ!$B$39:$B$782,Q$119)+'СЕТ СН'!$I$14+СВЦЭМ!$D$10+'СЕТ СН'!$I$5-'СЕТ СН'!$I$24</f>
        <v>3605.3294525399997</v>
      </c>
      <c r="R120" s="36">
        <f>SUMIFS(СВЦЭМ!$D$39:$D$782,СВЦЭМ!$A$39:$A$782,$A120,СВЦЭМ!$B$39:$B$782,R$119)+'СЕТ СН'!$I$14+СВЦЭМ!$D$10+'СЕТ СН'!$I$5-'СЕТ СН'!$I$24</f>
        <v>3631.6327916099999</v>
      </c>
      <c r="S120" s="36">
        <f>SUMIFS(СВЦЭМ!$D$39:$D$782,СВЦЭМ!$A$39:$A$782,$A120,СВЦЭМ!$B$39:$B$782,S$119)+'СЕТ СН'!$I$14+СВЦЭМ!$D$10+'СЕТ СН'!$I$5-'СЕТ СН'!$I$24</f>
        <v>3639.4529688399998</v>
      </c>
      <c r="T120" s="36">
        <f>SUMIFS(СВЦЭМ!$D$39:$D$782,СВЦЭМ!$A$39:$A$782,$A120,СВЦЭМ!$B$39:$B$782,T$119)+'СЕТ СН'!$I$14+СВЦЭМ!$D$10+'СЕТ СН'!$I$5-'СЕТ СН'!$I$24</f>
        <v>3601.4524712499997</v>
      </c>
      <c r="U120" s="36">
        <f>SUMIFS(СВЦЭМ!$D$39:$D$782,СВЦЭМ!$A$39:$A$782,$A120,СВЦЭМ!$B$39:$B$782,U$119)+'СЕТ СН'!$I$14+СВЦЭМ!$D$10+'СЕТ СН'!$I$5-'СЕТ СН'!$I$24</f>
        <v>3581.8726842199999</v>
      </c>
      <c r="V120" s="36">
        <f>SUMIFS(СВЦЭМ!$D$39:$D$782,СВЦЭМ!$A$39:$A$782,$A120,СВЦЭМ!$B$39:$B$782,V$119)+'СЕТ СН'!$I$14+СВЦЭМ!$D$10+'СЕТ СН'!$I$5-'СЕТ СН'!$I$24</f>
        <v>3583.7057595399997</v>
      </c>
      <c r="W120" s="36">
        <f>SUMIFS(СВЦЭМ!$D$39:$D$782,СВЦЭМ!$A$39:$A$782,$A120,СВЦЭМ!$B$39:$B$782,W$119)+'СЕТ СН'!$I$14+СВЦЭМ!$D$10+'СЕТ СН'!$I$5-'СЕТ СН'!$I$24</f>
        <v>3591.2138203699997</v>
      </c>
      <c r="X120" s="36">
        <f>SUMIFS(СВЦЭМ!$D$39:$D$782,СВЦЭМ!$A$39:$A$782,$A120,СВЦЭМ!$B$39:$B$782,X$119)+'СЕТ СН'!$I$14+СВЦЭМ!$D$10+'СЕТ СН'!$I$5-'СЕТ СН'!$I$24</f>
        <v>3597.6376059599997</v>
      </c>
      <c r="Y120" s="36">
        <f>SUMIFS(СВЦЭМ!$D$39:$D$782,СВЦЭМ!$A$39:$A$782,$A120,СВЦЭМ!$B$39:$B$782,Y$119)+'СЕТ СН'!$I$14+СВЦЭМ!$D$10+'СЕТ СН'!$I$5-'СЕТ СН'!$I$24</f>
        <v>3600.1955713799998</v>
      </c>
      <c r="AA120" s="45"/>
    </row>
    <row r="121" spans="1:27" ht="15.75" x14ac:dyDescent="0.2">
      <c r="A121" s="35">
        <f>A120+1</f>
        <v>44653</v>
      </c>
      <c r="B121" s="36">
        <f>SUMIFS(СВЦЭМ!$D$39:$D$782,СВЦЭМ!$A$39:$A$782,$A121,СВЦЭМ!$B$39:$B$782,B$119)+'СЕТ СН'!$I$14+СВЦЭМ!$D$10+'СЕТ СН'!$I$5-'СЕТ СН'!$I$24</f>
        <v>3685.1010926199997</v>
      </c>
      <c r="C121" s="36">
        <f>SUMIFS(СВЦЭМ!$D$39:$D$782,СВЦЭМ!$A$39:$A$782,$A121,СВЦЭМ!$B$39:$B$782,C$119)+'СЕТ СН'!$I$14+СВЦЭМ!$D$10+'СЕТ СН'!$I$5-'СЕТ СН'!$I$24</f>
        <v>3660.3736348699995</v>
      </c>
      <c r="D121" s="36">
        <f>SUMIFS(СВЦЭМ!$D$39:$D$782,СВЦЭМ!$A$39:$A$782,$A121,СВЦЭМ!$B$39:$B$782,D$119)+'СЕТ СН'!$I$14+СВЦЭМ!$D$10+'СЕТ СН'!$I$5-'СЕТ СН'!$I$24</f>
        <v>3692.9549071699998</v>
      </c>
      <c r="E121" s="36">
        <f>SUMIFS(СВЦЭМ!$D$39:$D$782,СВЦЭМ!$A$39:$A$782,$A121,СВЦЭМ!$B$39:$B$782,E$119)+'СЕТ СН'!$I$14+СВЦЭМ!$D$10+'СЕТ СН'!$I$5-'СЕТ СН'!$I$24</f>
        <v>3709.50246186</v>
      </c>
      <c r="F121" s="36">
        <f>SUMIFS(СВЦЭМ!$D$39:$D$782,СВЦЭМ!$A$39:$A$782,$A121,СВЦЭМ!$B$39:$B$782,F$119)+'СЕТ СН'!$I$14+СВЦЭМ!$D$10+'СЕТ СН'!$I$5-'СЕТ СН'!$I$24</f>
        <v>3706.9256389799998</v>
      </c>
      <c r="G121" s="36">
        <f>SUMIFS(СВЦЭМ!$D$39:$D$782,СВЦЭМ!$A$39:$A$782,$A121,СВЦЭМ!$B$39:$B$782,G$119)+'СЕТ СН'!$I$14+СВЦЭМ!$D$10+'СЕТ СН'!$I$5-'СЕТ СН'!$I$24</f>
        <v>3716.77096351</v>
      </c>
      <c r="H121" s="36">
        <f>SUMIFS(СВЦЭМ!$D$39:$D$782,СВЦЭМ!$A$39:$A$782,$A121,СВЦЭМ!$B$39:$B$782,H$119)+'СЕТ СН'!$I$14+СВЦЭМ!$D$10+'СЕТ СН'!$I$5-'СЕТ СН'!$I$24</f>
        <v>3688.8522176799997</v>
      </c>
      <c r="I121" s="36">
        <f>SUMIFS(СВЦЭМ!$D$39:$D$782,СВЦЭМ!$A$39:$A$782,$A121,СВЦЭМ!$B$39:$B$782,I$119)+'СЕТ СН'!$I$14+СВЦЭМ!$D$10+'СЕТ СН'!$I$5-'СЕТ СН'!$I$24</f>
        <v>3640.8933417499998</v>
      </c>
      <c r="J121" s="36">
        <f>SUMIFS(СВЦЭМ!$D$39:$D$782,СВЦЭМ!$A$39:$A$782,$A121,СВЦЭМ!$B$39:$B$782,J$119)+'СЕТ СН'!$I$14+СВЦЭМ!$D$10+'СЕТ СН'!$I$5-'СЕТ СН'!$I$24</f>
        <v>3595.0457069999998</v>
      </c>
      <c r="K121" s="36">
        <f>SUMIFS(СВЦЭМ!$D$39:$D$782,СВЦЭМ!$A$39:$A$782,$A121,СВЦЭМ!$B$39:$B$782,K$119)+'СЕТ СН'!$I$14+СВЦЭМ!$D$10+'СЕТ СН'!$I$5-'СЕТ СН'!$I$24</f>
        <v>3566.83553132</v>
      </c>
      <c r="L121" s="36">
        <f>SUMIFS(СВЦЭМ!$D$39:$D$782,СВЦЭМ!$A$39:$A$782,$A121,СВЦЭМ!$B$39:$B$782,L$119)+'СЕТ СН'!$I$14+СВЦЭМ!$D$10+'СЕТ СН'!$I$5-'СЕТ СН'!$I$24</f>
        <v>3582.4591241600001</v>
      </c>
      <c r="M121" s="36">
        <f>SUMIFS(СВЦЭМ!$D$39:$D$782,СВЦЭМ!$A$39:$A$782,$A121,СВЦЭМ!$B$39:$B$782,M$119)+'СЕТ СН'!$I$14+СВЦЭМ!$D$10+'СЕТ СН'!$I$5-'СЕТ СН'!$I$24</f>
        <v>3585.2795916699997</v>
      </c>
      <c r="N121" s="36">
        <f>SUMIFS(СВЦЭМ!$D$39:$D$782,СВЦЭМ!$A$39:$A$782,$A121,СВЦЭМ!$B$39:$B$782,N$119)+'СЕТ СН'!$I$14+СВЦЭМ!$D$10+'СЕТ СН'!$I$5-'СЕТ СН'!$I$24</f>
        <v>3580.13602489</v>
      </c>
      <c r="O121" s="36">
        <f>SUMIFS(СВЦЭМ!$D$39:$D$782,СВЦЭМ!$A$39:$A$782,$A121,СВЦЭМ!$B$39:$B$782,O$119)+'СЕТ СН'!$I$14+СВЦЭМ!$D$10+'СЕТ СН'!$I$5-'СЕТ СН'!$I$24</f>
        <v>3612.1596323799995</v>
      </c>
      <c r="P121" s="36">
        <f>SUMIFS(СВЦЭМ!$D$39:$D$782,СВЦЭМ!$A$39:$A$782,$A121,СВЦЭМ!$B$39:$B$782,P$119)+'СЕТ СН'!$I$14+СВЦЭМ!$D$10+'СЕТ СН'!$I$5-'СЕТ СН'!$I$24</f>
        <v>3645.5416107599999</v>
      </c>
      <c r="Q121" s="36">
        <f>SUMIFS(СВЦЭМ!$D$39:$D$782,СВЦЭМ!$A$39:$A$782,$A121,СВЦЭМ!$B$39:$B$782,Q$119)+'СЕТ СН'!$I$14+СВЦЭМ!$D$10+'СЕТ СН'!$I$5-'СЕТ СН'!$I$24</f>
        <v>3632.7645058099997</v>
      </c>
      <c r="R121" s="36">
        <f>SUMIFS(СВЦЭМ!$D$39:$D$782,СВЦЭМ!$A$39:$A$782,$A121,СВЦЭМ!$B$39:$B$782,R$119)+'СЕТ СН'!$I$14+СВЦЭМ!$D$10+'СЕТ СН'!$I$5-'СЕТ СН'!$I$24</f>
        <v>3632.8114165500001</v>
      </c>
      <c r="S121" s="36">
        <f>SUMIFS(СВЦЭМ!$D$39:$D$782,СВЦЭМ!$A$39:$A$782,$A121,СВЦЭМ!$B$39:$B$782,S$119)+'СЕТ СН'!$I$14+СВЦЭМ!$D$10+'СЕТ СН'!$I$5-'СЕТ СН'!$I$24</f>
        <v>3631.7098936899997</v>
      </c>
      <c r="T121" s="36">
        <f>SUMIFS(СВЦЭМ!$D$39:$D$782,СВЦЭМ!$A$39:$A$782,$A121,СВЦЭМ!$B$39:$B$782,T$119)+'СЕТ СН'!$I$14+СВЦЭМ!$D$10+'СЕТ СН'!$I$5-'СЕТ СН'!$I$24</f>
        <v>3609.3638819199996</v>
      </c>
      <c r="U121" s="36">
        <f>SUMIFS(СВЦЭМ!$D$39:$D$782,СВЦЭМ!$A$39:$A$782,$A121,СВЦЭМ!$B$39:$B$782,U$119)+'СЕТ СН'!$I$14+СВЦЭМ!$D$10+'СЕТ СН'!$I$5-'СЕТ СН'!$I$24</f>
        <v>3568.0163405799999</v>
      </c>
      <c r="V121" s="36">
        <f>SUMIFS(СВЦЭМ!$D$39:$D$782,СВЦЭМ!$A$39:$A$782,$A121,СВЦЭМ!$B$39:$B$782,V$119)+'СЕТ СН'!$I$14+СВЦЭМ!$D$10+'СЕТ СН'!$I$5-'СЕТ СН'!$I$24</f>
        <v>3569.68183572</v>
      </c>
      <c r="W121" s="36">
        <f>SUMIFS(СВЦЭМ!$D$39:$D$782,СВЦЭМ!$A$39:$A$782,$A121,СВЦЭМ!$B$39:$B$782,W$119)+'СЕТ СН'!$I$14+СВЦЭМ!$D$10+'СЕТ СН'!$I$5-'СЕТ СН'!$I$24</f>
        <v>3549.3730372599998</v>
      </c>
      <c r="X121" s="36">
        <f>SUMIFS(СВЦЭМ!$D$39:$D$782,СВЦЭМ!$A$39:$A$782,$A121,СВЦЭМ!$B$39:$B$782,X$119)+'СЕТ СН'!$I$14+СВЦЭМ!$D$10+'СЕТ СН'!$I$5-'СЕТ СН'!$I$24</f>
        <v>3575.3225782999998</v>
      </c>
      <c r="Y121" s="36">
        <f>SUMIFS(СВЦЭМ!$D$39:$D$782,СВЦЭМ!$A$39:$A$782,$A121,СВЦЭМ!$B$39:$B$782,Y$119)+'СЕТ СН'!$I$14+СВЦЭМ!$D$10+'СЕТ СН'!$I$5-'СЕТ СН'!$I$24</f>
        <v>3603.6442365599996</v>
      </c>
    </row>
    <row r="122" spans="1:27" ht="15.75" x14ac:dyDescent="0.2">
      <c r="A122" s="35">
        <f t="shared" ref="A122:A149" si="3">A121+1</f>
        <v>44654</v>
      </c>
      <c r="B122" s="36">
        <f>SUMIFS(СВЦЭМ!$D$39:$D$782,СВЦЭМ!$A$39:$A$782,$A122,СВЦЭМ!$B$39:$B$782,B$119)+'СЕТ СН'!$I$14+СВЦЭМ!$D$10+'СЕТ СН'!$I$5-'СЕТ СН'!$I$24</f>
        <v>3602.07580985</v>
      </c>
      <c r="C122" s="36">
        <f>SUMIFS(СВЦЭМ!$D$39:$D$782,СВЦЭМ!$A$39:$A$782,$A122,СВЦЭМ!$B$39:$B$782,C$119)+'СЕТ СН'!$I$14+СВЦЭМ!$D$10+'СЕТ СН'!$I$5-'СЕТ СН'!$I$24</f>
        <v>3582.9418746299998</v>
      </c>
      <c r="D122" s="36">
        <f>SUMIFS(СВЦЭМ!$D$39:$D$782,СВЦЭМ!$A$39:$A$782,$A122,СВЦЭМ!$B$39:$B$782,D$119)+'СЕТ СН'!$I$14+СВЦЭМ!$D$10+'СЕТ СН'!$I$5-'СЕТ СН'!$I$24</f>
        <v>3611.0991903499998</v>
      </c>
      <c r="E122" s="36">
        <f>SUMIFS(СВЦЭМ!$D$39:$D$782,СВЦЭМ!$A$39:$A$782,$A122,СВЦЭМ!$B$39:$B$782,E$119)+'СЕТ СН'!$I$14+СВЦЭМ!$D$10+'СЕТ СН'!$I$5-'СЕТ СН'!$I$24</f>
        <v>3638.5301624200001</v>
      </c>
      <c r="F122" s="36">
        <f>SUMIFS(СВЦЭМ!$D$39:$D$782,СВЦЭМ!$A$39:$A$782,$A122,СВЦЭМ!$B$39:$B$782,F$119)+'СЕТ СН'!$I$14+СВЦЭМ!$D$10+'СЕТ СН'!$I$5-'СЕТ СН'!$I$24</f>
        <v>3621.6841804899996</v>
      </c>
      <c r="G122" s="36">
        <f>SUMIFS(СВЦЭМ!$D$39:$D$782,СВЦЭМ!$A$39:$A$782,$A122,СВЦЭМ!$B$39:$B$782,G$119)+'СЕТ СН'!$I$14+СВЦЭМ!$D$10+'СЕТ СН'!$I$5-'СЕТ СН'!$I$24</f>
        <v>3610.9719145899999</v>
      </c>
      <c r="H122" s="36">
        <f>SUMIFS(СВЦЭМ!$D$39:$D$782,СВЦЭМ!$A$39:$A$782,$A122,СВЦЭМ!$B$39:$B$782,H$119)+'СЕТ СН'!$I$14+СВЦЭМ!$D$10+'СЕТ СН'!$I$5-'СЕТ СН'!$I$24</f>
        <v>3593.5993851200001</v>
      </c>
      <c r="I122" s="36">
        <f>SUMIFS(СВЦЭМ!$D$39:$D$782,СВЦЭМ!$A$39:$A$782,$A122,СВЦЭМ!$B$39:$B$782,I$119)+'СЕТ СН'!$I$14+СВЦЭМ!$D$10+'СЕТ СН'!$I$5-'СЕТ СН'!$I$24</f>
        <v>3553.51198286</v>
      </c>
      <c r="J122" s="36">
        <f>SUMIFS(СВЦЭМ!$D$39:$D$782,СВЦЭМ!$A$39:$A$782,$A122,СВЦЭМ!$B$39:$B$782,J$119)+'СЕТ СН'!$I$14+СВЦЭМ!$D$10+'СЕТ СН'!$I$5-'СЕТ СН'!$I$24</f>
        <v>3505.1581149200001</v>
      </c>
      <c r="K122" s="36">
        <f>SUMIFS(СВЦЭМ!$D$39:$D$782,СВЦЭМ!$A$39:$A$782,$A122,СВЦЭМ!$B$39:$B$782,K$119)+'СЕТ СН'!$I$14+СВЦЭМ!$D$10+'СЕТ СН'!$I$5-'СЕТ СН'!$I$24</f>
        <v>3478.6649034900001</v>
      </c>
      <c r="L122" s="36">
        <f>SUMIFS(СВЦЭМ!$D$39:$D$782,СВЦЭМ!$A$39:$A$782,$A122,СВЦЭМ!$B$39:$B$782,L$119)+'СЕТ СН'!$I$14+СВЦЭМ!$D$10+'СЕТ СН'!$I$5-'СЕТ СН'!$I$24</f>
        <v>3505.9780920899998</v>
      </c>
      <c r="M122" s="36">
        <f>SUMIFS(СВЦЭМ!$D$39:$D$782,СВЦЭМ!$A$39:$A$782,$A122,СВЦЭМ!$B$39:$B$782,M$119)+'СЕТ СН'!$I$14+СВЦЭМ!$D$10+'СЕТ СН'!$I$5-'СЕТ СН'!$I$24</f>
        <v>3519.16132397</v>
      </c>
      <c r="N122" s="36">
        <f>SUMIFS(СВЦЭМ!$D$39:$D$782,СВЦЭМ!$A$39:$A$782,$A122,СВЦЭМ!$B$39:$B$782,N$119)+'СЕТ СН'!$I$14+СВЦЭМ!$D$10+'СЕТ СН'!$I$5-'СЕТ СН'!$I$24</f>
        <v>3531.6309384899996</v>
      </c>
      <c r="O122" s="36">
        <f>SUMIFS(СВЦЭМ!$D$39:$D$782,СВЦЭМ!$A$39:$A$782,$A122,СВЦЭМ!$B$39:$B$782,O$119)+'СЕТ СН'!$I$14+СВЦЭМ!$D$10+'СЕТ СН'!$I$5-'СЕТ СН'!$I$24</f>
        <v>3560.2540773499995</v>
      </c>
      <c r="P122" s="36">
        <f>SUMIFS(СВЦЭМ!$D$39:$D$782,СВЦЭМ!$A$39:$A$782,$A122,СВЦЭМ!$B$39:$B$782,P$119)+'СЕТ СН'!$I$14+СВЦЭМ!$D$10+'СЕТ СН'!$I$5-'СЕТ СН'!$I$24</f>
        <v>3572.8985167299998</v>
      </c>
      <c r="Q122" s="36">
        <f>SUMIFS(СВЦЭМ!$D$39:$D$782,СВЦЭМ!$A$39:$A$782,$A122,СВЦЭМ!$B$39:$B$782,Q$119)+'СЕТ СН'!$I$14+СВЦЭМ!$D$10+'СЕТ СН'!$I$5-'СЕТ СН'!$I$24</f>
        <v>3578.15021634</v>
      </c>
      <c r="R122" s="36">
        <f>SUMIFS(СВЦЭМ!$D$39:$D$782,СВЦЭМ!$A$39:$A$782,$A122,СВЦЭМ!$B$39:$B$782,R$119)+'СЕТ СН'!$I$14+СВЦЭМ!$D$10+'СЕТ СН'!$I$5-'СЕТ СН'!$I$24</f>
        <v>3565.6100918799998</v>
      </c>
      <c r="S122" s="36">
        <f>SUMIFS(СВЦЭМ!$D$39:$D$782,СВЦЭМ!$A$39:$A$782,$A122,СВЦЭМ!$B$39:$B$782,S$119)+'СЕТ СН'!$I$14+СВЦЭМ!$D$10+'СЕТ СН'!$I$5-'СЕТ СН'!$I$24</f>
        <v>3551.9364277599998</v>
      </c>
      <c r="T122" s="36">
        <f>SUMIFS(СВЦЭМ!$D$39:$D$782,СВЦЭМ!$A$39:$A$782,$A122,СВЦЭМ!$B$39:$B$782,T$119)+'СЕТ СН'!$I$14+СВЦЭМ!$D$10+'СЕТ СН'!$I$5-'СЕТ СН'!$I$24</f>
        <v>3513.9295530299996</v>
      </c>
      <c r="U122" s="36">
        <f>SUMIFS(СВЦЭМ!$D$39:$D$782,СВЦЭМ!$A$39:$A$782,$A122,СВЦЭМ!$B$39:$B$782,U$119)+'СЕТ СН'!$I$14+СВЦЭМ!$D$10+'СЕТ СН'!$I$5-'СЕТ СН'!$I$24</f>
        <v>3475.3279724599997</v>
      </c>
      <c r="V122" s="36">
        <f>SUMIFS(СВЦЭМ!$D$39:$D$782,СВЦЭМ!$A$39:$A$782,$A122,СВЦЭМ!$B$39:$B$782,V$119)+'СЕТ СН'!$I$14+СВЦЭМ!$D$10+'СЕТ СН'!$I$5-'СЕТ СН'!$I$24</f>
        <v>3491.0639013</v>
      </c>
      <c r="W122" s="36">
        <f>SUMIFS(СВЦЭМ!$D$39:$D$782,СВЦЭМ!$A$39:$A$782,$A122,СВЦЭМ!$B$39:$B$782,W$119)+'СЕТ СН'!$I$14+СВЦЭМ!$D$10+'СЕТ СН'!$I$5-'СЕТ СН'!$I$24</f>
        <v>3503.5940581300001</v>
      </c>
      <c r="X122" s="36">
        <f>SUMIFS(СВЦЭМ!$D$39:$D$782,СВЦЭМ!$A$39:$A$782,$A122,СВЦЭМ!$B$39:$B$782,X$119)+'СЕТ СН'!$I$14+СВЦЭМ!$D$10+'СЕТ СН'!$I$5-'СЕТ СН'!$I$24</f>
        <v>3524.0529040699998</v>
      </c>
      <c r="Y122" s="36">
        <f>SUMIFS(СВЦЭМ!$D$39:$D$782,СВЦЭМ!$A$39:$A$782,$A122,СВЦЭМ!$B$39:$B$782,Y$119)+'СЕТ СН'!$I$14+СВЦЭМ!$D$10+'СЕТ СН'!$I$5-'СЕТ СН'!$I$24</f>
        <v>3551.6860649499995</v>
      </c>
    </row>
    <row r="123" spans="1:27" ht="15.75" x14ac:dyDescent="0.2">
      <c r="A123" s="35">
        <f t="shared" si="3"/>
        <v>44655</v>
      </c>
      <c r="B123" s="36">
        <f>SUMIFS(СВЦЭМ!$D$39:$D$782,СВЦЭМ!$A$39:$A$782,$A123,СВЦЭМ!$B$39:$B$782,B$119)+'СЕТ СН'!$I$14+СВЦЭМ!$D$10+'СЕТ СН'!$I$5-'СЕТ СН'!$I$24</f>
        <v>3552.8385728099997</v>
      </c>
      <c r="C123" s="36">
        <f>SUMIFS(СВЦЭМ!$D$39:$D$782,СВЦЭМ!$A$39:$A$782,$A123,СВЦЭМ!$B$39:$B$782,C$119)+'СЕТ СН'!$I$14+СВЦЭМ!$D$10+'СЕТ СН'!$I$5-'СЕТ СН'!$I$24</f>
        <v>3555.2048357599997</v>
      </c>
      <c r="D123" s="36">
        <f>SUMIFS(СВЦЭМ!$D$39:$D$782,СВЦЭМ!$A$39:$A$782,$A123,СВЦЭМ!$B$39:$B$782,D$119)+'СЕТ СН'!$I$14+СВЦЭМ!$D$10+'СЕТ СН'!$I$5-'СЕТ СН'!$I$24</f>
        <v>3596.0272798199999</v>
      </c>
      <c r="E123" s="36">
        <f>SUMIFS(СВЦЭМ!$D$39:$D$782,СВЦЭМ!$A$39:$A$782,$A123,СВЦЭМ!$B$39:$B$782,E$119)+'СЕТ СН'!$I$14+СВЦЭМ!$D$10+'СЕТ СН'!$I$5-'СЕТ СН'!$I$24</f>
        <v>3606.7484718099995</v>
      </c>
      <c r="F123" s="36">
        <f>SUMIFS(СВЦЭМ!$D$39:$D$782,СВЦЭМ!$A$39:$A$782,$A123,СВЦЭМ!$B$39:$B$782,F$119)+'СЕТ СН'!$I$14+СВЦЭМ!$D$10+'СЕТ СН'!$I$5-'СЕТ СН'!$I$24</f>
        <v>3604.8844328999999</v>
      </c>
      <c r="G123" s="36">
        <f>SUMIFS(СВЦЭМ!$D$39:$D$782,СВЦЭМ!$A$39:$A$782,$A123,СВЦЭМ!$B$39:$B$782,G$119)+'СЕТ СН'!$I$14+СВЦЭМ!$D$10+'СЕТ СН'!$I$5-'СЕТ СН'!$I$24</f>
        <v>3594.94979934</v>
      </c>
      <c r="H123" s="36">
        <f>SUMIFS(СВЦЭМ!$D$39:$D$782,СВЦЭМ!$A$39:$A$782,$A123,СВЦЭМ!$B$39:$B$782,H$119)+'СЕТ СН'!$I$14+СВЦЭМ!$D$10+'СЕТ СН'!$I$5-'СЕТ СН'!$I$24</f>
        <v>3545.1600665899996</v>
      </c>
      <c r="I123" s="36">
        <f>SUMIFS(СВЦЭМ!$D$39:$D$782,СВЦЭМ!$A$39:$A$782,$A123,СВЦЭМ!$B$39:$B$782,I$119)+'СЕТ СН'!$I$14+СВЦЭМ!$D$10+'СЕТ СН'!$I$5-'СЕТ СН'!$I$24</f>
        <v>3517.5278917400001</v>
      </c>
      <c r="J123" s="36">
        <f>SUMIFS(СВЦЭМ!$D$39:$D$782,СВЦЭМ!$A$39:$A$782,$A123,СВЦЭМ!$B$39:$B$782,J$119)+'СЕТ СН'!$I$14+СВЦЭМ!$D$10+'СЕТ СН'!$I$5-'СЕТ СН'!$I$24</f>
        <v>3492.7611188299998</v>
      </c>
      <c r="K123" s="36">
        <f>SUMIFS(СВЦЭМ!$D$39:$D$782,СВЦЭМ!$A$39:$A$782,$A123,СВЦЭМ!$B$39:$B$782,K$119)+'СЕТ СН'!$I$14+СВЦЭМ!$D$10+'СЕТ СН'!$I$5-'СЕТ СН'!$I$24</f>
        <v>3505.4842978299998</v>
      </c>
      <c r="L123" s="36">
        <f>SUMIFS(СВЦЭМ!$D$39:$D$782,СВЦЭМ!$A$39:$A$782,$A123,СВЦЭМ!$B$39:$B$782,L$119)+'СЕТ СН'!$I$14+СВЦЭМ!$D$10+'СЕТ СН'!$I$5-'СЕТ СН'!$I$24</f>
        <v>3532.2890505400001</v>
      </c>
      <c r="M123" s="36">
        <f>SUMIFS(СВЦЭМ!$D$39:$D$782,СВЦЭМ!$A$39:$A$782,$A123,СВЦЭМ!$B$39:$B$782,M$119)+'СЕТ СН'!$I$14+СВЦЭМ!$D$10+'СЕТ СН'!$I$5-'СЕТ СН'!$I$24</f>
        <v>3510.8790164699999</v>
      </c>
      <c r="N123" s="36">
        <f>SUMIFS(СВЦЭМ!$D$39:$D$782,СВЦЭМ!$A$39:$A$782,$A123,СВЦЭМ!$B$39:$B$782,N$119)+'СЕТ СН'!$I$14+СВЦЭМ!$D$10+'СЕТ СН'!$I$5-'СЕТ СН'!$I$24</f>
        <v>3500.3160401699997</v>
      </c>
      <c r="O123" s="36">
        <f>SUMIFS(СВЦЭМ!$D$39:$D$782,СВЦЭМ!$A$39:$A$782,$A123,СВЦЭМ!$B$39:$B$782,O$119)+'СЕТ СН'!$I$14+СВЦЭМ!$D$10+'СЕТ СН'!$I$5-'СЕТ СН'!$I$24</f>
        <v>3523.4698389999999</v>
      </c>
      <c r="P123" s="36">
        <f>SUMIFS(СВЦЭМ!$D$39:$D$782,СВЦЭМ!$A$39:$A$782,$A123,СВЦЭМ!$B$39:$B$782,P$119)+'СЕТ СН'!$I$14+СВЦЭМ!$D$10+'СЕТ СН'!$I$5-'СЕТ СН'!$I$24</f>
        <v>3543.2425849599995</v>
      </c>
      <c r="Q123" s="36">
        <f>SUMIFS(СВЦЭМ!$D$39:$D$782,СВЦЭМ!$A$39:$A$782,$A123,СВЦЭМ!$B$39:$B$782,Q$119)+'СЕТ СН'!$I$14+СВЦЭМ!$D$10+'СЕТ СН'!$I$5-'СЕТ СН'!$I$24</f>
        <v>3569.3559167200001</v>
      </c>
      <c r="R123" s="36">
        <f>SUMIFS(СВЦЭМ!$D$39:$D$782,СВЦЭМ!$A$39:$A$782,$A123,СВЦЭМ!$B$39:$B$782,R$119)+'СЕТ СН'!$I$14+СВЦЭМ!$D$10+'СЕТ СН'!$I$5-'СЕТ СН'!$I$24</f>
        <v>3553.8265970299999</v>
      </c>
      <c r="S123" s="36">
        <f>SUMIFS(СВЦЭМ!$D$39:$D$782,СВЦЭМ!$A$39:$A$782,$A123,СВЦЭМ!$B$39:$B$782,S$119)+'СЕТ СН'!$I$14+СВЦЭМ!$D$10+'СЕТ СН'!$I$5-'СЕТ СН'!$I$24</f>
        <v>3528.2867068999999</v>
      </c>
      <c r="T123" s="36">
        <f>SUMIFS(СВЦЭМ!$D$39:$D$782,СВЦЭМ!$A$39:$A$782,$A123,СВЦЭМ!$B$39:$B$782,T$119)+'СЕТ СН'!$I$14+СВЦЭМ!$D$10+'СЕТ СН'!$I$5-'СЕТ СН'!$I$24</f>
        <v>3487.7420437800001</v>
      </c>
      <c r="U123" s="36">
        <f>SUMIFS(СВЦЭМ!$D$39:$D$782,СВЦЭМ!$A$39:$A$782,$A123,СВЦЭМ!$B$39:$B$782,U$119)+'СЕТ СН'!$I$14+СВЦЭМ!$D$10+'СЕТ СН'!$I$5-'СЕТ СН'!$I$24</f>
        <v>3477.6923745699996</v>
      </c>
      <c r="V123" s="36">
        <f>SUMIFS(СВЦЭМ!$D$39:$D$782,СВЦЭМ!$A$39:$A$782,$A123,СВЦЭМ!$B$39:$B$782,V$119)+'СЕТ СН'!$I$14+СВЦЭМ!$D$10+'СЕТ СН'!$I$5-'СЕТ СН'!$I$24</f>
        <v>3487.0671841999997</v>
      </c>
      <c r="W123" s="36">
        <f>SUMIFS(СВЦЭМ!$D$39:$D$782,СВЦЭМ!$A$39:$A$782,$A123,СВЦЭМ!$B$39:$B$782,W$119)+'СЕТ СН'!$I$14+СВЦЭМ!$D$10+'СЕТ СН'!$I$5-'СЕТ СН'!$I$24</f>
        <v>3479.9162093300001</v>
      </c>
      <c r="X123" s="36">
        <f>SUMIFS(СВЦЭМ!$D$39:$D$782,СВЦЭМ!$A$39:$A$782,$A123,СВЦЭМ!$B$39:$B$782,X$119)+'СЕТ СН'!$I$14+СВЦЭМ!$D$10+'СЕТ СН'!$I$5-'СЕТ СН'!$I$24</f>
        <v>3502.8715232199997</v>
      </c>
      <c r="Y123" s="36">
        <f>SUMIFS(СВЦЭМ!$D$39:$D$782,СВЦЭМ!$A$39:$A$782,$A123,СВЦЭМ!$B$39:$B$782,Y$119)+'СЕТ СН'!$I$14+СВЦЭМ!$D$10+'СЕТ СН'!$I$5-'СЕТ СН'!$I$24</f>
        <v>3519.6763201599997</v>
      </c>
    </row>
    <row r="124" spans="1:27" ht="15.75" x14ac:dyDescent="0.2">
      <c r="A124" s="35">
        <f t="shared" si="3"/>
        <v>44656</v>
      </c>
      <c r="B124" s="36">
        <f>SUMIFS(СВЦЭМ!$D$39:$D$782,СВЦЭМ!$A$39:$A$782,$A124,СВЦЭМ!$B$39:$B$782,B$119)+'СЕТ СН'!$I$14+СВЦЭМ!$D$10+'СЕТ СН'!$I$5-'СЕТ СН'!$I$24</f>
        <v>3687.0958544799996</v>
      </c>
      <c r="C124" s="36">
        <f>SUMIFS(СВЦЭМ!$D$39:$D$782,СВЦЭМ!$A$39:$A$782,$A124,СВЦЭМ!$B$39:$B$782,C$119)+'СЕТ СН'!$I$14+СВЦЭМ!$D$10+'СЕТ СН'!$I$5-'СЕТ СН'!$I$24</f>
        <v>3686.4027363999999</v>
      </c>
      <c r="D124" s="36">
        <f>SUMIFS(СВЦЭМ!$D$39:$D$782,СВЦЭМ!$A$39:$A$782,$A124,СВЦЭМ!$B$39:$B$782,D$119)+'СЕТ СН'!$I$14+СВЦЭМ!$D$10+'СЕТ СН'!$I$5-'СЕТ СН'!$I$24</f>
        <v>3663.0774922199998</v>
      </c>
      <c r="E124" s="36">
        <f>SUMIFS(СВЦЭМ!$D$39:$D$782,СВЦЭМ!$A$39:$A$782,$A124,СВЦЭМ!$B$39:$B$782,E$119)+'СЕТ СН'!$I$14+СВЦЭМ!$D$10+'СЕТ СН'!$I$5-'СЕТ СН'!$I$24</f>
        <v>3648.7036171999998</v>
      </c>
      <c r="F124" s="36">
        <f>SUMIFS(СВЦЭМ!$D$39:$D$782,СВЦЭМ!$A$39:$A$782,$A124,СВЦЭМ!$B$39:$B$782,F$119)+'СЕТ СН'!$I$14+СВЦЭМ!$D$10+'СЕТ СН'!$I$5-'СЕТ СН'!$I$24</f>
        <v>3612.3181406399999</v>
      </c>
      <c r="G124" s="36">
        <f>SUMIFS(СВЦЭМ!$D$39:$D$782,СВЦЭМ!$A$39:$A$782,$A124,СВЦЭМ!$B$39:$B$782,G$119)+'СЕТ СН'!$I$14+СВЦЭМ!$D$10+'СЕТ СН'!$I$5-'СЕТ СН'!$I$24</f>
        <v>3624.5342044399995</v>
      </c>
      <c r="H124" s="36">
        <f>SUMIFS(СВЦЭМ!$D$39:$D$782,СВЦЭМ!$A$39:$A$782,$A124,СВЦЭМ!$B$39:$B$782,H$119)+'СЕТ СН'!$I$14+СВЦЭМ!$D$10+'СЕТ СН'!$I$5-'СЕТ СН'!$I$24</f>
        <v>3589.2058769199998</v>
      </c>
      <c r="I124" s="36">
        <f>SUMIFS(СВЦЭМ!$D$39:$D$782,СВЦЭМ!$A$39:$A$782,$A124,СВЦЭМ!$B$39:$B$782,I$119)+'СЕТ СН'!$I$14+СВЦЭМ!$D$10+'СЕТ СН'!$I$5-'СЕТ СН'!$I$24</f>
        <v>3451.9725978099996</v>
      </c>
      <c r="J124" s="36">
        <f>SUMIFS(СВЦЭМ!$D$39:$D$782,СВЦЭМ!$A$39:$A$782,$A124,СВЦЭМ!$B$39:$B$782,J$119)+'СЕТ СН'!$I$14+СВЦЭМ!$D$10+'СЕТ СН'!$I$5-'СЕТ СН'!$I$24</f>
        <v>3370.8890023499998</v>
      </c>
      <c r="K124" s="36">
        <f>SUMIFS(СВЦЭМ!$D$39:$D$782,СВЦЭМ!$A$39:$A$782,$A124,СВЦЭМ!$B$39:$B$782,K$119)+'СЕТ СН'!$I$14+СВЦЭМ!$D$10+'СЕТ СН'!$I$5-'СЕТ СН'!$I$24</f>
        <v>3378.9799922399998</v>
      </c>
      <c r="L124" s="36">
        <f>SUMIFS(СВЦЭМ!$D$39:$D$782,СВЦЭМ!$A$39:$A$782,$A124,СВЦЭМ!$B$39:$B$782,L$119)+'СЕТ СН'!$I$14+СВЦЭМ!$D$10+'СЕТ СН'!$I$5-'СЕТ СН'!$I$24</f>
        <v>3407.2711546599999</v>
      </c>
      <c r="M124" s="36">
        <f>SUMIFS(СВЦЭМ!$D$39:$D$782,СВЦЭМ!$A$39:$A$782,$A124,СВЦЭМ!$B$39:$B$782,M$119)+'СЕТ СН'!$I$14+СВЦЭМ!$D$10+'СЕТ СН'!$I$5-'СЕТ СН'!$I$24</f>
        <v>3486.6437786199995</v>
      </c>
      <c r="N124" s="36">
        <f>SUMIFS(СВЦЭМ!$D$39:$D$782,СВЦЭМ!$A$39:$A$782,$A124,СВЦЭМ!$B$39:$B$782,N$119)+'СЕТ СН'!$I$14+СВЦЭМ!$D$10+'СЕТ СН'!$I$5-'СЕТ СН'!$I$24</f>
        <v>3572.7644300499996</v>
      </c>
      <c r="O124" s="36">
        <f>SUMIFS(СВЦЭМ!$D$39:$D$782,СВЦЭМ!$A$39:$A$782,$A124,СВЦЭМ!$B$39:$B$782,O$119)+'СЕТ СН'!$I$14+СВЦЭМ!$D$10+'СЕТ СН'!$I$5-'СЕТ СН'!$I$24</f>
        <v>3642.2779740999995</v>
      </c>
      <c r="P124" s="36">
        <f>SUMIFS(СВЦЭМ!$D$39:$D$782,СВЦЭМ!$A$39:$A$782,$A124,СВЦЭМ!$B$39:$B$782,P$119)+'СЕТ СН'!$I$14+СВЦЭМ!$D$10+'СЕТ СН'!$I$5-'СЕТ СН'!$I$24</f>
        <v>3648.1886424499999</v>
      </c>
      <c r="Q124" s="36">
        <f>SUMIFS(СВЦЭМ!$D$39:$D$782,СВЦЭМ!$A$39:$A$782,$A124,СВЦЭМ!$B$39:$B$782,Q$119)+'СЕТ СН'!$I$14+СВЦЭМ!$D$10+'СЕТ СН'!$I$5-'СЕТ СН'!$I$24</f>
        <v>3614.9070901899995</v>
      </c>
      <c r="R124" s="36">
        <f>SUMIFS(СВЦЭМ!$D$39:$D$782,СВЦЭМ!$A$39:$A$782,$A124,СВЦЭМ!$B$39:$B$782,R$119)+'СЕТ СН'!$I$14+СВЦЭМ!$D$10+'СЕТ СН'!$I$5-'СЕТ СН'!$I$24</f>
        <v>3494.3153160299998</v>
      </c>
      <c r="S124" s="36">
        <f>SUMIFS(СВЦЭМ!$D$39:$D$782,СВЦЭМ!$A$39:$A$782,$A124,СВЦЭМ!$B$39:$B$782,S$119)+'СЕТ СН'!$I$14+СВЦЭМ!$D$10+'СЕТ СН'!$I$5-'СЕТ СН'!$I$24</f>
        <v>3411.1303914499999</v>
      </c>
      <c r="T124" s="36">
        <f>SUMIFS(СВЦЭМ!$D$39:$D$782,СВЦЭМ!$A$39:$A$782,$A124,СВЦЭМ!$B$39:$B$782,T$119)+'СЕТ СН'!$I$14+СВЦЭМ!$D$10+'СЕТ СН'!$I$5-'СЕТ СН'!$I$24</f>
        <v>3325.4166244600001</v>
      </c>
      <c r="U124" s="36">
        <f>SUMIFS(СВЦЭМ!$D$39:$D$782,СВЦЭМ!$A$39:$A$782,$A124,СВЦЭМ!$B$39:$B$782,U$119)+'СЕТ СН'!$I$14+СВЦЭМ!$D$10+'СЕТ СН'!$I$5-'СЕТ СН'!$I$24</f>
        <v>3306.0582190099999</v>
      </c>
      <c r="V124" s="36">
        <f>SUMIFS(СВЦЭМ!$D$39:$D$782,СВЦЭМ!$A$39:$A$782,$A124,СВЦЭМ!$B$39:$B$782,V$119)+'СЕТ СН'!$I$14+СВЦЭМ!$D$10+'СЕТ СН'!$I$5-'СЕТ СН'!$I$24</f>
        <v>3298.9885436499999</v>
      </c>
      <c r="W124" s="36">
        <f>SUMIFS(СВЦЭМ!$D$39:$D$782,СВЦЭМ!$A$39:$A$782,$A124,СВЦЭМ!$B$39:$B$782,W$119)+'СЕТ СН'!$I$14+СВЦЭМ!$D$10+'СЕТ СН'!$I$5-'СЕТ СН'!$I$24</f>
        <v>3292.3478650899997</v>
      </c>
      <c r="X124" s="36">
        <f>SUMIFS(СВЦЭМ!$D$39:$D$782,СВЦЭМ!$A$39:$A$782,$A124,СВЦЭМ!$B$39:$B$782,X$119)+'СЕТ СН'!$I$14+СВЦЭМ!$D$10+'СЕТ СН'!$I$5-'СЕТ СН'!$I$24</f>
        <v>3314.6222952499998</v>
      </c>
      <c r="Y124" s="36">
        <f>SUMIFS(СВЦЭМ!$D$39:$D$782,СВЦЭМ!$A$39:$A$782,$A124,СВЦЭМ!$B$39:$B$782,Y$119)+'СЕТ СН'!$I$14+СВЦЭМ!$D$10+'СЕТ СН'!$I$5-'СЕТ СН'!$I$24</f>
        <v>3345.5918047599998</v>
      </c>
    </row>
    <row r="125" spans="1:27" ht="15.75" x14ac:dyDescent="0.2">
      <c r="A125" s="35">
        <f t="shared" si="3"/>
        <v>44657</v>
      </c>
      <c r="B125" s="36">
        <f>SUMIFS(СВЦЭМ!$D$39:$D$782,СВЦЭМ!$A$39:$A$782,$A125,СВЦЭМ!$B$39:$B$782,B$119)+'СЕТ СН'!$I$14+СВЦЭМ!$D$10+'СЕТ СН'!$I$5-'СЕТ СН'!$I$24</f>
        <v>3661.4973784699996</v>
      </c>
      <c r="C125" s="36">
        <f>SUMIFS(СВЦЭМ!$D$39:$D$782,СВЦЭМ!$A$39:$A$782,$A125,СВЦЭМ!$B$39:$B$782,C$119)+'СЕТ СН'!$I$14+СВЦЭМ!$D$10+'СЕТ СН'!$I$5-'СЕТ СН'!$I$24</f>
        <v>3651.1470662599995</v>
      </c>
      <c r="D125" s="36">
        <f>SUMIFS(СВЦЭМ!$D$39:$D$782,СВЦЭМ!$A$39:$A$782,$A125,СВЦЭМ!$B$39:$B$782,D$119)+'СЕТ СН'!$I$14+СВЦЭМ!$D$10+'СЕТ СН'!$I$5-'СЕТ СН'!$I$24</f>
        <v>3662.5316754999999</v>
      </c>
      <c r="E125" s="36">
        <f>SUMIFS(СВЦЭМ!$D$39:$D$782,СВЦЭМ!$A$39:$A$782,$A125,СВЦЭМ!$B$39:$B$782,E$119)+'СЕТ СН'!$I$14+СВЦЭМ!$D$10+'СЕТ СН'!$I$5-'СЕТ СН'!$I$24</f>
        <v>3659.3649617799997</v>
      </c>
      <c r="F125" s="36">
        <f>SUMIFS(СВЦЭМ!$D$39:$D$782,СВЦЭМ!$A$39:$A$782,$A125,СВЦЭМ!$B$39:$B$782,F$119)+'СЕТ СН'!$I$14+СВЦЭМ!$D$10+'СЕТ СН'!$I$5-'СЕТ СН'!$I$24</f>
        <v>3646.1567652399999</v>
      </c>
      <c r="G125" s="36">
        <f>SUMIFS(СВЦЭМ!$D$39:$D$782,СВЦЭМ!$A$39:$A$782,$A125,СВЦЭМ!$B$39:$B$782,G$119)+'СЕТ СН'!$I$14+СВЦЭМ!$D$10+'СЕТ СН'!$I$5-'СЕТ СН'!$I$24</f>
        <v>3631.5453011399995</v>
      </c>
      <c r="H125" s="36">
        <f>SUMIFS(СВЦЭМ!$D$39:$D$782,СВЦЭМ!$A$39:$A$782,$A125,СВЦЭМ!$B$39:$B$782,H$119)+'СЕТ СН'!$I$14+СВЦЭМ!$D$10+'СЕТ СН'!$I$5-'СЕТ СН'!$I$24</f>
        <v>3572.7631414199996</v>
      </c>
      <c r="I125" s="36">
        <f>SUMIFS(СВЦЭМ!$D$39:$D$782,СВЦЭМ!$A$39:$A$782,$A125,СВЦЭМ!$B$39:$B$782,I$119)+'СЕТ СН'!$I$14+СВЦЭМ!$D$10+'СЕТ СН'!$I$5-'СЕТ СН'!$I$24</f>
        <v>3536.8767630299999</v>
      </c>
      <c r="J125" s="36">
        <f>SUMIFS(СВЦЭМ!$D$39:$D$782,СВЦЭМ!$A$39:$A$782,$A125,СВЦЭМ!$B$39:$B$782,J$119)+'СЕТ СН'!$I$14+СВЦЭМ!$D$10+'СЕТ СН'!$I$5-'СЕТ СН'!$I$24</f>
        <v>3564.06245476</v>
      </c>
      <c r="K125" s="36">
        <f>SUMIFS(СВЦЭМ!$D$39:$D$782,СВЦЭМ!$A$39:$A$782,$A125,СВЦЭМ!$B$39:$B$782,K$119)+'СЕТ СН'!$I$14+СВЦЭМ!$D$10+'СЕТ СН'!$I$5-'СЕТ СН'!$I$24</f>
        <v>3575.1659947899998</v>
      </c>
      <c r="L125" s="36">
        <f>SUMIFS(СВЦЭМ!$D$39:$D$782,СВЦЭМ!$A$39:$A$782,$A125,СВЦЭМ!$B$39:$B$782,L$119)+'СЕТ СН'!$I$14+СВЦЭМ!$D$10+'СЕТ СН'!$I$5-'СЕТ СН'!$I$24</f>
        <v>3600.3269026099997</v>
      </c>
      <c r="M125" s="36">
        <f>SUMIFS(СВЦЭМ!$D$39:$D$782,СВЦЭМ!$A$39:$A$782,$A125,СВЦЭМ!$B$39:$B$782,M$119)+'СЕТ СН'!$I$14+СВЦЭМ!$D$10+'СЕТ СН'!$I$5-'СЕТ СН'!$I$24</f>
        <v>3590.3648702399996</v>
      </c>
      <c r="N125" s="36">
        <f>SUMIFS(СВЦЭМ!$D$39:$D$782,СВЦЭМ!$A$39:$A$782,$A125,СВЦЭМ!$B$39:$B$782,N$119)+'СЕТ СН'!$I$14+СВЦЭМ!$D$10+'СЕТ СН'!$I$5-'СЕТ СН'!$I$24</f>
        <v>3567.6786581799997</v>
      </c>
      <c r="O125" s="36">
        <f>SUMIFS(СВЦЭМ!$D$39:$D$782,СВЦЭМ!$A$39:$A$782,$A125,СВЦЭМ!$B$39:$B$782,O$119)+'СЕТ СН'!$I$14+СВЦЭМ!$D$10+'СЕТ СН'!$I$5-'СЕТ СН'!$I$24</f>
        <v>3639.6834092199997</v>
      </c>
      <c r="P125" s="36">
        <f>SUMIFS(СВЦЭМ!$D$39:$D$782,СВЦЭМ!$A$39:$A$782,$A125,СВЦЭМ!$B$39:$B$782,P$119)+'СЕТ СН'!$I$14+СВЦЭМ!$D$10+'СЕТ СН'!$I$5-'СЕТ СН'!$I$24</f>
        <v>3642.5861913700001</v>
      </c>
      <c r="Q125" s="36">
        <f>SUMIFS(СВЦЭМ!$D$39:$D$782,СВЦЭМ!$A$39:$A$782,$A125,СВЦЭМ!$B$39:$B$782,Q$119)+'СЕТ СН'!$I$14+СВЦЭМ!$D$10+'СЕТ СН'!$I$5-'СЕТ СН'!$I$24</f>
        <v>3626.7798882999996</v>
      </c>
      <c r="R125" s="36">
        <f>SUMIFS(СВЦЭМ!$D$39:$D$782,СВЦЭМ!$A$39:$A$782,$A125,СВЦЭМ!$B$39:$B$782,R$119)+'СЕТ СН'!$I$14+СВЦЭМ!$D$10+'СЕТ СН'!$I$5-'СЕТ СН'!$I$24</f>
        <v>3595.4419293499996</v>
      </c>
      <c r="S125" s="36">
        <f>SUMIFS(СВЦЭМ!$D$39:$D$782,СВЦЭМ!$A$39:$A$782,$A125,СВЦЭМ!$B$39:$B$782,S$119)+'СЕТ СН'!$I$14+СВЦЭМ!$D$10+'СЕТ СН'!$I$5-'СЕТ СН'!$I$24</f>
        <v>3590.8768359799997</v>
      </c>
      <c r="T125" s="36">
        <f>SUMIFS(СВЦЭМ!$D$39:$D$782,СВЦЭМ!$A$39:$A$782,$A125,СВЦЭМ!$B$39:$B$782,T$119)+'СЕТ СН'!$I$14+СВЦЭМ!$D$10+'СЕТ СН'!$I$5-'СЕТ СН'!$I$24</f>
        <v>3621.8272435499998</v>
      </c>
      <c r="U125" s="36">
        <f>SUMIFS(СВЦЭМ!$D$39:$D$782,СВЦЭМ!$A$39:$A$782,$A125,СВЦЭМ!$B$39:$B$782,U$119)+'СЕТ СН'!$I$14+СВЦЭМ!$D$10+'СЕТ СН'!$I$5-'СЕТ СН'!$I$24</f>
        <v>3564.5998591600001</v>
      </c>
      <c r="V125" s="36">
        <f>SUMIFS(СВЦЭМ!$D$39:$D$782,СВЦЭМ!$A$39:$A$782,$A125,СВЦЭМ!$B$39:$B$782,V$119)+'СЕТ СН'!$I$14+СВЦЭМ!$D$10+'СЕТ СН'!$I$5-'СЕТ СН'!$I$24</f>
        <v>3535.45223351</v>
      </c>
      <c r="W125" s="36">
        <f>SUMIFS(СВЦЭМ!$D$39:$D$782,СВЦЭМ!$A$39:$A$782,$A125,СВЦЭМ!$B$39:$B$782,W$119)+'СЕТ СН'!$I$14+СВЦЭМ!$D$10+'СЕТ СН'!$I$5-'СЕТ СН'!$I$24</f>
        <v>3515.0444558899999</v>
      </c>
      <c r="X125" s="36">
        <f>SUMIFS(СВЦЭМ!$D$39:$D$782,СВЦЭМ!$A$39:$A$782,$A125,СВЦЭМ!$B$39:$B$782,X$119)+'СЕТ СН'!$I$14+СВЦЭМ!$D$10+'СЕТ СН'!$I$5-'СЕТ СН'!$I$24</f>
        <v>3550.5320889699997</v>
      </c>
      <c r="Y125" s="36">
        <f>SUMIFS(СВЦЭМ!$D$39:$D$782,СВЦЭМ!$A$39:$A$782,$A125,СВЦЭМ!$B$39:$B$782,Y$119)+'СЕТ СН'!$I$14+СВЦЭМ!$D$10+'СЕТ СН'!$I$5-'СЕТ СН'!$I$24</f>
        <v>3611.6617619799999</v>
      </c>
    </row>
    <row r="126" spans="1:27" ht="15.75" x14ac:dyDescent="0.2">
      <c r="A126" s="35">
        <f t="shared" si="3"/>
        <v>44658</v>
      </c>
      <c r="B126" s="36">
        <f>SUMIFS(СВЦЭМ!$D$39:$D$782,СВЦЭМ!$A$39:$A$782,$A126,СВЦЭМ!$B$39:$B$782,B$119)+'СЕТ СН'!$I$14+СВЦЭМ!$D$10+'СЕТ СН'!$I$5-'СЕТ СН'!$I$24</f>
        <v>3638.8826000399995</v>
      </c>
      <c r="C126" s="36">
        <f>SUMIFS(СВЦЭМ!$D$39:$D$782,СВЦЭМ!$A$39:$A$782,$A126,СВЦЭМ!$B$39:$B$782,C$119)+'СЕТ СН'!$I$14+СВЦЭМ!$D$10+'СЕТ СН'!$I$5-'СЕТ СН'!$I$24</f>
        <v>3637.5636962299996</v>
      </c>
      <c r="D126" s="36">
        <f>SUMIFS(СВЦЭМ!$D$39:$D$782,СВЦЭМ!$A$39:$A$782,$A126,СВЦЭМ!$B$39:$B$782,D$119)+'СЕТ СН'!$I$14+СВЦЭМ!$D$10+'СЕТ СН'!$I$5-'СЕТ СН'!$I$24</f>
        <v>3578.3081327699997</v>
      </c>
      <c r="E126" s="36">
        <f>SUMIFS(СВЦЭМ!$D$39:$D$782,СВЦЭМ!$A$39:$A$782,$A126,СВЦЭМ!$B$39:$B$782,E$119)+'СЕТ СН'!$I$14+СВЦЭМ!$D$10+'СЕТ СН'!$I$5-'СЕТ СН'!$I$24</f>
        <v>3545.8638891999999</v>
      </c>
      <c r="F126" s="36">
        <f>SUMIFS(СВЦЭМ!$D$39:$D$782,СВЦЭМ!$A$39:$A$782,$A126,СВЦЭМ!$B$39:$B$782,F$119)+'СЕТ СН'!$I$14+СВЦЭМ!$D$10+'СЕТ СН'!$I$5-'СЕТ СН'!$I$24</f>
        <v>3554.43490544</v>
      </c>
      <c r="G126" s="36">
        <f>SUMIFS(СВЦЭМ!$D$39:$D$782,СВЦЭМ!$A$39:$A$782,$A126,СВЦЭМ!$B$39:$B$782,G$119)+'СЕТ СН'!$I$14+СВЦЭМ!$D$10+'СЕТ СН'!$I$5-'СЕТ СН'!$I$24</f>
        <v>3567.8069763699996</v>
      </c>
      <c r="H126" s="36">
        <f>SUMIFS(СВЦЭМ!$D$39:$D$782,СВЦЭМ!$A$39:$A$782,$A126,СВЦЭМ!$B$39:$B$782,H$119)+'СЕТ СН'!$I$14+СВЦЭМ!$D$10+'СЕТ СН'!$I$5-'СЕТ СН'!$I$24</f>
        <v>3556.0185039799999</v>
      </c>
      <c r="I126" s="36">
        <f>SUMIFS(СВЦЭМ!$D$39:$D$782,СВЦЭМ!$A$39:$A$782,$A126,СВЦЭМ!$B$39:$B$782,I$119)+'СЕТ СН'!$I$14+СВЦЭМ!$D$10+'СЕТ СН'!$I$5-'СЕТ СН'!$I$24</f>
        <v>3542.3616247099999</v>
      </c>
      <c r="J126" s="36">
        <f>SUMIFS(СВЦЭМ!$D$39:$D$782,СВЦЭМ!$A$39:$A$782,$A126,СВЦЭМ!$B$39:$B$782,J$119)+'СЕТ СН'!$I$14+СВЦЭМ!$D$10+'СЕТ СН'!$I$5-'СЕТ СН'!$I$24</f>
        <v>3547.4322103799996</v>
      </c>
      <c r="K126" s="36">
        <f>SUMIFS(СВЦЭМ!$D$39:$D$782,СВЦЭМ!$A$39:$A$782,$A126,СВЦЭМ!$B$39:$B$782,K$119)+'СЕТ СН'!$I$14+СВЦЭМ!$D$10+'СЕТ СН'!$I$5-'СЕТ СН'!$I$24</f>
        <v>3556.8583072299998</v>
      </c>
      <c r="L126" s="36">
        <f>SUMIFS(СВЦЭМ!$D$39:$D$782,СВЦЭМ!$A$39:$A$782,$A126,СВЦЭМ!$B$39:$B$782,L$119)+'СЕТ СН'!$I$14+СВЦЭМ!$D$10+'СЕТ СН'!$I$5-'СЕТ СН'!$I$24</f>
        <v>3526.5261974199998</v>
      </c>
      <c r="M126" s="36">
        <f>SUMIFS(СВЦЭМ!$D$39:$D$782,СВЦЭМ!$A$39:$A$782,$A126,СВЦЭМ!$B$39:$B$782,M$119)+'СЕТ СН'!$I$14+СВЦЭМ!$D$10+'СЕТ СН'!$I$5-'СЕТ СН'!$I$24</f>
        <v>3541.8198463299996</v>
      </c>
      <c r="N126" s="36">
        <f>SUMIFS(СВЦЭМ!$D$39:$D$782,СВЦЭМ!$A$39:$A$782,$A126,СВЦЭМ!$B$39:$B$782,N$119)+'СЕТ СН'!$I$14+СВЦЭМ!$D$10+'СЕТ СН'!$I$5-'СЕТ СН'!$I$24</f>
        <v>3497.1378616499996</v>
      </c>
      <c r="O126" s="36">
        <f>SUMIFS(СВЦЭМ!$D$39:$D$782,СВЦЭМ!$A$39:$A$782,$A126,СВЦЭМ!$B$39:$B$782,O$119)+'СЕТ СН'!$I$14+СВЦЭМ!$D$10+'СЕТ СН'!$I$5-'СЕТ СН'!$I$24</f>
        <v>3472.1797183599997</v>
      </c>
      <c r="P126" s="36">
        <f>SUMIFS(СВЦЭМ!$D$39:$D$782,СВЦЭМ!$A$39:$A$782,$A126,СВЦЭМ!$B$39:$B$782,P$119)+'СЕТ СН'!$I$14+СВЦЭМ!$D$10+'СЕТ СН'!$I$5-'СЕТ СН'!$I$24</f>
        <v>3448.1543505599998</v>
      </c>
      <c r="Q126" s="36">
        <f>SUMIFS(СВЦЭМ!$D$39:$D$782,СВЦЭМ!$A$39:$A$782,$A126,СВЦЭМ!$B$39:$B$782,Q$119)+'СЕТ СН'!$I$14+СВЦЭМ!$D$10+'СЕТ СН'!$I$5-'СЕТ СН'!$I$24</f>
        <v>3460.4460395099995</v>
      </c>
      <c r="R126" s="36">
        <f>SUMIFS(СВЦЭМ!$D$39:$D$782,СВЦЭМ!$A$39:$A$782,$A126,СВЦЭМ!$B$39:$B$782,R$119)+'СЕТ СН'!$I$14+СВЦЭМ!$D$10+'СЕТ СН'!$I$5-'СЕТ СН'!$I$24</f>
        <v>3518.0498442499998</v>
      </c>
      <c r="S126" s="36">
        <f>SUMIFS(СВЦЭМ!$D$39:$D$782,СВЦЭМ!$A$39:$A$782,$A126,СВЦЭМ!$B$39:$B$782,S$119)+'СЕТ СН'!$I$14+СВЦЭМ!$D$10+'СЕТ СН'!$I$5-'СЕТ СН'!$I$24</f>
        <v>3512.8029332699998</v>
      </c>
      <c r="T126" s="36">
        <f>SUMIFS(СВЦЭМ!$D$39:$D$782,СВЦЭМ!$A$39:$A$782,$A126,СВЦЭМ!$B$39:$B$782,T$119)+'СЕТ СН'!$I$14+СВЦЭМ!$D$10+'СЕТ СН'!$I$5-'СЕТ СН'!$I$24</f>
        <v>3498.7613813399998</v>
      </c>
      <c r="U126" s="36">
        <f>SUMIFS(СВЦЭМ!$D$39:$D$782,СВЦЭМ!$A$39:$A$782,$A126,СВЦЭМ!$B$39:$B$782,U$119)+'СЕТ СН'!$I$14+СВЦЭМ!$D$10+'СЕТ СН'!$I$5-'СЕТ СН'!$I$24</f>
        <v>3496.3205315999999</v>
      </c>
      <c r="V126" s="36">
        <f>SUMIFS(СВЦЭМ!$D$39:$D$782,СВЦЭМ!$A$39:$A$782,$A126,СВЦЭМ!$B$39:$B$782,V$119)+'СЕТ СН'!$I$14+СВЦЭМ!$D$10+'СЕТ СН'!$I$5-'СЕТ СН'!$I$24</f>
        <v>3489.0914116499998</v>
      </c>
      <c r="W126" s="36">
        <f>SUMIFS(СВЦЭМ!$D$39:$D$782,СВЦЭМ!$A$39:$A$782,$A126,СВЦЭМ!$B$39:$B$782,W$119)+'СЕТ СН'!$I$14+СВЦЭМ!$D$10+'СЕТ СН'!$I$5-'СЕТ СН'!$I$24</f>
        <v>3482.70529033</v>
      </c>
      <c r="X126" s="36">
        <f>SUMIFS(СВЦЭМ!$D$39:$D$782,СВЦЭМ!$A$39:$A$782,$A126,СВЦЭМ!$B$39:$B$782,X$119)+'СЕТ СН'!$I$14+СВЦЭМ!$D$10+'СЕТ СН'!$I$5-'СЕТ СН'!$I$24</f>
        <v>3553.0742034099999</v>
      </c>
      <c r="Y126" s="36">
        <f>SUMIFS(СВЦЭМ!$D$39:$D$782,СВЦЭМ!$A$39:$A$782,$A126,СВЦЭМ!$B$39:$B$782,Y$119)+'СЕТ СН'!$I$14+СВЦЭМ!$D$10+'СЕТ СН'!$I$5-'СЕТ СН'!$I$24</f>
        <v>3582.3926967199995</v>
      </c>
    </row>
    <row r="127" spans="1:27" ht="15.75" x14ac:dyDescent="0.2">
      <c r="A127" s="35">
        <f t="shared" si="3"/>
        <v>44659</v>
      </c>
      <c r="B127" s="36">
        <f>SUMIFS(СВЦЭМ!$D$39:$D$782,СВЦЭМ!$A$39:$A$782,$A127,СВЦЭМ!$B$39:$B$782,B$119)+'СЕТ СН'!$I$14+СВЦЭМ!$D$10+'СЕТ СН'!$I$5-'СЕТ СН'!$I$24</f>
        <v>3476.0782297400001</v>
      </c>
      <c r="C127" s="36">
        <f>SUMIFS(СВЦЭМ!$D$39:$D$782,СВЦЭМ!$A$39:$A$782,$A127,СВЦЭМ!$B$39:$B$782,C$119)+'СЕТ СН'!$I$14+СВЦЭМ!$D$10+'СЕТ СН'!$I$5-'СЕТ СН'!$I$24</f>
        <v>3469.8272620399998</v>
      </c>
      <c r="D127" s="36">
        <f>SUMIFS(СВЦЭМ!$D$39:$D$782,СВЦЭМ!$A$39:$A$782,$A127,СВЦЭМ!$B$39:$B$782,D$119)+'СЕТ СН'!$I$14+СВЦЭМ!$D$10+'СЕТ СН'!$I$5-'СЕТ СН'!$I$24</f>
        <v>3489.6216789</v>
      </c>
      <c r="E127" s="36">
        <f>SUMIFS(СВЦЭМ!$D$39:$D$782,СВЦЭМ!$A$39:$A$782,$A127,СВЦЭМ!$B$39:$B$782,E$119)+'СЕТ СН'!$I$14+СВЦЭМ!$D$10+'СЕТ СН'!$I$5-'СЕТ СН'!$I$24</f>
        <v>3527.7463914499995</v>
      </c>
      <c r="F127" s="36">
        <f>SUMIFS(СВЦЭМ!$D$39:$D$782,СВЦЭМ!$A$39:$A$782,$A127,СВЦЭМ!$B$39:$B$782,F$119)+'СЕТ СН'!$I$14+СВЦЭМ!$D$10+'СЕТ СН'!$I$5-'СЕТ СН'!$I$24</f>
        <v>3524.6556787</v>
      </c>
      <c r="G127" s="36">
        <f>SUMIFS(СВЦЭМ!$D$39:$D$782,СВЦЭМ!$A$39:$A$782,$A127,СВЦЭМ!$B$39:$B$782,G$119)+'СЕТ СН'!$I$14+СВЦЭМ!$D$10+'СЕТ СН'!$I$5-'СЕТ СН'!$I$24</f>
        <v>3508.1344781899998</v>
      </c>
      <c r="H127" s="36">
        <f>SUMIFS(СВЦЭМ!$D$39:$D$782,СВЦЭМ!$A$39:$A$782,$A127,СВЦЭМ!$B$39:$B$782,H$119)+'СЕТ СН'!$I$14+СВЦЭМ!$D$10+'СЕТ СН'!$I$5-'СЕТ СН'!$I$24</f>
        <v>3455.3733028099996</v>
      </c>
      <c r="I127" s="36">
        <f>SUMIFS(СВЦЭМ!$D$39:$D$782,СВЦЭМ!$A$39:$A$782,$A127,СВЦЭМ!$B$39:$B$782,I$119)+'СЕТ СН'!$I$14+СВЦЭМ!$D$10+'СЕТ СН'!$I$5-'СЕТ СН'!$I$24</f>
        <v>3424.4335404099998</v>
      </c>
      <c r="J127" s="36">
        <f>SUMIFS(СВЦЭМ!$D$39:$D$782,СВЦЭМ!$A$39:$A$782,$A127,СВЦЭМ!$B$39:$B$782,J$119)+'СЕТ СН'!$I$14+СВЦЭМ!$D$10+'СЕТ СН'!$I$5-'СЕТ СН'!$I$24</f>
        <v>3431.45049862</v>
      </c>
      <c r="K127" s="36">
        <f>SUMIFS(СВЦЭМ!$D$39:$D$782,СВЦЭМ!$A$39:$A$782,$A127,СВЦЭМ!$B$39:$B$782,K$119)+'СЕТ СН'!$I$14+СВЦЭМ!$D$10+'СЕТ СН'!$I$5-'СЕТ СН'!$I$24</f>
        <v>3432.3863610999997</v>
      </c>
      <c r="L127" s="36">
        <f>SUMIFS(СВЦЭМ!$D$39:$D$782,СВЦЭМ!$A$39:$A$782,$A127,СВЦЭМ!$B$39:$B$782,L$119)+'СЕТ СН'!$I$14+СВЦЭМ!$D$10+'СЕТ СН'!$I$5-'СЕТ СН'!$I$24</f>
        <v>3434.51403209</v>
      </c>
      <c r="M127" s="36">
        <f>SUMIFS(СВЦЭМ!$D$39:$D$782,СВЦЭМ!$A$39:$A$782,$A127,СВЦЭМ!$B$39:$B$782,M$119)+'СЕТ СН'!$I$14+СВЦЭМ!$D$10+'СЕТ СН'!$I$5-'СЕТ СН'!$I$24</f>
        <v>3426.9045587800001</v>
      </c>
      <c r="N127" s="36">
        <f>SUMIFS(СВЦЭМ!$D$39:$D$782,СВЦЭМ!$A$39:$A$782,$A127,СВЦЭМ!$B$39:$B$782,N$119)+'СЕТ СН'!$I$14+СВЦЭМ!$D$10+'СЕТ СН'!$I$5-'СЕТ СН'!$I$24</f>
        <v>3430.54868386</v>
      </c>
      <c r="O127" s="36">
        <f>SUMIFS(СВЦЭМ!$D$39:$D$782,СВЦЭМ!$A$39:$A$782,$A127,СВЦЭМ!$B$39:$B$782,O$119)+'СЕТ СН'!$I$14+СВЦЭМ!$D$10+'СЕТ СН'!$I$5-'СЕТ СН'!$I$24</f>
        <v>3475.5081835299998</v>
      </c>
      <c r="P127" s="36">
        <f>SUMIFS(СВЦЭМ!$D$39:$D$782,СВЦЭМ!$A$39:$A$782,$A127,СВЦЭМ!$B$39:$B$782,P$119)+'СЕТ СН'!$I$14+СВЦЭМ!$D$10+'СЕТ СН'!$I$5-'СЕТ СН'!$I$24</f>
        <v>3495.6307021399998</v>
      </c>
      <c r="Q127" s="36">
        <f>SUMIFS(СВЦЭМ!$D$39:$D$782,СВЦЭМ!$A$39:$A$782,$A127,СВЦЭМ!$B$39:$B$782,Q$119)+'СЕТ СН'!$I$14+СВЦЭМ!$D$10+'СЕТ СН'!$I$5-'СЕТ СН'!$I$24</f>
        <v>3501.6986808799998</v>
      </c>
      <c r="R127" s="36">
        <f>SUMIFS(СВЦЭМ!$D$39:$D$782,СВЦЭМ!$A$39:$A$782,$A127,СВЦЭМ!$B$39:$B$782,R$119)+'СЕТ СН'!$I$14+СВЦЭМ!$D$10+'СЕТ СН'!$I$5-'СЕТ СН'!$I$24</f>
        <v>3496.8566011200001</v>
      </c>
      <c r="S127" s="36">
        <f>SUMIFS(СВЦЭМ!$D$39:$D$782,СВЦЭМ!$A$39:$A$782,$A127,СВЦЭМ!$B$39:$B$782,S$119)+'СЕТ СН'!$I$14+СВЦЭМ!$D$10+'СЕТ СН'!$I$5-'СЕТ СН'!$I$24</f>
        <v>3498.4084242599997</v>
      </c>
      <c r="T127" s="36">
        <f>SUMIFS(СВЦЭМ!$D$39:$D$782,СВЦЭМ!$A$39:$A$782,$A127,СВЦЭМ!$B$39:$B$782,T$119)+'СЕТ СН'!$I$14+СВЦЭМ!$D$10+'СЕТ СН'!$I$5-'СЕТ СН'!$I$24</f>
        <v>3473.6501950699999</v>
      </c>
      <c r="U127" s="36">
        <f>SUMIFS(СВЦЭМ!$D$39:$D$782,СВЦЭМ!$A$39:$A$782,$A127,СВЦЭМ!$B$39:$B$782,U$119)+'СЕТ СН'!$I$14+СВЦЭМ!$D$10+'СЕТ СН'!$I$5-'СЕТ СН'!$I$24</f>
        <v>3439.7474603699998</v>
      </c>
      <c r="V127" s="36">
        <f>SUMIFS(СВЦЭМ!$D$39:$D$782,СВЦЭМ!$A$39:$A$782,$A127,СВЦЭМ!$B$39:$B$782,V$119)+'СЕТ СН'!$I$14+СВЦЭМ!$D$10+'СЕТ СН'!$I$5-'СЕТ СН'!$I$24</f>
        <v>3447.57185957</v>
      </c>
      <c r="W127" s="36">
        <f>SUMIFS(СВЦЭМ!$D$39:$D$782,СВЦЭМ!$A$39:$A$782,$A127,СВЦЭМ!$B$39:$B$782,W$119)+'СЕТ СН'!$I$14+СВЦЭМ!$D$10+'СЕТ СН'!$I$5-'СЕТ СН'!$I$24</f>
        <v>3439.8394367999999</v>
      </c>
      <c r="X127" s="36">
        <f>SUMIFS(СВЦЭМ!$D$39:$D$782,СВЦЭМ!$A$39:$A$782,$A127,СВЦЭМ!$B$39:$B$782,X$119)+'СЕТ СН'!$I$14+СВЦЭМ!$D$10+'СЕТ СН'!$I$5-'СЕТ СН'!$I$24</f>
        <v>3470.51166767</v>
      </c>
      <c r="Y127" s="36">
        <f>SUMIFS(СВЦЭМ!$D$39:$D$782,СВЦЭМ!$A$39:$A$782,$A127,СВЦЭМ!$B$39:$B$782,Y$119)+'СЕТ СН'!$I$14+СВЦЭМ!$D$10+'СЕТ СН'!$I$5-'СЕТ СН'!$I$24</f>
        <v>3498.6822744399997</v>
      </c>
    </row>
    <row r="128" spans="1:27" ht="15.75" x14ac:dyDescent="0.2">
      <c r="A128" s="35">
        <f t="shared" si="3"/>
        <v>44660</v>
      </c>
      <c r="B128" s="36">
        <f>SUMIFS(СВЦЭМ!$D$39:$D$782,СВЦЭМ!$A$39:$A$782,$A128,СВЦЭМ!$B$39:$B$782,B$119)+'СЕТ СН'!$I$14+СВЦЭМ!$D$10+'СЕТ СН'!$I$5-'СЕТ СН'!$I$24</f>
        <v>3561.04223912</v>
      </c>
      <c r="C128" s="36">
        <f>SUMIFS(СВЦЭМ!$D$39:$D$782,СВЦЭМ!$A$39:$A$782,$A128,СВЦЭМ!$B$39:$B$782,C$119)+'СЕТ СН'!$I$14+СВЦЭМ!$D$10+'СЕТ СН'!$I$5-'СЕТ СН'!$I$24</f>
        <v>3539.2111304199998</v>
      </c>
      <c r="D128" s="36">
        <f>SUMIFS(СВЦЭМ!$D$39:$D$782,СВЦЭМ!$A$39:$A$782,$A128,СВЦЭМ!$B$39:$B$782,D$119)+'СЕТ СН'!$I$14+СВЦЭМ!$D$10+'СЕТ СН'!$I$5-'СЕТ СН'!$I$24</f>
        <v>3570.0383055599996</v>
      </c>
      <c r="E128" s="36">
        <f>SUMIFS(СВЦЭМ!$D$39:$D$782,СВЦЭМ!$A$39:$A$782,$A128,СВЦЭМ!$B$39:$B$782,E$119)+'СЕТ СН'!$I$14+СВЦЭМ!$D$10+'СЕТ СН'!$I$5-'СЕТ СН'!$I$24</f>
        <v>3596.8519235499998</v>
      </c>
      <c r="F128" s="36">
        <f>SUMIFS(СВЦЭМ!$D$39:$D$782,СВЦЭМ!$A$39:$A$782,$A128,СВЦЭМ!$B$39:$B$782,F$119)+'СЕТ СН'!$I$14+СВЦЭМ!$D$10+'СЕТ СН'!$I$5-'СЕТ СН'!$I$24</f>
        <v>3592.8810836799998</v>
      </c>
      <c r="G128" s="36">
        <f>SUMIFS(СВЦЭМ!$D$39:$D$782,СВЦЭМ!$A$39:$A$782,$A128,СВЦЭМ!$B$39:$B$782,G$119)+'СЕТ СН'!$I$14+СВЦЭМ!$D$10+'СЕТ СН'!$I$5-'СЕТ СН'!$I$24</f>
        <v>3595.3187699099999</v>
      </c>
      <c r="H128" s="36">
        <f>SUMIFS(СВЦЭМ!$D$39:$D$782,СВЦЭМ!$A$39:$A$782,$A128,СВЦЭМ!$B$39:$B$782,H$119)+'СЕТ СН'!$I$14+СВЦЭМ!$D$10+'СЕТ СН'!$I$5-'СЕТ СН'!$I$24</f>
        <v>3549.8197234999998</v>
      </c>
      <c r="I128" s="36">
        <f>SUMIFS(СВЦЭМ!$D$39:$D$782,СВЦЭМ!$A$39:$A$782,$A128,СВЦЭМ!$B$39:$B$782,I$119)+'СЕТ СН'!$I$14+СВЦЭМ!$D$10+'СЕТ СН'!$I$5-'СЕТ СН'!$I$24</f>
        <v>3467.73002008</v>
      </c>
      <c r="J128" s="36">
        <f>SUMIFS(СВЦЭМ!$D$39:$D$782,СВЦЭМ!$A$39:$A$782,$A128,СВЦЭМ!$B$39:$B$782,J$119)+'СЕТ СН'!$I$14+СВЦЭМ!$D$10+'СЕТ СН'!$I$5-'СЕТ СН'!$I$24</f>
        <v>3435.8999336799998</v>
      </c>
      <c r="K128" s="36">
        <f>SUMIFS(СВЦЭМ!$D$39:$D$782,СВЦЭМ!$A$39:$A$782,$A128,СВЦЭМ!$B$39:$B$782,K$119)+'СЕТ СН'!$I$14+СВЦЭМ!$D$10+'СЕТ СН'!$I$5-'СЕТ СН'!$I$24</f>
        <v>3414.9512220799998</v>
      </c>
      <c r="L128" s="36">
        <f>SUMIFS(СВЦЭМ!$D$39:$D$782,СВЦЭМ!$A$39:$A$782,$A128,СВЦЭМ!$B$39:$B$782,L$119)+'СЕТ СН'!$I$14+СВЦЭМ!$D$10+'СЕТ СН'!$I$5-'СЕТ СН'!$I$24</f>
        <v>3414.28398328</v>
      </c>
      <c r="M128" s="36">
        <f>SUMIFS(СВЦЭМ!$D$39:$D$782,СВЦЭМ!$A$39:$A$782,$A128,СВЦЭМ!$B$39:$B$782,M$119)+'СЕТ СН'!$I$14+СВЦЭМ!$D$10+'СЕТ СН'!$I$5-'СЕТ СН'!$I$24</f>
        <v>3422.1152407299996</v>
      </c>
      <c r="N128" s="36">
        <f>SUMIFS(СВЦЭМ!$D$39:$D$782,СВЦЭМ!$A$39:$A$782,$A128,СВЦЭМ!$B$39:$B$782,N$119)+'СЕТ СН'!$I$14+СВЦЭМ!$D$10+'СЕТ СН'!$I$5-'СЕТ СН'!$I$24</f>
        <v>3449.4605639199999</v>
      </c>
      <c r="O128" s="36">
        <f>SUMIFS(СВЦЭМ!$D$39:$D$782,СВЦЭМ!$A$39:$A$782,$A128,СВЦЭМ!$B$39:$B$782,O$119)+'СЕТ СН'!$I$14+СВЦЭМ!$D$10+'СЕТ СН'!$I$5-'СЕТ СН'!$I$24</f>
        <v>3501.3857146699997</v>
      </c>
      <c r="P128" s="36">
        <f>SUMIFS(СВЦЭМ!$D$39:$D$782,СВЦЭМ!$A$39:$A$782,$A128,СВЦЭМ!$B$39:$B$782,P$119)+'СЕТ СН'!$I$14+СВЦЭМ!$D$10+'СЕТ СН'!$I$5-'СЕТ СН'!$I$24</f>
        <v>3540.9312741999997</v>
      </c>
      <c r="Q128" s="36">
        <f>SUMIFS(СВЦЭМ!$D$39:$D$782,СВЦЭМ!$A$39:$A$782,$A128,СВЦЭМ!$B$39:$B$782,Q$119)+'СЕТ СН'!$I$14+СВЦЭМ!$D$10+'СЕТ СН'!$I$5-'СЕТ СН'!$I$24</f>
        <v>3522.3254952699999</v>
      </c>
      <c r="R128" s="36">
        <f>SUMIFS(СВЦЭМ!$D$39:$D$782,СВЦЭМ!$A$39:$A$782,$A128,СВЦЭМ!$B$39:$B$782,R$119)+'СЕТ СН'!$I$14+СВЦЭМ!$D$10+'СЕТ СН'!$I$5-'СЕТ СН'!$I$24</f>
        <v>3517.4864681399995</v>
      </c>
      <c r="S128" s="36">
        <f>SUMIFS(СВЦЭМ!$D$39:$D$782,СВЦЭМ!$A$39:$A$782,$A128,СВЦЭМ!$B$39:$B$782,S$119)+'СЕТ СН'!$I$14+СВЦЭМ!$D$10+'СЕТ СН'!$I$5-'СЕТ СН'!$I$24</f>
        <v>3498.9661575499995</v>
      </c>
      <c r="T128" s="36">
        <f>SUMIFS(СВЦЭМ!$D$39:$D$782,СВЦЭМ!$A$39:$A$782,$A128,СВЦЭМ!$B$39:$B$782,T$119)+'СЕТ СН'!$I$14+СВЦЭМ!$D$10+'СЕТ СН'!$I$5-'СЕТ СН'!$I$24</f>
        <v>3485.0826793699998</v>
      </c>
      <c r="U128" s="36">
        <f>SUMIFS(СВЦЭМ!$D$39:$D$782,СВЦЭМ!$A$39:$A$782,$A128,СВЦЭМ!$B$39:$B$782,U$119)+'СЕТ СН'!$I$14+СВЦЭМ!$D$10+'СЕТ СН'!$I$5-'СЕТ СН'!$I$24</f>
        <v>3460.8916611199998</v>
      </c>
      <c r="V128" s="36">
        <f>SUMIFS(СВЦЭМ!$D$39:$D$782,СВЦЭМ!$A$39:$A$782,$A128,СВЦЭМ!$B$39:$B$782,V$119)+'СЕТ СН'!$I$14+СВЦЭМ!$D$10+'СЕТ СН'!$I$5-'СЕТ СН'!$I$24</f>
        <v>3449.8506360000001</v>
      </c>
      <c r="W128" s="36">
        <f>SUMIFS(СВЦЭМ!$D$39:$D$782,СВЦЭМ!$A$39:$A$782,$A128,СВЦЭМ!$B$39:$B$782,W$119)+'СЕТ СН'!$I$14+СВЦЭМ!$D$10+'СЕТ СН'!$I$5-'СЕТ СН'!$I$24</f>
        <v>3466.8721377399997</v>
      </c>
      <c r="X128" s="36">
        <f>SUMIFS(СВЦЭМ!$D$39:$D$782,СВЦЭМ!$A$39:$A$782,$A128,СВЦЭМ!$B$39:$B$782,X$119)+'СЕТ СН'!$I$14+СВЦЭМ!$D$10+'СЕТ СН'!$I$5-'СЕТ СН'!$I$24</f>
        <v>3483.3079525799999</v>
      </c>
      <c r="Y128" s="36">
        <f>SUMIFS(СВЦЭМ!$D$39:$D$782,СВЦЭМ!$A$39:$A$782,$A128,СВЦЭМ!$B$39:$B$782,Y$119)+'СЕТ СН'!$I$14+СВЦЭМ!$D$10+'СЕТ СН'!$I$5-'СЕТ СН'!$I$24</f>
        <v>3527.4484799900001</v>
      </c>
    </row>
    <row r="129" spans="1:25" ht="15.75" x14ac:dyDescent="0.2">
      <c r="A129" s="35">
        <f t="shared" si="3"/>
        <v>44661</v>
      </c>
      <c r="B129" s="36">
        <f>SUMIFS(СВЦЭМ!$D$39:$D$782,СВЦЭМ!$A$39:$A$782,$A129,СВЦЭМ!$B$39:$B$782,B$119)+'СЕТ СН'!$I$14+СВЦЭМ!$D$10+'СЕТ СН'!$I$5-'СЕТ СН'!$I$24</f>
        <v>3551.4835070700001</v>
      </c>
      <c r="C129" s="36">
        <f>SUMIFS(СВЦЭМ!$D$39:$D$782,СВЦЭМ!$A$39:$A$782,$A129,СВЦЭМ!$B$39:$B$782,C$119)+'СЕТ СН'!$I$14+СВЦЭМ!$D$10+'СЕТ СН'!$I$5-'СЕТ СН'!$I$24</f>
        <v>3519.2547213899998</v>
      </c>
      <c r="D129" s="36">
        <f>SUMIFS(СВЦЭМ!$D$39:$D$782,СВЦЭМ!$A$39:$A$782,$A129,СВЦЭМ!$B$39:$B$782,D$119)+'СЕТ СН'!$I$14+СВЦЭМ!$D$10+'СЕТ СН'!$I$5-'СЕТ СН'!$I$24</f>
        <v>3541.2470188199995</v>
      </c>
      <c r="E129" s="36">
        <f>SUMIFS(СВЦЭМ!$D$39:$D$782,СВЦЭМ!$A$39:$A$782,$A129,СВЦЭМ!$B$39:$B$782,E$119)+'СЕТ СН'!$I$14+СВЦЭМ!$D$10+'СЕТ СН'!$I$5-'СЕТ СН'!$I$24</f>
        <v>3568.2595140499998</v>
      </c>
      <c r="F129" s="36">
        <f>SUMIFS(СВЦЭМ!$D$39:$D$782,СВЦЭМ!$A$39:$A$782,$A129,СВЦЭМ!$B$39:$B$782,F$119)+'СЕТ СН'!$I$14+СВЦЭМ!$D$10+'СЕТ СН'!$I$5-'СЕТ СН'!$I$24</f>
        <v>3587.8228395899996</v>
      </c>
      <c r="G129" s="36">
        <f>SUMIFS(СВЦЭМ!$D$39:$D$782,СВЦЭМ!$A$39:$A$782,$A129,СВЦЭМ!$B$39:$B$782,G$119)+'СЕТ СН'!$I$14+СВЦЭМ!$D$10+'СЕТ СН'!$I$5-'СЕТ СН'!$I$24</f>
        <v>3610.1912796799998</v>
      </c>
      <c r="H129" s="36">
        <f>SUMIFS(СВЦЭМ!$D$39:$D$782,СВЦЭМ!$A$39:$A$782,$A129,СВЦЭМ!$B$39:$B$782,H$119)+'СЕТ СН'!$I$14+СВЦЭМ!$D$10+'СЕТ СН'!$I$5-'СЕТ СН'!$I$24</f>
        <v>3597.0891388499995</v>
      </c>
      <c r="I129" s="36">
        <f>SUMIFS(СВЦЭМ!$D$39:$D$782,СВЦЭМ!$A$39:$A$782,$A129,СВЦЭМ!$B$39:$B$782,I$119)+'СЕТ СН'!$I$14+СВЦЭМ!$D$10+'СЕТ СН'!$I$5-'СЕТ СН'!$I$24</f>
        <v>3558.4711361399995</v>
      </c>
      <c r="J129" s="36">
        <f>SUMIFS(СВЦЭМ!$D$39:$D$782,СВЦЭМ!$A$39:$A$782,$A129,СВЦЭМ!$B$39:$B$782,J$119)+'СЕТ СН'!$I$14+СВЦЭМ!$D$10+'СЕТ СН'!$I$5-'СЕТ СН'!$I$24</f>
        <v>3524.4347123699999</v>
      </c>
      <c r="K129" s="36">
        <f>SUMIFS(СВЦЭМ!$D$39:$D$782,СВЦЭМ!$A$39:$A$782,$A129,СВЦЭМ!$B$39:$B$782,K$119)+'СЕТ СН'!$I$14+СВЦЭМ!$D$10+'СЕТ СН'!$I$5-'СЕТ СН'!$I$24</f>
        <v>3491.8590404199995</v>
      </c>
      <c r="L129" s="36">
        <f>SUMIFS(СВЦЭМ!$D$39:$D$782,СВЦЭМ!$A$39:$A$782,$A129,СВЦЭМ!$B$39:$B$782,L$119)+'СЕТ СН'!$I$14+СВЦЭМ!$D$10+'СЕТ СН'!$I$5-'СЕТ СН'!$I$24</f>
        <v>3494.9423904599998</v>
      </c>
      <c r="M129" s="36">
        <f>SUMIFS(СВЦЭМ!$D$39:$D$782,СВЦЭМ!$A$39:$A$782,$A129,СВЦЭМ!$B$39:$B$782,M$119)+'СЕТ СН'!$I$14+СВЦЭМ!$D$10+'СЕТ СН'!$I$5-'СЕТ СН'!$I$24</f>
        <v>3504.39383963</v>
      </c>
      <c r="N129" s="36">
        <f>SUMIFS(СВЦЭМ!$D$39:$D$782,СВЦЭМ!$A$39:$A$782,$A129,СВЦЭМ!$B$39:$B$782,N$119)+'СЕТ СН'!$I$14+СВЦЭМ!$D$10+'СЕТ СН'!$I$5-'СЕТ СН'!$I$24</f>
        <v>3528.1382936800001</v>
      </c>
      <c r="O129" s="36">
        <f>SUMIFS(СВЦЭМ!$D$39:$D$782,СВЦЭМ!$A$39:$A$782,$A129,СВЦЭМ!$B$39:$B$782,O$119)+'СЕТ СН'!$I$14+СВЦЭМ!$D$10+'СЕТ СН'!$I$5-'СЕТ СН'!$I$24</f>
        <v>3550.1104321099997</v>
      </c>
      <c r="P129" s="36">
        <f>SUMIFS(СВЦЭМ!$D$39:$D$782,СВЦЭМ!$A$39:$A$782,$A129,СВЦЭМ!$B$39:$B$782,P$119)+'СЕТ СН'!$I$14+СВЦЭМ!$D$10+'СЕТ СН'!$I$5-'СЕТ СН'!$I$24</f>
        <v>3565.9854931499999</v>
      </c>
      <c r="Q129" s="36">
        <f>SUMIFS(СВЦЭМ!$D$39:$D$782,СВЦЭМ!$A$39:$A$782,$A129,СВЦЭМ!$B$39:$B$782,Q$119)+'СЕТ СН'!$I$14+СВЦЭМ!$D$10+'СЕТ СН'!$I$5-'СЕТ СН'!$I$24</f>
        <v>3564.4861135399997</v>
      </c>
      <c r="R129" s="36">
        <f>SUMIFS(СВЦЭМ!$D$39:$D$782,СВЦЭМ!$A$39:$A$782,$A129,СВЦЭМ!$B$39:$B$782,R$119)+'СЕТ СН'!$I$14+СВЦЭМ!$D$10+'СЕТ СН'!$I$5-'СЕТ СН'!$I$24</f>
        <v>3552.12330432</v>
      </c>
      <c r="S129" s="36">
        <f>SUMIFS(СВЦЭМ!$D$39:$D$782,СВЦЭМ!$A$39:$A$782,$A129,СВЦЭМ!$B$39:$B$782,S$119)+'СЕТ СН'!$I$14+СВЦЭМ!$D$10+'СЕТ СН'!$I$5-'СЕТ СН'!$I$24</f>
        <v>3545.5876462999995</v>
      </c>
      <c r="T129" s="36">
        <f>SUMIFS(СВЦЭМ!$D$39:$D$782,СВЦЭМ!$A$39:$A$782,$A129,СВЦЭМ!$B$39:$B$782,T$119)+'СЕТ СН'!$I$14+СВЦЭМ!$D$10+'СЕТ СН'!$I$5-'СЕТ СН'!$I$24</f>
        <v>3512.5546422199996</v>
      </c>
      <c r="U129" s="36">
        <f>SUMIFS(СВЦЭМ!$D$39:$D$782,СВЦЭМ!$A$39:$A$782,$A129,СВЦЭМ!$B$39:$B$782,U$119)+'СЕТ СН'!$I$14+СВЦЭМ!$D$10+'СЕТ СН'!$I$5-'СЕТ СН'!$I$24</f>
        <v>3466.1632875699997</v>
      </c>
      <c r="V129" s="36">
        <f>SUMIFS(СВЦЭМ!$D$39:$D$782,СВЦЭМ!$A$39:$A$782,$A129,СВЦЭМ!$B$39:$B$782,V$119)+'СЕТ СН'!$I$14+СВЦЭМ!$D$10+'СЕТ СН'!$I$5-'СЕТ СН'!$I$24</f>
        <v>3456.2187932999996</v>
      </c>
      <c r="W129" s="36">
        <f>SUMIFS(СВЦЭМ!$D$39:$D$782,СВЦЭМ!$A$39:$A$782,$A129,СВЦЭМ!$B$39:$B$782,W$119)+'СЕТ СН'!$I$14+СВЦЭМ!$D$10+'СЕТ СН'!$I$5-'СЕТ СН'!$I$24</f>
        <v>3479.1789572999996</v>
      </c>
      <c r="X129" s="36">
        <f>SUMIFS(СВЦЭМ!$D$39:$D$782,СВЦЭМ!$A$39:$A$782,$A129,СВЦЭМ!$B$39:$B$782,X$119)+'СЕТ СН'!$I$14+СВЦЭМ!$D$10+'СЕТ СН'!$I$5-'СЕТ СН'!$I$24</f>
        <v>3518.8400839599999</v>
      </c>
      <c r="Y129" s="36">
        <f>SUMIFS(СВЦЭМ!$D$39:$D$782,СВЦЭМ!$A$39:$A$782,$A129,СВЦЭМ!$B$39:$B$782,Y$119)+'СЕТ СН'!$I$14+СВЦЭМ!$D$10+'СЕТ СН'!$I$5-'СЕТ СН'!$I$24</f>
        <v>3555.9133068000001</v>
      </c>
    </row>
    <row r="130" spans="1:25" ht="15.75" x14ac:dyDescent="0.2">
      <c r="A130" s="35">
        <f t="shared" si="3"/>
        <v>44662</v>
      </c>
      <c r="B130" s="36">
        <f>SUMIFS(СВЦЭМ!$D$39:$D$782,СВЦЭМ!$A$39:$A$782,$A130,СВЦЭМ!$B$39:$B$782,B$119)+'СЕТ СН'!$I$14+СВЦЭМ!$D$10+'СЕТ СН'!$I$5-'СЕТ СН'!$I$24</f>
        <v>3605.4730916399999</v>
      </c>
      <c r="C130" s="36">
        <f>SUMIFS(СВЦЭМ!$D$39:$D$782,СВЦЭМ!$A$39:$A$782,$A130,СВЦЭМ!$B$39:$B$782,C$119)+'СЕТ СН'!$I$14+СВЦЭМ!$D$10+'СЕТ СН'!$I$5-'СЕТ СН'!$I$24</f>
        <v>3617.3945734700001</v>
      </c>
      <c r="D130" s="36">
        <f>SUMIFS(СВЦЭМ!$D$39:$D$782,СВЦЭМ!$A$39:$A$782,$A130,СВЦЭМ!$B$39:$B$782,D$119)+'СЕТ СН'!$I$14+СВЦЭМ!$D$10+'СЕТ СН'!$I$5-'СЕТ СН'!$I$24</f>
        <v>3638.3095040099997</v>
      </c>
      <c r="E130" s="36">
        <f>SUMIFS(СВЦЭМ!$D$39:$D$782,СВЦЭМ!$A$39:$A$782,$A130,СВЦЭМ!$B$39:$B$782,E$119)+'СЕТ СН'!$I$14+СВЦЭМ!$D$10+'СЕТ СН'!$I$5-'СЕТ СН'!$I$24</f>
        <v>3674.3993725199998</v>
      </c>
      <c r="F130" s="36">
        <f>SUMIFS(СВЦЭМ!$D$39:$D$782,СВЦЭМ!$A$39:$A$782,$A130,СВЦЭМ!$B$39:$B$782,F$119)+'СЕТ СН'!$I$14+СВЦЭМ!$D$10+'СЕТ СН'!$I$5-'СЕТ СН'!$I$24</f>
        <v>3670.1676306999998</v>
      </c>
      <c r="G130" s="36">
        <f>SUMIFS(СВЦЭМ!$D$39:$D$782,СВЦЭМ!$A$39:$A$782,$A130,СВЦЭМ!$B$39:$B$782,G$119)+'СЕТ СН'!$I$14+СВЦЭМ!$D$10+'СЕТ СН'!$I$5-'СЕТ СН'!$I$24</f>
        <v>3647.4846946399998</v>
      </c>
      <c r="H130" s="36">
        <f>SUMIFS(СВЦЭМ!$D$39:$D$782,СВЦЭМ!$A$39:$A$782,$A130,СВЦЭМ!$B$39:$B$782,H$119)+'СЕТ СН'!$I$14+СВЦЭМ!$D$10+'СЕТ СН'!$I$5-'СЕТ СН'!$I$24</f>
        <v>3611.4299436499996</v>
      </c>
      <c r="I130" s="36">
        <f>SUMIFS(СВЦЭМ!$D$39:$D$782,СВЦЭМ!$A$39:$A$782,$A130,СВЦЭМ!$B$39:$B$782,I$119)+'СЕТ СН'!$I$14+СВЦЭМ!$D$10+'СЕТ СН'!$I$5-'СЕТ СН'!$I$24</f>
        <v>3583.8538709099998</v>
      </c>
      <c r="J130" s="36">
        <f>SUMIFS(СВЦЭМ!$D$39:$D$782,СВЦЭМ!$A$39:$A$782,$A130,СВЦЭМ!$B$39:$B$782,J$119)+'СЕТ СН'!$I$14+СВЦЭМ!$D$10+'СЕТ СН'!$I$5-'СЕТ СН'!$I$24</f>
        <v>3578.7380026499995</v>
      </c>
      <c r="K130" s="36">
        <f>SUMIFS(СВЦЭМ!$D$39:$D$782,СВЦЭМ!$A$39:$A$782,$A130,СВЦЭМ!$B$39:$B$782,K$119)+'СЕТ СН'!$I$14+СВЦЭМ!$D$10+'СЕТ СН'!$I$5-'СЕТ СН'!$I$24</f>
        <v>3568.5715556299997</v>
      </c>
      <c r="L130" s="36">
        <f>SUMIFS(СВЦЭМ!$D$39:$D$782,СВЦЭМ!$A$39:$A$782,$A130,СВЦЭМ!$B$39:$B$782,L$119)+'СЕТ СН'!$I$14+СВЦЭМ!$D$10+'СЕТ СН'!$I$5-'СЕТ СН'!$I$24</f>
        <v>3572.12942604</v>
      </c>
      <c r="M130" s="36">
        <f>SUMIFS(СВЦЭМ!$D$39:$D$782,СВЦЭМ!$A$39:$A$782,$A130,СВЦЭМ!$B$39:$B$782,M$119)+'СЕТ СН'!$I$14+СВЦЭМ!$D$10+'СЕТ СН'!$I$5-'СЕТ СН'!$I$24</f>
        <v>3576.5218453799998</v>
      </c>
      <c r="N130" s="36">
        <f>SUMIFS(СВЦЭМ!$D$39:$D$782,СВЦЭМ!$A$39:$A$782,$A130,СВЦЭМ!$B$39:$B$782,N$119)+'СЕТ СН'!$I$14+СВЦЭМ!$D$10+'СЕТ СН'!$I$5-'СЕТ СН'!$I$24</f>
        <v>3576.64613525</v>
      </c>
      <c r="O130" s="36">
        <f>SUMIFS(СВЦЭМ!$D$39:$D$782,СВЦЭМ!$A$39:$A$782,$A130,СВЦЭМ!$B$39:$B$782,O$119)+'СЕТ СН'!$I$14+СВЦЭМ!$D$10+'СЕТ СН'!$I$5-'СЕТ СН'!$I$24</f>
        <v>3597.3162199999997</v>
      </c>
      <c r="P130" s="36">
        <f>SUMIFS(СВЦЭМ!$D$39:$D$782,СВЦЭМ!$A$39:$A$782,$A130,СВЦЭМ!$B$39:$B$782,P$119)+'СЕТ СН'!$I$14+СВЦЭМ!$D$10+'СЕТ СН'!$I$5-'СЕТ СН'!$I$24</f>
        <v>3606.7373466700001</v>
      </c>
      <c r="Q130" s="36">
        <f>SUMIFS(СВЦЭМ!$D$39:$D$782,СВЦЭМ!$A$39:$A$782,$A130,СВЦЭМ!$B$39:$B$782,Q$119)+'СЕТ СН'!$I$14+СВЦЭМ!$D$10+'СЕТ СН'!$I$5-'СЕТ СН'!$I$24</f>
        <v>3586.9322121999999</v>
      </c>
      <c r="R130" s="36">
        <f>SUMIFS(СВЦЭМ!$D$39:$D$782,СВЦЭМ!$A$39:$A$782,$A130,СВЦЭМ!$B$39:$B$782,R$119)+'СЕТ СН'!$I$14+СВЦЭМ!$D$10+'СЕТ СН'!$I$5-'СЕТ СН'!$I$24</f>
        <v>3586.7077029100001</v>
      </c>
      <c r="S130" s="36">
        <f>SUMIFS(СВЦЭМ!$D$39:$D$782,СВЦЭМ!$A$39:$A$782,$A130,СВЦЭМ!$B$39:$B$782,S$119)+'СЕТ СН'!$I$14+СВЦЭМ!$D$10+'СЕТ СН'!$I$5-'СЕТ СН'!$I$24</f>
        <v>3575.8126276699995</v>
      </c>
      <c r="T130" s="36">
        <f>SUMIFS(СВЦЭМ!$D$39:$D$782,СВЦЭМ!$A$39:$A$782,$A130,СВЦЭМ!$B$39:$B$782,T$119)+'СЕТ СН'!$I$14+СВЦЭМ!$D$10+'СЕТ СН'!$I$5-'СЕТ СН'!$I$24</f>
        <v>3533.3401578200001</v>
      </c>
      <c r="U130" s="36">
        <f>SUMIFS(СВЦЭМ!$D$39:$D$782,СВЦЭМ!$A$39:$A$782,$A130,СВЦЭМ!$B$39:$B$782,U$119)+'СЕТ СН'!$I$14+СВЦЭМ!$D$10+'СЕТ СН'!$I$5-'СЕТ СН'!$I$24</f>
        <v>3505.1664648099995</v>
      </c>
      <c r="V130" s="36">
        <f>SUMIFS(СВЦЭМ!$D$39:$D$782,СВЦЭМ!$A$39:$A$782,$A130,СВЦЭМ!$B$39:$B$782,V$119)+'СЕТ СН'!$I$14+СВЦЭМ!$D$10+'СЕТ СН'!$I$5-'СЕТ СН'!$I$24</f>
        <v>3525.9137670299997</v>
      </c>
      <c r="W130" s="36">
        <f>SUMIFS(СВЦЭМ!$D$39:$D$782,СВЦЭМ!$A$39:$A$782,$A130,СВЦЭМ!$B$39:$B$782,W$119)+'СЕТ СН'!$I$14+СВЦЭМ!$D$10+'СЕТ СН'!$I$5-'СЕТ СН'!$I$24</f>
        <v>3545.2602554499999</v>
      </c>
      <c r="X130" s="36">
        <f>SUMIFS(СВЦЭМ!$D$39:$D$782,СВЦЭМ!$A$39:$A$782,$A130,СВЦЭМ!$B$39:$B$782,X$119)+'СЕТ СН'!$I$14+СВЦЭМ!$D$10+'СЕТ СН'!$I$5-'СЕТ СН'!$I$24</f>
        <v>3570.8108120899997</v>
      </c>
      <c r="Y130" s="36">
        <f>SUMIFS(СВЦЭМ!$D$39:$D$782,СВЦЭМ!$A$39:$A$782,$A130,СВЦЭМ!$B$39:$B$782,Y$119)+'СЕТ СН'!$I$14+СВЦЭМ!$D$10+'СЕТ СН'!$I$5-'СЕТ СН'!$I$24</f>
        <v>3572.5128616299999</v>
      </c>
    </row>
    <row r="131" spans="1:25" ht="15.75" x14ac:dyDescent="0.2">
      <c r="A131" s="35">
        <f t="shared" si="3"/>
        <v>44663</v>
      </c>
      <c r="B131" s="36">
        <f>SUMIFS(СВЦЭМ!$D$39:$D$782,СВЦЭМ!$A$39:$A$782,$A131,СВЦЭМ!$B$39:$B$782,B$119)+'СЕТ СН'!$I$14+СВЦЭМ!$D$10+'СЕТ СН'!$I$5-'СЕТ СН'!$I$24</f>
        <v>3681.8784565199999</v>
      </c>
      <c r="C131" s="36">
        <f>SUMIFS(СВЦЭМ!$D$39:$D$782,СВЦЭМ!$A$39:$A$782,$A131,СВЦЭМ!$B$39:$B$782,C$119)+'СЕТ СН'!$I$14+СВЦЭМ!$D$10+'СЕТ СН'!$I$5-'СЕТ СН'!$I$24</f>
        <v>3683.9551271699997</v>
      </c>
      <c r="D131" s="36">
        <f>SUMIFS(СВЦЭМ!$D$39:$D$782,СВЦЭМ!$A$39:$A$782,$A131,СВЦЭМ!$B$39:$B$782,D$119)+'СЕТ СН'!$I$14+СВЦЭМ!$D$10+'СЕТ СН'!$I$5-'СЕТ СН'!$I$24</f>
        <v>3698.0517531199998</v>
      </c>
      <c r="E131" s="36">
        <f>SUMIFS(СВЦЭМ!$D$39:$D$782,СВЦЭМ!$A$39:$A$782,$A131,СВЦЭМ!$B$39:$B$782,E$119)+'СЕТ СН'!$I$14+СВЦЭМ!$D$10+'СЕТ СН'!$I$5-'СЕТ СН'!$I$24</f>
        <v>3693.4980657400001</v>
      </c>
      <c r="F131" s="36">
        <f>SUMIFS(СВЦЭМ!$D$39:$D$782,СВЦЭМ!$A$39:$A$782,$A131,СВЦЭМ!$B$39:$B$782,F$119)+'СЕТ СН'!$I$14+СВЦЭМ!$D$10+'СЕТ СН'!$I$5-'СЕТ СН'!$I$24</f>
        <v>3711.1080999599999</v>
      </c>
      <c r="G131" s="36">
        <f>SUMIFS(СВЦЭМ!$D$39:$D$782,СВЦЭМ!$A$39:$A$782,$A131,СВЦЭМ!$B$39:$B$782,G$119)+'СЕТ СН'!$I$14+СВЦЭМ!$D$10+'СЕТ СН'!$I$5-'СЕТ СН'!$I$24</f>
        <v>3699.0515697299998</v>
      </c>
      <c r="H131" s="36">
        <f>SUMIFS(СВЦЭМ!$D$39:$D$782,СВЦЭМ!$A$39:$A$782,$A131,СВЦЭМ!$B$39:$B$782,H$119)+'СЕТ СН'!$I$14+СВЦЭМ!$D$10+'СЕТ СН'!$I$5-'СЕТ СН'!$I$24</f>
        <v>3631.4675361700001</v>
      </c>
      <c r="I131" s="36">
        <f>SUMIFS(СВЦЭМ!$D$39:$D$782,СВЦЭМ!$A$39:$A$782,$A131,СВЦЭМ!$B$39:$B$782,I$119)+'СЕТ СН'!$I$14+СВЦЭМ!$D$10+'СЕТ СН'!$I$5-'СЕТ СН'!$I$24</f>
        <v>3594.5824517900001</v>
      </c>
      <c r="J131" s="36">
        <f>SUMIFS(СВЦЭМ!$D$39:$D$782,СВЦЭМ!$A$39:$A$782,$A131,СВЦЭМ!$B$39:$B$782,J$119)+'СЕТ СН'!$I$14+СВЦЭМ!$D$10+'СЕТ СН'!$I$5-'СЕТ СН'!$I$24</f>
        <v>3543.3848988099999</v>
      </c>
      <c r="K131" s="36">
        <f>SUMIFS(СВЦЭМ!$D$39:$D$782,СВЦЭМ!$A$39:$A$782,$A131,СВЦЭМ!$B$39:$B$782,K$119)+'СЕТ СН'!$I$14+СВЦЭМ!$D$10+'СЕТ СН'!$I$5-'СЕТ СН'!$I$24</f>
        <v>3569.3934038099997</v>
      </c>
      <c r="L131" s="36">
        <f>SUMIFS(СВЦЭМ!$D$39:$D$782,СВЦЭМ!$A$39:$A$782,$A131,СВЦЭМ!$B$39:$B$782,L$119)+'СЕТ СН'!$I$14+СВЦЭМ!$D$10+'СЕТ СН'!$I$5-'СЕТ СН'!$I$24</f>
        <v>3553.7482034999998</v>
      </c>
      <c r="M131" s="36">
        <f>SUMIFS(СВЦЭМ!$D$39:$D$782,СВЦЭМ!$A$39:$A$782,$A131,СВЦЭМ!$B$39:$B$782,M$119)+'СЕТ СН'!$I$14+СВЦЭМ!$D$10+'СЕТ СН'!$I$5-'СЕТ СН'!$I$24</f>
        <v>3550.1255167399995</v>
      </c>
      <c r="N131" s="36">
        <f>SUMIFS(СВЦЭМ!$D$39:$D$782,СВЦЭМ!$A$39:$A$782,$A131,СВЦЭМ!$B$39:$B$782,N$119)+'СЕТ СН'!$I$14+СВЦЭМ!$D$10+'СЕТ СН'!$I$5-'СЕТ СН'!$I$24</f>
        <v>3572.8596415699999</v>
      </c>
      <c r="O131" s="36">
        <f>SUMIFS(СВЦЭМ!$D$39:$D$782,СВЦЭМ!$A$39:$A$782,$A131,СВЦЭМ!$B$39:$B$782,O$119)+'СЕТ СН'!$I$14+СВЦЭМ!$D$10+'СЕТ СН'!$I$5-'СЕТ СН'!$I$24</f>
        <v>3614.7422093199998</v>
      </c>
      <c r="P131" s="36">
        <f>SUMIFS(СВЦЭМ!$D$39:$D$782,СВЦЭМ!$A$39:$A$782,$A131,СВЦЭМ!$B$39:$B$782,P$119)+'СЕТ СН'!$I$14+СВЦЭМ!$D$10+'СЕТ СН'!$I$5-'СЕТ СН'!$I$24</f>
        <v>3626.7319044199999</v>
      </c>
      <c r="Q131" s="36">
        <f>SUMIFS(СВЦЭМ!$D$39:$D$782,СВЦЭМ!$A$39:$A$782,$A131,СВЦЭМ!$B$39:$B$782,Q$119)+'СЕТ СН'!$I$14+СВЦЭМ!$D$10+'СЕТ СН'!$I$5-'СЕТ СН'!$I$24</f>
        <v>3612.3147490299998</v>
      </c>
      <c r="R131" s="36">
        <f>SUMIFS(СВЦЭМ!$D$39:$D$782,СВЦЭМ!$A$39:$A$782,$A131,СВЦЭМ!$B$39:$B$782,R$119)+'СЕТ СН'!$I$14+СВЦЭМ!$D$10+'СЕТ СН'!$I$5-'СЕТ СН'!$I$24</f>
        <v>3605.7525173799995</v>
      </c>
      <c r="S131" s="36">
        <f>SUMIFS(СВЦЭМ!$D$39:$D$782,СВЦЭМ!$A$39:$A$782,$A131,СВЦЭМ!$B$39:$B$782,S$119)+'СЕТ СН'!$I$14+СВЦЭМ!$D$10+'СЕТ СН'!$I$5-'СЕТ СН'!$I$24</f>
        <v>3573.7860025299997</v>
      </c>
      <c r="T131" s="36">
        <f>SUMIFS(СВЦЭМ!$D$39:$D$782,СВЦЭМ!$A$39:$A$782,$A131,СВЦЭМ!$B$39:$B$782,T$119)+'СЕТ СН'!$I$14+СВЦЭМ!$D$10+'СЕТ СН'!$I$5-'СЕТ СН'!$I$24</f>
        <v>3546.9778000599999</v>
      </c>
      <c r="U131" s="36">
        <f>SUMIFS(СВЦЭМ!$D$39:$D$782,СВЦЭМ!$A$39:$A$782,$A131,СВЦЭМ!$B$39:$B$782,U$119)+'СЕТ СН'!$I$14+СВЦЭМ!$D$10+'СЕТ СН'!$I$5-'СЕТ СН'!$I$24</f>
        <v>3538.24143534</v>
      </c>
      <c r="V131" s="36">
        <f>SUMIFS(СВЦЭМ!$D$39:$D$782,СВЦЭМ!$A$39:$A$782,$A131,СВЦЭМ!$B$39:$B$782,V$119)+'СЕТ СН'!$I$14+СВЦЭМ!$D$10+'СЕТ СН'!$I$5-'СЕТ СН'!$I$24</f>
        <v>3550.6064471299997</v>
      </c>
      <c r="W131" s="36">
        <f>SUMIFS(СВЦЭМ!$D$39:$D$782,СВЦЭМ!$A$39:$A$782,$A131,СВЦЭМ!$B$39:$B$782,W$119)+'СЕТ СН'!$I$14+СВЦЭМ!$D$10+'СЕТ СН'!$I$5-'СЕТ СН'!$I$24</f>
        <v>3568.8753844499997</v>
      </c>
      <c r="X131" s="36">
        <f>SUMIFS(СВЦЭМ!$D$39:$D$782,СВЦЭМ!$A$39:$A$782,$A131,СВЦЭМ!$B$39:$B$782,X$119)+'СЕТ СН'!$I$14+СВЦЭМ!$D$10+'СЕТ СН'!$I$5-'СЕТ СН'!$I$24</f>
        <v>3601.9013544899999</v>
      </c>
      <c r="Y131" s="36">
        <f>SUMIFS(СВЦЭМ!$D$39:$D$782,СВЦЭМ!$A$39:$A$782,$A131,СВЦЭМ!$B$39:$B$782,Y$119)+'СЕТ СН'!$I$14+СВЦЭМ!$D$10+'СЕТ СН'!$I$5-'СЕТ СН'!$I$24</f>
        <v>3663.5009000499995</v>
      </c>
    </row>
    <row r="132" spans="1:25" ht="15.75" x14ac:dyDescent="0.2">
      <c r="A132" s="35">
        <f t="shared" si="3"/>
        <v>44664</v>
      </c>
      <c r="B132" s="36">
        <f>SUMIFS(СВЦЭМ!$D$39:$D$782,СВЦЭМ!$A$39:$A$782,$A132,СВЦЭМ!$B$39:$B$782,B$119)+'СЕТ СН'!$I$14+СВЦЭМ!$D$10+'СЕТ СН'!$I$5-'СЕТ СН'!$I$24</f>
        <v>3649.6302378099999</v>
      </c>
      <c r="C132" s="36">
        <f>SUMIFS(СВЦЭМ!$D$39:$D$782,СВЦЭМ!$A$39:$A$782,$A132,СВЦЭМ!$B$39:$B$782,C$119)+'СЕТ СН'!$I$14+СВЦЭМ!$D$10+'СЕТ СН'!$I$5-'СЕТ СН'!$I$24</f>
        <v>3643.5652509499996</v>
      </c>
      <c r="D132" s="36">
        <f>SUMIFS(СВЦЭМ!$D$39:$D$782,СВЦЭМ!$A$39:$A$782,$A132,СВЦЭМ!$B$39:$B$782,D$119)+'СЕТ СН'!$I$14+СВЦЭМ!$D$10+'СЕТ СН'!$I$5-'СЕТ СН'!$I$24</f>
        <v>3664.8773961699999</v>
      </c>
      <c r="E132" s="36">
        <f>SUMIFS(СВЦЭМ!$D$39:$D$782,СВЦЭМ!$A$39:$A$782,$A132,СВЦЭМ!$B$39:$B$782,E$119)+'СЕТ СН'!$I$14+СВЦЭМ!$D$10+'СЕТ СН'!$I$5-'СЕТ СН'!$I$24</f>
        <v>3692.8263822599997</v>
      </c>
      <c r="F132" s="36">
        <f>SUMIFS(СВЦЭМ!$D$39:$D$782,СВЦЭМ!$A$39:$A$782,$A132,СВЦЭМ!$B$39:$B$782,F$119)+'СЕТ СН'!$I$14+СВЦЭМ!$D$10+'СЕТ СН'!$I$5-'СЕТ СН'!$I$24</f>
        <v>3690.4577128499996</v>
      </c>
      <c r="G132" s="36">
        <f>SUMIFS(СВЦЭМ!$D$39:$D$782,СВЦЭМ!$A$39:$A$782,$A132,СВЦЭМ!$B$39:$B$782,G$119)+'СЕТ СН'!$I$14+СВЦЭМ!$D$10+'СЕТ СН'!$I$5-'СЕТ СН'!$I$24</f>
        <v>3700.7928336999998</v>
      </c>
      <c r="H132" s="36">
        <f>SUMIFS(СВЦЭМ!$D$39:$D$782,СВЦЭМ!$A$39:$A$782,$A132,СВЦЭМ!$B$39:$B$782,H$119)+'СЕТ СН'!$I$14+СВЦЭМ!$D$10+'СЕТ СН'!$I$5-'СЕТ СН'!$I$24</f>
        <v>3656.1158819799998</v>
      </c>
      <c r="I132" s="36">
        <f>SUMIFS(СВЦЭМ!$D$39:$D$782,СВЦЭМ!$A$39:$A$782,$A132,СВЦЭМ!$B$39:$B$782,I$119)+'СЕТ СН'!$I$14+СВЦЭМ!$D$10+'СЕТ СН'!$I$5-'СЕТ СН'!$I$24</f>
        <v>3640.1429090799998</v>
      </c>
      <c r="J132" s="36">
        <f>SUMIFS(СВЦЭМ!$D$39:$D$782,СВЦЭМ!$A$39:$A$782,$A132,СВЦЭМ!$B$39:$B$782,J$119)+'СЕТ СН'!$I$14+СВЦЭМ!$D$10+'СЕТ СН'!$I$5-'СЕТ СН'!$I$24</f>
        <v>3638.7510214399999</v>
      </c>
      <c r="K132" s="36">
        <f>SUMIFS(СВЦЭМ!$D$39:$D$782,СВЦЭМ!$A$39:$A$782,$A132,СВЦЭМ!$B$39:$B$782,K$119)+'СЕТ СН'!$I$14+СВЦЭМ!$D$10+'СЕТ СН'!$I$5-'СЕТ СН'!$I$24</f>
        <v>3611.5123196999998</v>
      </c>
      <c r="L132" s="36">
        <f>SUMIFS(СВЦЭМ!$D$39:$D$782,СВЦЭМ!$A$39:$A$782,$A132,СВЦЭМ!$B$39:$B$782,L$119)+'СЕТ СН'!$I$14+СВЦЭМ!$D$10+'СЕТ СН'!$I$5-'СЕТ СН'!$I$24</f>
        <v>3547.2587131299997</v>
      </c>
      <c r="M132" s="36">
        <f>SUMIFS(СВЦЭМ!$D$39:$D$782,СВЦЭМ!$A$39:$A$782,$A132,СВЦЭМ!$B$39:$B$782,M$119)+'СЕТ СН'!$I$14+СВЦЭМ!$D$10+'СЕТ СН'!$I$5-'СЕТ СН'!$I$24</f>
        <v>3547.4480935399997</v>
      </c>
      <c r="N132" s="36">
        <f>SUMIFS(СВЦЭМ!$D$39:$D$782,СВЦЭМ!$A$39:$A$782,$A132,СВЦЭМ!$B$39:$B$782,N$119)+'СЕТ СН'!$I$14+СВЦЭМ!$D$10+'СЕТ СН'!$I$5-'СЕТ СН'!$I$24</f>
        <v>3590.8357730899997</v>
      </c>
      <c r="O132" s="36">
        <f>SUMIFS(СВЦЭМ!$D$39:$D$782,СВЦЭМ!$A$39:$A$782,$A132,СВЦЭМ!$B$39:$B$782,O$119)+'СЕТ СН'!$I$14+СВЦЭМ!$D$10+'СЕТ СН'!$I$5-'СЕТ СН'!$I$24</f>
        <v>3630.5567458999999</v>
      </c>
      <c r="P132" s="36">
        <f>SUMIFS(СВЦЭМ!$D$39:$D$782,СВЦЭМ!$A$39:$A$782,$A132,СВЦЭМ!$B$39:$B$782,P$119)+'СЕТ СН'!$I$14+СВЦЭМ!$D$10+'СЕТ СН'!$I$5-'СЕТ СН'!$I$24</f>
        <v>3635.1365369499999</v>
      </c>
      <c r="Q132" s="36">
        <f>SUMIFS(СВЦЭМ!$D$39:$D$782,СВЦЭМ!$A$39:$A$782,$A132,СВЦЭМ!$B$39:$B$782,Q$119)+'СЕТ СН'!$I$14+СВЦЭМ!$D$10+'СЕТ СН'!$I$5-'СЕТ СН'!$I$24</f>
        <v>3632.70492294</v>
      </c>
      <c r="R132" s="36">
        <f>SUMIFS(СВЦЭМ!$D$39:$D$782,СВЦЭМ!$A$39:$A$782,$A132,СВЦЭМ!$B$39:$B$782,R$119)+'СЕТ СН'!$I$14+СВЦЭМ!$D$10+'СЕТ СН'!$I$5-'СЕТ СН'!$I$24</f>
        <v>3632.6112847799996</v>
      </c>
      <c r="S132" s="36">
        <f>SUMIFS(СВЦЭМ!$D$39:$D$782,СВЦЭМ!$A$39:$A$782,$A132,СВЦЭМ!$B$39:$B$782,S$119)+'СЕТ СН'!$I$14+СВЦЭМ!$D$10+'СЕТ СН'!$I$5-'СЕТ СН'!$I$24</f>
        <v>3637.5295640599998</v>
      </c>
      <c r="T132" s="36">
        <f>SUMIFS(СВЦЭМ!$D$39:$D$782,СВЦЭМ!$A$39:$A$782,$A132,СВЦЭМ!$B$39:$B$782,T$119)+'СЕТ СН'!$I$14+СВЦЭМ!$D$10+'СЕТ СН'!$I$5-'СЕТ СН'!$I$24</f>
        <v>3600.9404166099998</v>
      </c>
      <c r="U132" s="36">
        <f>SUMIFS(СВЦЭМ!$D$39:$D$782,СВЦЭМ!$A$39:$A$782,$A132,СВЦЭМ!$B$39:$B$782,U$119)+'СЕТ СН'!$I$14+СВЦЭМ!$D$10+'СЕТ СН'!$I$5-'СЕТ СН'!$I$24</f>
        <v>3536.1872076999998</v>
      </c>
      <c r="V132" s="36">
        <f>SUMIFS(СВЦЭМ!$D$39:$D$782,СВЦЭМ!$A$39:$A$782,$A132,СВЦЭМ!$B$39:$B$782,V$119)+'СЕТ СН'!$I$14+СВЦЭМ!$D$10+'СЕТ СН'!$I$5-'СЕТ СН'!$I$24</f>
        <v>3545.9757234999997</v>
      </c>
      <c r="W132" s="36">
        <f>SUMIFS(СВЦЭМ!$D$39:$D$782,СВЦЭМ!$A$39:$A$782,$A132,СВЦЭМ!$B$39:$B$782,W$119)+'СЕТ СН'!$I$14+СВЦЭМ!$D$10+'СЕТ СН'!$I$5-'СЕТ СН'!$I$24</f>
        <v>3565.6370545899999</v>
      </c>
      <c r="X132" s="36">
        <f>SUMIFS(СВЦЭМ!$D$39:$D$782,СВЦЭМ!$A$39:$A$782,$A132,СВЦЭМ!$B$39:$B$782,X$119)+'СЕТ СН'!$I$14+СВЦЭМ!$D$10+'СЕТ СН'!$I$5-'СЕТ СН'!$I$24</f>
        <v>3579.5134506999998</v>
      </c>
      <c r="Y132" s="36">
        <f>SUMIFS(СВЦЭМ!$D$39:$D$782,СВЦЭМ!$A$39:$A$782,$A132,СВЦЭМ!$B$39:$B$782,Y$119)+'СЕТ СН'!$I$14+СВЦЭМ!$D$10+'СЕТ СН'!$I$5-'СЕТ СН'!$I$24</f>
        <v>3650.9349807999997</v>
      </c>
    </row>
    <row r="133" spans="1:25" ht="15.75" x14ac:dyDescent="0.2">
      <c r="A133" s="35">
        <f t="shared" si="3"/>
        <v>44665</v>
      </c>
      <c r="B133" s="36">
        <f>SUMIFS(СВЦЭМ!$D$39:$D$782,СВЦЭМ!$A$39:$A$782,$A133,СВЦЭМ!$B$39:$B$782,B$119)+'СЕТ СН'!$I$14+СВЦЭМ!$D$10+'СЕТ СН'!$I$5-'СЕТ СН'!$I$24</f>
        <v>3679.20593973</v>
      </c>
      <c r="C133" s="36">
        <f>SUMIFS(СВЦЭМ!$D$39:$D$782,СВЦЭМ!$A$39:$A$782,$A133,СВЦЭМ!$B$39:$B$782,C$119)+'СЕТ СН'!$I$14+СВЦЭМ!$D$10+'СЕТ СН'!$I$5-'СЕТ СН'!$I$24</f>
        <v>3682.3619719499998</v>
      </c>
      <c r="D133" s="36">
        <f>SUMIFS(СВЦЭМ!$D$39:$D$782,СВЦЭМ!$A$39:$A$782,$A133,СВЦЭМ!$B$39:$B$782,D$119)+'СЕТ СН'!$I$14+СВЦЭМ!$D$10+'СЕТ СН'!$I$5-'СЕТ СН'!$I$24</f>
        <v>3699.9539567900001</v>
      </c>
      <c r="E133" s="36">
        <f>SUMIFS(СВЦЭМ!$D$39:$D$782,СВЦЭМ!$A$39:$A$782,$A133,СВЦЭМ!$B$39:$B$782,E$119)+'СЕТ СН'!$I$14+СВЦЭМ!$D$10+'СЕТ СН'!$I$5-'СЕТ СН'!$I$24</f>
        <v>3721.1172361599997</v>
      </c>
      <c r="F133" s="36">
        <f>SUMIFS(СВЦЭМ!$D$39:$D$782,СВЦЭМ!$A$39:$A$782,$A133,СВЦЭМ!$B$39:$B$782,F$119)+'СЕТ СН'!$I$14+СВЦЭМ!$D$10+'СЕТ СН'!$I$5-'СЕТ СН'!$I$24</f>
        <v>3708.58287845</v>
      </c>
      <c r="G133" s="36">
        <f>SUMIFS(СВЦЭМ!$D$39:$D$782,СВЦЭМ!$A$39:$A$782,$A133,СВЦЭМ!$B$39:$B$782,G$119)+'СЕТ СН'!$I$14+СВЦЭМ!$D$10+'СЕТ СН'!$I$5-'СЕТ СН'!$I$24</f>
        <v>3689.10730427</v>
      </c>
      <c r="H133" s="36">
        <f>SUMIFS(СВЦЭМ!$D$39:$D$782,СВЦЭМ!$A$39:$A$782,$A133,СВЦЭМ!$B$39:$B$782,H$119)+'СЕТ СН'!$I$14+СВЦЭМ!$D$10+'СЕТ СН'!$I$5-'СЕТ СН'!$I$24</f>
        <v>3639.9129398499999</v>
      </c>
      <c r="I133" s="36">
        <f>SUMIFS(СВЦЭМ!$D$39:$D$782,СВЦЭМ!$A$39:$A$782,$A133,СВЦЭМ!$B$39:$B$782,I$119)+'СЕТ СН'!$I$14+СВЦЭМ!$D$10+'СЕТ СН'!$I$5-'СЕТ СН'!$I$24</f>
        <v>3595.8813705799998</v>
      </c>
      <c r="J133" s="36">
        <f>SUMIFS(СВЦЭМ!$D$39:$D$782,СВЦЭМ!$A$39:$A$782,$A133,СВЦЭМ!$B$39:$B$782,J$119)+'СЕТ СН'!$I$14+СВЦЭМ!$D$10+'СЕТ СН'!$I$5-'СЕТ СН'!$I$24</f>
        <v>3574.7055690899997</v>
      </c>
      <c r="K133" s="36">
        <f>SUMIFS(СВЦЭМ!$D$39:$D$782,СВЦЭМ!$A$39:$A$782,$A133,СВЦЭМ!$B$39:$B$782,K$119)+'СЕТ СН'!$I$14+СВЦЭМ!$D$10+'СЕТ СН'!$I$5-'СЕТ СН'!$I$24</f>
        <v>3578.8718778399998</v>
      </c>
      <c r="L133" s="36">
        <f>SUMIFS(СВЦЭМ!$D$39:$D$782,СВЦЭМ!$A$39:$A$782,$A133,СВЦЭМ!$B$39:$B$782,L$119)+'СЕТ СН'!$I$14+СВЦЭМ!$D$10+'СЕТ СН'!$I$5-'СЕТ СН'!$I$24</f>
        <v>3596.94631527</v>
      </c>
      <c r="M133" s="36">
        <f>SUMIFS(СВЦЭМ!$D$39:$D$782,СВЦЭМ!$A$39:$A$782,$A133,СВЦЭМ!$B$39:$B$782,M$119)+'СЕТ СН'!$I$14+СВЦЭМ!$D$10+'СЕТ СН'!$I$5-'СЕТ СН'!$I$24</f>
        <v>3590.8791218999995</v>
      </c>
      <c r="N133" s="36">
        <f>SUMIFS(СВЦЭМ!$D$39:$D$782,СВЦЭМ!$A$39:$A$782,$A133,СВЦЭМ!$B$39:$B$782,N$119)+'СЕТ СН'!$I$14+СВЦЭМ!$D$10+'СЕТ СН'!$I$5-'СЕТ СН'!$I$24</f>
        <v>3601.4288128499998</v>
      </c>
      <c r="O133" s="36">
        <f>SUMIFS(СВЦЭМ!$D$39:$D$782,СВЦЭМ!$A$39:$A$782,$A133,СВЦЭМ!$B$39:$B$782,O$119)+'СЕТ СН'!$I$14+СВЦЭМ!$D$10+'СЕТ СН'!$I$5-'СЕТ СН'!$I$24</f>
        <v>3615.6864659599996</v>
      </c>
      <c r="P133" s="36">
        <f>SUMIFS(СВЦЭМ!$D$39:$D$782,СВЦЭМ!$A$39:$A$782,$A133,СВЦЭМ!$B$39:$B$782,P$119)+'СЕТ СН'!$I$14+СВЦЭМ!$D$10+'СЕТ СН'!$I$5-'СЕТ СН'!$I$24</f>
        <v>3623.3339461199998</v>
      </c>
      <c r="Q133" s="36">
        <f>SUMIFS(СВЦЭМ!$D$39:$D$782,СВЦЭМ!$A$39:$A$782,$A133,СВЦЭМ!$B$39:$B$782,Q$119)+'СЕТ СН'!$I$14+СВЦЭМ!$D$10+'СЕТ СН'!$I$5-'СЕТ СН'!$I$24</f>
        <v>3625.5799789799999</v>
      </c>
      <c r="R133" s="36">
        <f>SUMIFS(СВЦЭМ!$D$39:$D$782,СВЦЭМ!$A$39:$A$782,$A133,СВЦЭМ!$B$39:$B$782,R$119)+'СЕТ СН'!$I$14+СВЦЭМ!$D$10+'СЕТ СН'!$I$5-'СЕТ СН'!$I$24</f>
        <v>3620.4869521800001</v>
      </c>
      <c r="S133" s="36">
        <f>SUMIFS(СВЦЭМ!$D$39:$D$782,СВЦЭМ!$A$39:$A$782,$A133,СВЦЭМ!$B$39:$B$782,S$119)+'СЕТ СН'!$I$14+СВЦЭМ!$D$10+'СЕТ СН'!$I$5-'СЕТ СН'!$I$24</f>
        <v>3613.2886504099997</v>
      </c>
      <c r="T133" s="36">
        <f>SUMIFS(СВЦЭМ!$D$39:$D$782,СВЦЭМ!$A$39:$A$782,$A133,СВЦЭМ!$B$39:$B$782,T$119)+'СЕТ СН'!$I$14+СВЦЭМ!$D$10+'СЕТ СН'!$I$5-'СЕТ СН'!$I$24</f>
        <v>3589.52300208</v>
      </c>
      <c r="U133" s="36">
        <f>SUMIFS(СВЦЭМ!$D$39:$D$782,СВЦЭМ!$A$39:$A$782,$A133,СВЦЭМ!$B$39:$B$782,U$119)+'СЕТ СН'!$I$14+СВЦЭМ!$D$10+'СЕТ СН'!$I$5-'СЕТ СН'!$I$24</f>
        <v>3560.71663162</v>
      </c>
      <c r="V133" s="36">
        <f>SUMIFS(СВЦЭМ!$D$39:$D$782,СВЦЭМ!$A$39:$A$782,$A133,СВЦЭМ!$B$39:$B$782,V$119)+'СЕТ СН'!$I$14+СВЦЭМ!$D$10+'СЕТ СН'!$I$5-'СЕТ СН'!$I$24</f>
        <v>3547.6737505699998</v>
      </c>
      <c r="W133" s="36">
        <f>SUMIFS(СВЦЭМ!$D$39:$D$782,СВЦЭМ!$A$39:$A$782,$A133,СВЦЭМ!$B$39:$B$782,W$119)+'СЕТ СН'!$I$14+СВЦЭМ!$D$10+'СЕТ СН'!$I$5-'СЕТ СН'!$I$24</f>
        <v>3561.8343398699999</v>
      </c>
      <c r="X133" s="36">
        <f>SUMIFS(СВЦЭМ!$D$39:$D$782,СВЦЭМ!$A$39:$A$782,$A133,СВЦЭМ!$B$39:$B$782,X$119)+'СЕТ СН'!$I$14+СВЦЭМ!$D$10+'СЕТ СН'!$I$5-'СЕТ СН'!$I$24</f>
        <v>3561.83113985</v>
      </c>
      <c r="Y133" s="36">
        <f>SUMIFS(СВЦЭМ!$D$39:$D$782,СВЦЭМ!$A$39:$A$782,$A133,СВЦЭМ!$B$39:$B$782,Y$119)+'СЕТ СН'!$I$14+СВЦЭМ!$D$10+'СЕТ СН'!$I$5-'СЕТ СН'!$I$24</f>
        <v>3584.4847678299998</v>
      </c>
    </row>
    <row r="134" spans="1:25" ht="15.75" x14ac:dyDescent="0.2">
      <c r="A134" s="35">
        <f t="shared" si="3"/>
        <v>44666</v>
      </c>
      <c r="B134" s="36">
        <f>SUMIFS(СВЦЭМ!$D$39:$D$782,СВЦЭМ!$A$39:$A$782,$A134,СВЦЭМ!$B$39:$B$782,B$119)+'СЕТ СН'!$I$14+СВЦЭМ!$D$10+'СЕТ СН'!$I$5-'СЕТ СН'!$I$24</f>
        <v>3600.57643654</v>
      </c>
      <c r="C134" s="36">
        <f>SUMIFS(СВЦЭМ!$D$39:$D$782,СВЦЭМ!$A$39:$A$782,$A134,СВЦЭМ!$B$39:$B$782,C$119)+'СЕТ СН'!$I$14+СВЦЭМ!$D$10+'СЕТ СН'!$I$5-'СЕТ СН'!$I$24</f>
        <v>3590.1819498599998</v>
      </c>
      <c r="D134" s="36">
        <f>SUMIFS(СВЦЭМ!$D$39:$D$782,СВЦЭМ!$A$39:$A$782,$A134,СВЦЭМ!$B$39:$B$782,D$119)+'СЕТ СН'!$I$14+СВЦЭМ!$D$10+'СЕТ СН'!$I$5-'СЕТ СН'!$I$24</f>
        <v>3595.6821075299995</v>
      </c>
      <c r="E134" s="36">
        <f>SUMIFS(СВЦЭМ!$D$39:$D$782,СВЦЭМ!$A$39:$A$782,$A134,СВЦЭМ!$B$39:$B$782,E$119)+'СЕТ СН'!$I$14+СВЦЭМ!$D$10+'СЕТ СН'!$I$5-'СЕТ СН'!$I$24</f>
        <v>3617.5033270399999</v>
      </c>
      <c r="F134" s="36">
        <f>SUMIFS(СВЦЭМ!$D$39:$D$782,СВЦЭМ!$A$39:$A$782,$A134,СВЦЭМ!$B$39:$B$782,F$119)+'СЕТ СН'!$I$14+СВЦЭМ!$D$10+'СЕТ СН'!$I$5-'СЕТ СН'!$I$24</f>
        <v>3617.2569574999998</v>
      </c>
      <c r="G134" s="36">
        <f>SUMIFS(СВЦЭМ!$D$39:$D$782,СВЦЭМ!$A$39:$A$782,$A134,СВЦЭМ!$B$39:$B$782,G$119)+'СЕТ СН'!$I$14+СВЦЭМ!$D$10+'СЕТ СН'!$I$5-'СЕТ СН'!$I$24</f>
        <v>3612.4675511799996</v>
      </c>
      <c r="H134" s="36">
        <f>SUMIFS(СВЦЭМ!$D$39:$D$782,СВЦЭМ!$A$39:$A$782,$A134,СВЦЭМ!$B$39:$B$782,H$119)+'СЕТ СН'!$I$14+СВЦЭМ!$D$10+'СЕТ СН'!$I$5-'СЕТ СН'!$I$24</f>
        <v>3570.0481141599998</v>
      </c>
      <c r="I134" s="36">
        <f>SUMIFS(СВЦЭМ!$D$39:$D$782,СВЦЭМ!$A$39:$A$782,$A134,СВЦЭМ!$B$39:$B$782,I$119)+'СЕТ СН'!$I$14+СВЦЭМ!$D$10+'СЕТ СН'!$I$5-'СЕТ СН'!$I$24</f>
        <v>3563.9293604799996</v>
      </c>
      <c r="J134" s="36">
        <f>SUMIFS(СВЦЭМ!$D$39:$D$782,СВЦЭМ!$A$39:$A$782,$A134,СВЦЭМ!$B$39:$B$782,J$119)+'СЕТ СН'!$I$14+СВЦЭМ!$D$10+'СЕТ СН'!$I$5-'СЕТ СН'!$I$24</f>
        <v>3587.3658922599998</v>
      </c>
      <c r="K134" s="36">
        <f>SUMIFS(СВЦЭМ!$D$39:$D$782,СВЦЭМ!$A$39:$A$782,$A134,СВЦЭМ!$B$39:$B$782,K$119)+'СЕТ СН'!$I$14+СВЦЭМ!$D$10+'СЕТ СН'!$I$5-'СЕТ СН'!$I$24</f>
        <v>3588.0967602499995</v>
      </c>
      <c r="L134" s="36">
        <f>SUMIFS(СВЦЭМ!$D$39:$D$782,СВЦЭМ!$A$39:$A$782,$A134,СВЦЭМ!$B$39:$B$782,L$119)+'СЕТ СН'!$I$14+СВЦЭМ!$D$10+'СЕТ СН'!$I$5-'СЕТ СН'!$I$24</f>
        <v>3591.0305926699998</v>
      </c>
      <c r="M134" s="36">
        <f>SUMIFS(СВЦЭМ!$D$39:$D$782,СВЦЭМ!$A$39:$A$782,$A134,СВЦЭМ!$B$39:$B$782,M$119)+'СЕТ СН'!$I$14+СВЦЭМ!$D$10+'СЕТ СН'!$I$5-'СЕТ СН'!$I$24</f>
        <v>3596.7629539700001</v>
      </c>
      <c r="N134" s="36">
        <f>SUMIFS(СВЦЭМ!$D$39:$D$782,СВЦЭМ!$A$39:$A$782,$A134,СВЦЭМ!$B$39:$B$782,N$119)+'СЕТ СН'!$I$14+СВЦЭМ!$D$10+'СЕТ СН'!$I$5-'СЕТ СН'!$I$24</f>
        <v>3616.8030987599996</v>
      </c>
      <c r="O134" s="36">
        <f>SUMIFS(СВЦЭМ!$D$39:$D$782,СВЦЭМ!$A$39:$A$782,$A134,СВЦЭМ!$B$39:$B$782,O$119)+'СЕТ СН'!$I$14+СВЦЭМ!$D$10+'СЕТ СН'!$I$5-'СЕТ СН'!$I$24</f>
        <v>3638.7333290799997</v>
      </c>
      <c r="P134" s="36">
        <f>SUMIFS(СВЦЭМ!$D$39:$D$782,СВЦЭМ!$A$39:$A$782,$A134,СВЦЭМ!$B$39:$B$782,P$119)+'СЕТ СН'!$I$14+СВЦЭМ!$D$10+'СЕТ СН'!$I$5-'СЕТ СН'!$I$24</f>
        <v>3667.0448338099995</v>
      </c>
      <c r="Q134" s="36">
        <f>SUMIFS(СВЦЭМ!$D$39:$D$782,СВЦЭМ!$A$39:$A$782,$A134,СВЦЭМ!$B$39:$B$782,Q$119)+'СЕТ СН'!$I$14+СВЦЭМ!$D$10+'СЕТ СН'!$I$5-'СЕТ СН'!$I$24</f>
        <v>3676.5523733399996</v>
      </c>
      <c r="R134" s="36">
        <f>SUMIFS(СВЦЭМ!$D$39:$D$782,СВЦЭМ!$A$39:$A$782,$A134,СВЦЭМ!$B$39:$B$782,R$119)+'СЕТ СН'!$I$14+СВЦЭМ!$D$10+'СЕТ СН'!$I$5-'СЕТ СН'!$I$24</f>
        <v>3673.0303154399999</v>
      </c>
      <c r="S134" s="36">
        <f>SUMIFS(СВЦЭМ!$D$39:$D$782,СВЦЭМ!$A$39:$A$782,$A134,СВЦЭМ!$B$39:$B$782,S$119)+'СЕТ СН'!$I$14+СВЦЭМ!$D$10+'СЕТ СН'!$I$5-'СЕТ СН'!$I$24</f>
        <v>3643.2631572999999</v>
      </c>
      <c r="T134" s="36">
        <f>SUMIFS(СВЦЭМ!$D$39:$D$782,СВЦЭМ!$A$39:$A$782,$A134,СВЦЭМ!$B$39:$B$782,T$119)+'СЕТ СН'!$I$14+СВЦЭМ!$D$10+'СЕТ СН'!$I$5-'СЕТ СН'!$I$24</f>
        <v>3607.7703807499997</v>
      </c>
      <c r="U134" s="36">
        <f>SUMIFS(СВЦЭМ!$D$39:$D$782,СВЦЭМ!$A$39:$A$782,$A134,СВЦЭМ!$B$39:$B$782,U$119)+'СЕТ СН'!$I$14+СВЦЭМ!$D$10+'СЕТ СН'!$I$5-'СЕТ СН'!$I$24</f>
        <v>3557.1159160899997</v>
      </c>
      <c r="V134" s="36">
        <f>SUMIFS(СВЦЭМ!$D$39:$D$782,СВЦЭМ!$A$39:$A$782,$A134,СВЦЭМ!$B$39:$B$782,V$119)+'СЕТ СН'!$I$14+СВЦЭМ!$D$10+'СЕТ СН'!$I$5-'СЕТ СН'!$I$24</f>
        <v>3553.6388257099998</v>
      </c>
      <c r="W134" s="36">
        <f>SUMIFS(СВЦЭМ!$D$39:$D$782,СВЦЭМ!$A$39:$A$782,$A134,СВЦЭМ!$B$39:$B$782,W$119)+'СЕТ СН'!$I$14+СВЦЭМ!$D$10+'СЕТ СН'!$I$5-'СЕТ СН'!$I$24</f>
        <v>3583.2467910899995</v>
      </c>
      <c r="X134" s="36">
        <f>SUMIFS(СВЦЭМ!$D$39:$D$782,СВЦЭМ!$A$39:$A$782,$A134,СВЦЭМ!$B$39:$B$782,X$119)+'СЕТ СН'!$I$14+СВЦЭМ!$D$10+'СЕТ СН'!$I$5-'СЕТ СН'!$I$24</f>
        <v>3608.8915062299998</v>
      </c>
      <c r="Y134" s="36">
        <f>SUMIFS(СВЦЭМ!$D$39:$D$782,СВЦЭМ!$A$39:$A$782,$A134,СВЦЭМ!$B$39:$B$782,Y$119)+'СЕТ СН'!$I$14+СВЦЭМ!$D$10+'СЕТ СН'!$I$5-'СЕТ СН'!$I$24</f>
        <v>3648.0438629599998</v>
      </c>
    </row>
    <row r="135" spans="1:25" ht="15.75" x14ac:dyDescent="0.2">
      <c r="A135" s="35">
        <f t="shared" si="3"/>
        <v>44667</v>
      </c>
      <c r="B135" s="36">
        <f>SUMIFS(СВЦЭМ!$D$39:$D$782,СВЦЭМ!$A$39:$A$782,$A135,СВЦЭМ!$B$39:$B$782,B$119)+'СЕТ СН'!$I$14+СВЦЭМ!$D$10+'СЕТ СН'!$I$5-'СЕТ СН'!$I$24</f>
        <v>3622.5973133699999</v>
      </c>
      <c r="C135" s="36">
        <f>SUMIFS(СВЦЭМ!$D$39:$D$782,СВЦЭМ!$A$39:$A$782,$A135,СВЦЭМ!$B$39:$B$782,C$119)+'СЕТ СН'!$I$14+СВЦЭМ!$D$10+'СЕТ СН'!$I$5-'СЕТ СН'!$I$24</f>
        <v>3618.5736505300001</v>
      </c>
      <c r="D135" s="36">
        <f>SUMIFS(СВЦЭМ!$D$39:$D$782,СВЦЭМ!$A$39:$A$782,$A135,СВЦЭМ!$B$39:$B$782,D$119)+'СЕТ СН'!$I$14+СВЦЭМ!$D$10+'СЕТ СН'!$I$5-'СЕТ СН'!$I$24</f>
        <v>3647.3184083699998</v>
      </c>
      <c r="E135" s="36">
        <f>SUMIFS(СВЦЭМ!$D$39:$D$782,СВЦЭМ!$A$39:$A$782,$A135,СВЦЭМ!$B$39:$B$782,E$119)+'СЕТ СН'!$I$14+СВЦЭМ!$D$10+'СЕТ СН'!$I$5-'СЕТ СН'!$I$24</f>
        <v>3673.5110449399999</v>
      </c>
      <c r="F135" s="36">
        <f>SUMIFS(СВЦЭМ!$D$39:$D$782,СВЦЭМ!$A$39:$A$782,$A135,СВЦЭМ!$B$39:$B$782,F$119)+'СЕТ СН'!$I$14+СВЦЭМ!$D$10+'СЕТ СН'!$I$5-'СЕТ СН'!$I$24</f>
        <v>3678.6986397299997</v>
      </c>
      <c r="G135" s="36">
        <f>SUMIFS(СВЦЭМ!$D$39:$D$782,СВЦЭМ!$A$39:$A$782,$A135,СВЦЭМ!$B$39:$B$782,G$119)+'СЕТ СН'!$I$14+СВЦЭМ!$D$10+'СЕТ СН'!$I$5-'СЕТ СН'!$I$24</f>
        <v>3685.3139953299997</v>
      </c>
      <c r="H135" s="36">
        <f>SUMIFS(СВЦЭМ!$D$39:$D$782,СВЦЭМ!$A$39:$A$782,$A135,СВЦЭМ!$B$39:$B$782,H$119)+'СЕТ СН'!$I$14+СВЦЭМ!$D$10+'СЕТ СН'!$I$5-'СЕТ СН'!$I$24</f>
        <v>3670.1540266399998</v>
      </c>
      <c r="I135" s="36">
        <f>SUMIFS(СВЦЭМ!$D$39:$D$782,СВЦЭМ!$A$39:$A$782,$A135,СВЦЭМ!$B$39:$B$782,I$119)+'СЕТ СН'!$I$14+СВЦЭМ!$D$10+'СЕТ СН'!$I$5-'СЕТ СН'!$I$24</f>
        <v>3655.7003666199998</v>
      </c>
      <c r="J135" s="36">
        <f>SUMIFS(СВЦЭМ!$D$39:$D$782,СВЦЭМ!$A$39:$A$782,$A135,СВЦЭМ!$B$39:$B$782,J$119)+'СЕТ СН'!$I$14+СВЦЭМ!$D$10+'СЕТ СН'!$I$5-'СЕТ СН'!$I$24</f>
        <v>3600.7869224099995</v>
      </c>
      <c r="K135" s="36">
        <f>SUMIFS(СВЦЭМ!$D$39:$D$782,СВЦЭМ!$A$39:$A$782,$A135,СВЦЭМ!$B$39:$B$782,K$119)+'СЕТ СН'!$I$14+СВЦЭМ!$D$10+'СЕТ СН'!$I$5-'СЕТ СН'!$I$24</f>
        <v>3572.4333117599999</v>
      </c>
      <c r="L135" s="36">
        <f>SUMIFS(СВЦЭМ!$D$39:$D$782,СВЦЭМ!$A$39:$A$782,$A135,СВЦЭМ!$B$39:$B$782,L$119)+'СЕТ СН'!$I$14+СВЦЭМ!$D$10+'СЕТ СН'!$I$5-'СЕТ СН'!$I$24</f>
        <v>3533.4371500999996</v>
      </c>
      <c r="M135" s="36">
        <f>SUMIFS(СВЦЭМ!$D$39:$D$782,СВЦЭМ!$A$39:$A$782,$A135,СВЦЭМ!$B$39:$B$782,M$119)+'СЕТ СН'!$I$14+СВЦЭМ!$D$10+'СЕТ СН'!$I$5-'СЕТ СН'!$I$24</f>
        <v>3525.1741678399999</v>
      </c>
      <c r="N135" s="36">
        <f>SUMIFS(СВЦЭМ!$D$39:$D$782,СВЦЭМ!$A$39:$A$782,$A135,СВЦЭМ!$B$39:$B$782,N$119)+'СЕТ СН'!$I$14+СВЦЭМ!$D$10+'СЕТ СН'!$I$5-'СЕТ СН'!$I$24</f>
        <v>3569.1659128599995</v>
      </c>
      <c r="O135" s="36">
        <f>SUMIFS(СВЦЭМ!$D$39:$D$782,СВЦЭМ!$A$39:$A$782,$A135,СВЦЭМ!$B$39:$B$782,O$119)+'СЕТ СН'!$I$14+СВЦЭМ!$D$10+'СЕТ СН'!$I$5-'СЕТ СН'!$I$24</f>
        <v>3579.05058646</v>
      </c>
      <c r="P135" s="36">
        <f>SUMIFS(СВЦЭМ!$D$39:$D$782,СВЦЭМ!$A$39:$A$782,$A135,СВЦЭМ!$B$39:$B$782,P$119)+'СЕТ СН'!$I$14+СВЦЭМ!$D$10+'СЕТ СН'!$I$5-'СЕТ СН'!$I$24</f>
        <v>3590.1444065299997</v>
      </c>
      <c r="Q135" s="36">
        <f>SUMIFS(СВЦЭМ!$D$39:$D$782,СВЦЭМ!$A$39:$A$782,$A135,СВЦЭМ!$B$39:$B$782,Q$119)+'СЕТ СН'!$I$14+СВЦЭМ!$D$10+'СЕТ СН'!$I$5-'СЕТ СН'!$I$24</f>
        <v>3606.7166455299998</v>
      </c>
      <c r="R135" s="36">
        <f>SUMIFS(СВЦЭМ!$D$39:$D$782,СВЦЭМ!$A$39:$A$782,$A135,СВЦЭМ!$B$39:$B$782,R$119)+'СЕТ СН'!$I$14+СВЦЭМ!$D$10+'СЕТ СН'!$I$5-'СЕТ СН'!$I$24</f>
        <v>3622.4039677399996</v>
      </c>
      <c r="S135" s="36">
        <f>SUMIFS(СВЦЭМ!$D$39:$D$782,СВЦЭМ!$A$39:$A$782,$A135,СВЦЭМ!$B$39:$B$782,S$119)+'СЕТ СН'!$I$14+СВЦЭМ!$D$10+'СЕТ СН'!$I$5-'СЕТ СН'!$I$24</f>
        <v>3605.6121348799998</v>
      </c>
      <c r="T135" s="36">
        <f>SUMIFS(СВЦЭМ!$D$39:$D$782,СВЦЭМ!$A$39:$A$782,$A135,СВЦЭМ!$B$39:$B$782,T$119)+'СЕТ СН'!$I$14+СВЦЭМ!$D$10+'СЕТ СН'!$I$5-'СЕТ СН'!$I$24</f>
        <v>3582.9298378599997</v>
      </c>
      <c r="U135" s="36">
        <f>SUMIFS(СВЦЭМ!$D$39:$D$782,СВЦЭМ!$A$39:$A$782,$A135,СВЦЭМ!$B$39:$B$782,U$119)+'СЕТ СН'!$I$14+СВЦЭМ!$D$10+'СЕТ СН'!$I$5-'СЕТ СН'!$I$24</f>
        <v>3568.6229735899997</v>
      </c>
      <c r="V135" s="36">
        <f>SUMIFS(СВЦЭМ!$D$39:$D$782,СВЦЭМ!$A$39:$A$782,$A135,СВЦЭМ!$B$39:$B$782,V$119)+'СЕТ СН'!$I$14+СВЦЭМ!$D$10+'СЕТ СН'!$I$5-'СЕТ СН'!$I$24</f>
        <v>3531.7633948399998</v>
      </c>
      <c r="W135" s="36">
        <f>SUMIFS(СВЦЭМ!$D$39:$D$782,СВЦЭМ!$A$39:$A$782,$A135,СВЦЭМ!$B$39:$B$782,W$119)+'СЕТ СН'!$I$14+СВЦЭМ!$D$10+'СЕТ СН'!$I$5-'СЕТ СН'!$I$24</f>
        <v>3529.00739591</v>
      </c>
      <c r="X135" s="36">
        <f>SUMIFS(СВЦЭМ!$D$39:$D$782,СВЦЭМ!$A$39:$A$782,$A135,СВЦЭМ!$B$39:$B$782,X$119)+'СЕТ СН'!$I$14+СВЦЭМ!$D$10+'СЕТ СН'!$I$5-'СЕТ СН'!$I$24</f>
        <v>3579.8733987799997</v>
      </c>
      <c r="Y135" s="36">
        <f>SUMIFS(СВЦЭМ!$D$39:$D$782,СВЦЭМ!$A$39:$A$782,$A135,СВЦЭМ!$B$39:$B$782,Y$119)+'СЕТ СН'!$I$14+СВЦЭМ!$D$10+'СЕТ СН'!$I$5-'СЕТ СН'!$I$24</f>
        <v>3578.4372160099997</v>
      </c>
    </row>
    <row r="136" spans="1:25" ht="15.75" x14ac:dyDescent="0.2">
      <c r="A136" s="35">
        <f t="shared" si="3"/>
        <v>44668</v>
      </c>
      <c r="B136" s="36">
        <f>SUMIFS(СВЦЭМ!$D$39:$D$782,СВЦЭМ!$A$39:$A$782,$A136,СВЦЭМ!$B$39:$B$782,B$119)+'СЕТ СН'!$I$14+СВЦЭМ!$D$10+'СЕТ СН'!$I$5-'СЕТ СН'!$I$24</f>
        <v>3699.4495031599999</v>
      </c>
      <c r="C136" s="36">
        <f>SUMIFS(СВЦЭМ!$D$39:$D$782,СВЦЭМ!$A$39:$A$782,$A136,СВЦЭМ!$B$39:$B$782,C$119)+'СЕТ СН'!$I$14+СВЦЭМ!$D$10+'СЕТ СН'!$I$5-'СЕТ СН'!$I$24</f>
        <v>3705.5046668099999</v>
      </c>
      <c r="D136" s="36">
        <f>SUMIFS(СВЦЭМ!$D$39:$D$782,СВЦЭМ!$A$39:$A$782,$A136,СВЦЭМ!$B$39:$B$782,D$119)+'СЕТ СН'!$I$14+СВЦЭМ!$D$10+'СЕТ СН'!$I$5-'СЕТ СН'!$I$24</f>
        <v>3722.00155619</v>
      </c>
      <c r="E136" s="36">
        <f>SUMIFS(СВЦЭМ!$D$39:$D$782,СВЦЭМ!$A$39:$A$782,$A136,СВЦЭМ!$B$39:$B$782,E$119)+'СЕТ СН'!$I$14+СВЦЭМ!$D$10+'СЕТ СН'!$I$5-'СЕТ СН'!$I$24</f>
        <v>3794.2737740799998</v>
      </c>
      <c r="F136" s="36">
        <f>SUMIFS(СВЦЭМ!$D$39:$D$782,СВЦЭМ!$A$39:$A$782,$A136,СВЦЭМ!$B$39:$B$782,F$119)+'СЕТ СН'!$I$14+СВЦЭМ!$D$10+'СЕТ СН'!$I$5-'СЕТ СН'!$I$24</f>
        <v>3799.96762967</v>
      </c>
      <c r="G136" s="36">
        <f>SUMIFS(СВЦЭМ!$D$39:$D$782,СВЦЭМ!$A$39:$A$782,$A136,СВЦЭМ!$B$39:$B$782,G$119)+'СЕТ СН'!$I$14+СВЦЭМ!$D$10+'СЕТ СН'!$I$5-'СЕТ СН'!$I$24</f>
        <v>3791.4492934399996</v>
      </c>
      <c r="H136" s="36">
        <f>SUMIFS(СВЦЭМ!$D$39:$D$782,СВЦЭМ!$A$39:$A$782,$A136,СВЦЭМ!$B$39:$B$782,H$119)+'СЕТ СН'!$I$14+СВЦЭМ!$D$10+'СЕТ СН'!$I$5-'СЕТ СН'!$I$24</f>
        <v>3744.8014953799998</v>
      </c>
      <c r="I136" s="36">
        <f>SUMIFS(СВЦЭМ!$D$39:$D$782,СВЦЭМ!$A$39:$A$782,$A136,СВЦЭМ!$B$39:$B$782,I$119)+'СЕТ СН'!$I$14+СВЦЭМ!$D$10+'СЕТ СН'!$I$5-'СЕТ СН'!$I$24</f>
        <v>3704.1150133900001</v>
      </c>
      <c r="J136" s="36">
        <f>SUMIFS(СВЦЭМ!$D$39:$D$782,СВЦЭМ!$A$39:$A$782,$A136,СВЦЭМ!$B$39:$B$782,J$119)+'СЕТ СН'!$I$14+СВЦЭМ!$D$10+'СЕТ СН'!$I$5-'СЕТ СН'!$I$24</f>
        <v>3643.55365428</v>
      </c>
      <c r="K136" s="36">
        <f>SUMIFS(СВЦЭМ!$D$39:$D$782,СВЦЭМ!$A$39:$A$782,$A136,СВЦЭМ!$B$39:$B$782,K$119)+'СЕТ СН'!$I$14+СВЦЭМ!$D$10+'СЕТ СН'!$I$5-'СЕТ СН'!$I$24</f>
        <v>3626.5165467299998</v>
      </c>
      <c r="L136" s="36">
        <f>SUMIFS(СВЦЭМ!$D$39:$D$782,СВЦЭМ!$A$39:$A$782,$A136,СВЦЭМ!$B$39:$B$782,L$119)+'СЕТ СН'!$I$14+СВЦЭМ!$D$10+'СЕТ СН'!$I$5-'СЕТ СН'!$I$24</f>
        <v>3611.3904809799997</v>
      </c>
      <c r="M136" s="36">
        <f>SUMIFS(СВЦЭМ!$D$39:$D$782,СВЦЭМ!$A$39:$A$782,$A136,СВЦЭМ!$B$39:$B$782,M$119)+'СЕТ СН'!$I$14+СВЦЭМ!$D$10+'СЕТ СН'!$I$5-'СЕТ СН'!$I$24</f>
        <v>3624.0631968099997</v>
      </c>
      <c r="N136" s="36">
        <f>SUMIFS(СВЦЭМ!$D$39:$D$782,СВЦЭМ!$A$39:$A$782,$A136,СВЦЭМ!$B$39:$B$782,N$119)+'СЕТ СН'!$I$14+СВЦЭМ!$D$10+'СЕТ СН'!$I$5-'СЕТ СН'!$I$24</f>
        <v>3648.1603549299998</v>
      </c>
      <c r="O136" s="36">
        <f>SUMIFS(СВЦЭМ!$D$39:$D$782,СВЦЭМ!$A$39:$A$782,$A136,СВЦЭМ!$B$39:$B$782,O$119)+'СЕТ СН'!$I$14+СВЦЭМ!$D$10+'СЕТ СН'!$I$5-'СЕТ СН'!$I$24</f>
        <v>3680.5638508399998</v>
      </c>
      <c r="P136" s="36">
        <f>SUMIFS(СВЦЭМ!$D$39:$D$782,СВЦЭМ!$A$39:$A$782,$A136,СВЦЭМ!$B$39:$B$782,P$119)+'СЕТ СН'!$I$14+СВЦЭМ!$D$10+'СЕТ СН'!$I$5-'СЕТ СН'!$I$24</f>
        <v>3695.0771787099998</v>
      </c>
      <c r="Q136" s="36">
        <f>SUMIFS(СВЦЭМ!$D$39:$D$782,СВЦЭМ!$A$39:$A$782,$A136,СВЦЭМ!$B$39:$B$782,Q$119)+'СЕТ СН'!$I$14+СВЦЭМ!$D$10+'СЕТ СН'!$I$5-'СЕТ СН'!$I$24</f>
        <v>3696.66613375</v>
      </c>
      <c r="R136" s="36">
        <f>SUMIFS(СВЦЭМ!$D$39:$D$782,СВЦЭМ!$A$39:$A$782,$A136,СВЦЭМ!$B$39:$B$782,R$119)+'СЕТ СН'!$I$14+СВЦЭМ!$D$10+'СЕТ СН'!$I$5-'СЕТ СН'!$I$24</f>
        <v>3677.4396753199999</v>
      </c>
      <c r="S136" s="36">
        <f>SUMIFS(СВЦЭМ!$D$39:$D$782,СВЦЭМ!$A$39:$A$782,$A136,СВЦЭМ!$B$39:$B$782,S$119)+'СЕТ СН'!$I$14+СВЦЭМ!$D$10+'СЕТ СН'!$I$5-'СЕТ СН'!$I$24</f>
        <v>3596.7825057</v>
      </c>
      <c r="T136" s="36">
        <f>SUMIFS(СВЦЭМ!$D$39:$D$782,СВЦЭМ!$A$39:$A$782,$A136,СВЦЭМ!$B$39:$B$782,T$119)+'СЕТ СН'!$I$14+СВЦЭМ!$D$10+'СЕТ СН'!$I$5-'СЕТ СН'!$I$24</f>
        <v>3560.2316049699998</v>
      </c>
      <c r="U136" s="36">
        <f>SUMIFS(СВЦЭМ!$D$39:$D$782,СВЦЭМ!$A$39:$A$782,$A136,СВЦЭМ!$B$39:$B$782,U$119)+'СЕТ СН'!$I$14+СВЦЭМ!$D$10+'СЕТ СН'!$I$5-'СЕТ СН'!$I$24</f>
        <v>3548.9397849699999</v>
      </c>
      <c r="V136" s="36">
        <f>SUMIFS(СВЦЭМ!$D$39:$D$782,СВЦЭМ!$A$39:$A$782,$A136,СВЦЭМ!$B$39:$B$782,V$119)+'СЕТ СН'!$I$14+СВЦЭМ!$D$10+'СЕТ СН'!$I$5-'СЕТ СН'!$I$24</f>
        <v>3573.83641008</v>
      </c>
      <c r="W136" s="36">
        <f>SUMIFS(СВЦЭМ!$D$39:$D$782,СВЦЭМ!$A$39:$A$782,$A136,СВЦЭМ!$B$39:$B$782,W$119)+'СЕТ СН'!$I$14+СВЦЭМ!$D$10+'СЕТ СН'!$I$5-'СЕТ СН'!$I$24</f>
        <v>3610.6893774099999</v>
      </c>
      <c r="X136" s="36">
        <f>SUMIFS(СВЦЭМ!$D$39:$D$782,СВЦЭМ!$A$39:$A$782,$A136,СВЦЭМ!$B$39:$B$782,X$119)+'СЕТ СН'!$I$14+СВЦЭМ!$D$10+'СЕТ СН'!$I$5-'СЕТ СН'!$I$24</f>
        <v>3598.9192534899998</v>
      </c>
      <c r="Y136" s="36">
        <f>SUMIFS(СВЦЭМ!$D$39:$D$782,СВЦЭМ!$A$39:$A$782,$A136,СВЦЭМ!$B$39:$B$782,Y$119)+'СЕТ СН'!$I$14+СВЦЭМ!$D$10+'СЕТ СН'!$I$5-'СЕТ СН'!$I$24</f>
        <v>3642.9154177499995</v>
      </c>
    </row>
    <row r="137" spans="1:25" ht="15.75" x14ac:dyDescent="0.2">
      <c r="A137" s="35">
        <f t="shared" si="3"/>
        <v>44669</v>
      </c>
      <c r="B137" s="36">
        <f>SUMIFS(СВЦЭМ!$D$39:$D$782,СВЦЭМ!$A$39:$A$782,$A137,СВЦЭМ!$B$39:$B$782,B$119)+'СЕТ СН'!$I$14+СВЦЭМ!$D$10+'СЕТ СН'!$I$5-'СЕТ СН'!$I$24</f>
        <v>3617.6642887099997</v>
      </c>
      <c r="C137" s="36">
        <f>SUMIFS(СВЦЭМ!$D$39:$D$782,СВЦЭМ!$A$39:$A$782,$A137,СВЦЭМ!$B$39:$B$782,C$119)+'СЕТ СН'!$I$14+СВЦЭМ!$D$10+'СЕТ СН'!$I$5-'СЕТ СН'!$I$24</f>
        <v>3652.4853729799997</v>
      </c>
      <c r="D137" s="36">
        <f>SUMIFS(СВЦЭМ!$D$39:$D$782,СВЦЭМ!$A$39:$A$782,$A137,СВЦЭМ!$B$39:$B$782,D$119)+'СЕТ СН'!$I$14+СВЦЭМ!$D$10+'СЕТ СН'!$I$5-'СЕТ СН'!$I$24</f>
        <v>3704.8822106799998</v>
      </c>
      <c r="E137" s="36">
        <f>SUMIFS(СВЦЭМ!$D$39:$D$782,СВЦЭМ!$A$39:$A$782,$A137,СВЦЭМ!$B$39:$B$782,E$119)+'СЕТ СН'!$I$14+СВЦЭМ!$D$10+'СЕТ СН'!$I$5-'СЕТ СН'!$I$24</f>
        <v>3730.4680264399999</v>
      </c>
      <c r="F137" s="36">
        <f>SUMIFS(СВЦЭМ!$D$39:$D$782,СВЦЭМ!$A$39:$A$782,$A137,СВЦЭМ!$B$39:$B$782,F$119)+'СЕТ СН'!$I$14+СВЦЭМ!$D$10+'СЕТ СН'!$I$5-'СЕТ СН'!$I$24</f>
        <v>3742.5047629499995</v>
      </c>
      <c r="G137" s="36">
        <f>SUMIFS(СВЦЭМ!$D$39:$D$782,СВЦЭМ!$A$39:$A$782,$A137,СВЦЭМ!$B$39:$B$782,G$119)+'СЕТ СН'!$I$14+СВЦЭМ!$D$10+'СЕТ СН'!$I$5-'СЕТ СН'!$I$24</f>
        <v>3762.1979150099996</v>
      </c>
      <c r="H137" s="36">
        <f>SUMIFS(СВЦЭМ!$D$39:$D$782,СВЦЭМ!$A$39:$A$782,$A137,СВЦЭМ!$B$39:$B$782,H$119)+'СЕТ СН'!$I$14+СВЦЭМ!$D$10+'СЕТ СН'!$I$5-'СЕТ СН'!$I$24</f>
        <v>3700.10388418</v>
      </c>
      <c r="I137" s="36">
        <f>SUMIFS(СВЦЭМ!$D$39:$D$782,СВЦЭМ!$A$39:$A$782,$A137,СВЦЭМ!$B$39:$B$782,I$119)+'СЕТ СН'!$I$14+СВЦЭМ!$D$10+'СЕТ СН'!$I$5-'СЕТ СН'!$I$24</f>
        <v>3650.1913625799998</v>
      </c>
      <c r="J137" s="36">
        <f>SUMIFS(СВЦЭМ!$D$39:$D$782,СВЦЭМ!$A$39:$A$782,$A137,СВЦЭМ!$B$39:$B$782,J$119)+'СЕТ СН'!$I$14+СВЦЭМ!$D$10+'СЕТ СН'!$I$5-'СЕТ СН'!$I$24</f>
        <v>3612.2775555099997</v>
      </c>
      <c r="K137" s="36">
        <f>SUMIFS(СВЦЭМ!$D$39:$D$782,СВЦЭМ!$A$39:$A$782,$A137,СВЦЭМ!$B$39:$B$782,K$119)+'СЕТ СН'!$I$14+СВЦЭМ!$D$10+'СЕТ СН'!$I$5-'СЕТ СН'!$I$24</f>
        <v>3597.1441526299996</v>
      </c>
      <c r="L137" s="36">
        <f>SUMIFS(СВЦЭМ!$D$39:$D$782,СВЦЭМ!$A$39:$A$782,$A137,СВЦЭМ!$B$39:$B$782,L$119)+'СЕТ СН'!$I$14+СВЦЭМ!$D$10+'СЕТ СН'!$I$5-'СЕТ СН'!$I$24</f>
        <v>3594.2677885499998</v>
      </c>
      <c r="M137" s="36">
        <f>SUMIFS(СВЦЭМ!$D$39:$D$782,СВЦЭМ!$A$39:$A$782,$A137,СВЦЭМ!$B$39:$B$782,M$119)+'СЕТ СН'!$I$14+СВЦЭМ!$D$10+'СЕТ СН'!$I$5-'СЕТ СН'!$I$24</f>
        <v>3609.3427542499999</v>
      </c>
      <c r="N137" s="36">
        <f>SUMIFS(СВЦЭМ!$D$39:$D$782,СВЦЭМ!$A$39:$A$782,$A137,СВЦЭМ!$B$39:$B$782,N$119)+'СЕТ СН'!$I$14+СВЦЭМ!$D$10+'СЕТ СН'!$I$5-'СЕТ СН'!$I$24</f>
        <v>3641.9435448999998</v>
      </c>
      <c r="O137" s="36">
        <f>SUMIFS(СВЦЭМ!$D$39:$D$782,СВЦЭМ!$A$39:$A$782,$A137,СВЦЭМ!$B$39:$B$782,O$119)+'СЕТ СН'!$I$14+СВЦЭМ!$D$10+'СЕТ СН'!$I$5-'СЕТ СН'!$I$24</f>
        <v>3666.1482794699996</v>
      </c>
      <c r="P137" s="36">
        <f>SUMIFS(СВЦЭМ!$D$39:$D$782,СВЦЭМ!$A$39:$A$782,$A137,СВЦЭМ!$B$39:$B$782,P$119)+'СЕТ СН'!$I$14+СВЦЭМ!$D$10+'СЕТ СН'!$I$5-'СЕТ СН'!$I$24</f>
        <v>3690.0380380500001</v>
      </c>
      <c r="Q137" s="36">
        <f>SUMIFS(СВЦЭМ!$D$39:$D$782,СВЦЭМ!$A$39:$A$782,$A137,СВЦЭМ!$B$39:$B$782,Q$119)+'СЕТ СН'!$I$14+СВЦЭМ!$D$10+'СЕТ СН'!$I$5-'СЕТ СН'!$I$24</f>
        <v>3695.4653364999995</v>
      </c>
      <c r="R137" s="36">
        <f>SUMIFS(СВЦЭМ!$D$39:$D$782,СВЦЭМ!$A$39:$A$782,$A137,СВЦЭМ!$B$39:$B$782,R$119)+'СЕТ СН'!$I$14+СВЦЭМ!$D$10+'СЕТ СН'!$I$5-'СЕТ СН'!$I$24</f>
        <v>3681.44431807</v>
      </c>
      <c r="S137" s="36">
        <f>SUMIFS(СВЦЭМ!$D$39:$D$782,СВЦЭМ!$A$39:$A$782,$A137,СВЦЭМ!$B$39:$B$782,S$119)+'СЕТ СН'!$I$14+СВЦЭМ!$D$10+'СЕТ СН'!$I$5-'СЕТ СН'!$I$24</f>
        <v>3619.5736017599997</v>
      </c>
      <c r="T137" s="36">
        <f>SUMIFS(СВЦЭМ!$D$39:$D$782,СВЦЭМ!$A$39:$A$782,$A137,СВЦЭМ!$B$39:$B$782,T$119)+'СЕТ СН'!$I$14+СВЦЭМ!$D$10+'СЕТ СН'!$I$5-'СЕТ СН'!$I$24</f>
        <v>3581.3900421499998</v>
      </c>
      <c r="U137" s="36">
        <f>SUMIFS(СВЦЭМ!$D$39:$D$782,СВЦЭМ!$A$39:$A$782,$A137,СВЦЭМ!$B$39:$B$782,U$119)+'СЕТ СН'!$I$14+СВЦЭМ!$D$10+'СЕТ СН'!$I$5-'СЕТ СН'!$I$24</f>
        <v>3584.3181571199998</v>
      </c>
      <c r="V137" s="36">
        <f>SUMIFS(СВЦЭМ!$D$39:$D$782,СВЦЭМ!$A$39:$A$782,$A137,СВЦЭМ!$B$39:$B$782,V$119)+'СЕТ СН'!$I$14+СВЦЭМ!$D$10+'СЕТ СН'!$I$5-'СЕТ СН'!$I$24</f>
        <v>3575.0797897499997</v>
      </c>
      <c r="W137" s="36">
        <f>SUMIFS(СВЦЭМ!$D$39:$D$782,СВЦЭМ!$A$39:$A$782,$A137,СВЦЭМ!$B$39:$B$782,W$119)+'СЕТ СН'!$I$14+СВЦЭМ!$D$10+'СЕТ СН'!$I$5-'СЕТ СН'!$I$24</f>
        <v>3608.5093247699997</v>
      </c>
      <c r="X137" s="36">
        <f>SUMIFS(СВЦЭМ!$D$39:$D$782,СВЦЭМ!$A$39:$A$782,$A137,СВЦЭМ!$B$39:$B$782,X$119)+'СЕТ СН'!$I$14+СВЦЭМ!$D$10+'СЕТ СН'!$I$5-'СЕТ СН'!$I$24</f>
        <v>3637.7333401899996</v>
      </c>
      <c r="Y137" s="36">
        <f>SUMIFS(СВЦЭМ!$D$39:$D$782,СВЦЭМ!$A$39:$A$782,$A137,СВЦЭМ!$B$39:$B$782,Y$119)+'СЕТ СН'!$I$14+СВЦЭМ!$D$10+'СЕТ СН'!$I$5-'СЕТ СН'!$I$24</f>
        <v>3640.6851909299999</v>
      </c>
    </row>
    <row r="138" spans="1:25" ht="15.75" x14ac:dyDescent="0.2">
      <c r="A138" s="35">
        <f t="shared" si="3"/>
        <v>44670</v>
      </c>
      <c r="B138" s="36">
        <f>SUMIFS(СВЦЭМ!$D$39:$D$782,СВЦЭМ!$A$39:$A$782,$A138,СВЦЭМ!$B$39:$B$782,B$119)+'СЕТ СН'!$I$14+СВЦЭМ!$D$10+'СЕТ СН'!$I$5-'СЕТ СН'!$I$24</f>
        <v>3476.9241276100001</v>
      </c>
      <c r="C138" s="36">
        <f>SUMIFS(СВЦЭМ!$D$39:$D$782,СВЦЭМ!$A$39:$A$782,$A138,СВЦЭМ!$B$39:$B$782,C$119)+'СЕТ СН'!$I$14+СВЦЭМ!$D$10+'СЕТ СН'!$I$5-'СЕТ СН'!$I$24</f>
        <v>3510.1477338999998</v>
      </c>
      <c r="D138" s="36">
        <f>SUMIFS(СВЦЭМ!$D$39:$D$782,СВЦЭМ!$A$39:$A$782,$A138,СВЦЭМ!$B$39:$B$782,D$119)+'СЕТ СН'!$I$14+СВЦЭМ!$D$10+'СЕТ СН'!$I$5-'СЕТ СН'!$I$24</f>
        <v>3562.01674275</v>
      </c>
      <c r="E138" s="36">
        <f>SUMIFS(СВЦЭМ!$D$39:$D$782,СВЦЭМ!$A$39:$A$782,$A138,СВЦЭМ!$B$39:$B$782,E$119)+'СЕТ СН'!$I$14+СВЦЭМ!$D$10+'СЕТ СН'!$I$5-'СЕТ СН'!$I$24</f>
        <v>3575.9011524299999</v>
      </c>
      <c r="F138" s="36">
        <f>SUMIFS(СВЦЭМ!$D$39:$D$782,СВЦЭМ!$A$39:$A$782,$A138,СВЦЭМ!$B$39:$B$782,F$119)+'СЕТ СН'!$I$14+СВЦЭМ!$D$10+'СЕТ СН'!$I$5-'СЕТ СН'!$I$24</f>
        <v>3581.7734802699997</v>
      </c>
      <c r="G138" s="36">
        <f>SUMIFS(СВЦЭМ!$D$39:$D$782,СВЦЭМ!$A$39:$A$782,$A138,СВЦЭМ!$B$39:$B$782,G$119)+'СЕТ СН'!$I$14+СВЦЭМ!$D$10+'СЕТ СН'!$I$5-'СЕТ СН'!$I$24</f>
        <v>3564.7871685599998</v>
      </c>
      <c r="H138" s="36">
        <f>SUMIFS(СВЦЭМ!$D$39:$D$782,СВЦЭМ!$A$39:$A$782,$A138,СВЦЭМ!$B$39:$B$782,H$119)+'СЕТ СН'!$I$14+СВЦЭМ!$D$10+'СЕТ СН'!$I$5-'СЕТ СН'!$I$24</f>
        <v>3555.3809876400001</v>
      </c>
      <c r="I138" s="36">
        <f>SUMIFS(СВЦЭМ!$D$39:$D$782,СВЦЭМ!$A$39:$A$782,$A138,СВЦЭМ!$B$39:$B$782,I$119)+'СЕТ СН'!$I$14+СВЦЭМ!$D$10+'СЕТ СН'!$I$5-'СЕТ СН'!$I$24</f>
        <v>3514.6072784499997</v>
      </c>
      <c r="J138" s="36">
        <f>SUMIFS(СВЦЭМ!$D$39:$D$782,СВЦЭМ!$A$39:$A$782,$A138,СВЦЭМ!$B$39:$B$782,J$119)+'СЕТ СН'!$I$14+СВЦЭМ!$D$10+'СЕТ СН'!$I$5-'СЕТ СН'!$I$24</f>
        <v>3476.7150660199995</v>
      </c>
      <c r="K138" s="36">
        <f>SUMIFS(СВЦЭМ!$D$39:$D$782,СВЦЭМ!$A$39:$A$782,$A138,СВЦЭМ!$B$39:$B$782,K$119)+'СЕТ СН'!$I$14+СВЦЭМ!$D$10+'СЕТ СН'!$I$5-'СЕТ СН'!$I$24</f>
        <v>3467.9094007699996</v>
      </c>
      <c r="L138" s="36">
        <f>SUMIFS(СВЦЭМ!$D$39:$D$782,СВЦЭМ!$A$39:$A$782,$A138,СВЦЭМ!$B$39:$B$782,L$119)+'СЕТ СН'!$I$14+СВЦЭМ!$D$10+'СЕТ СН'!$I$5-'СЕТ СН'!$I$24</f>
        <v>3455.21865437</v>
      </c>
      <c r="M138" s="36">
        <f>SUMIFS(СВЦЭМ!$D$39:$D$782,СВЦЭМ!$A$39:$A$782,$A138,СВЦЭМ!$B$39:$B$782,M$119)+'СЕТ СН'!$I$14+СВЦЭМ!$D$10+'СЕТ СН'!$I$5-'СЕТ СН'!$I$24</f>
        <v>3474.5749642999999</v>
      </c>
      <c r="N138" s="36">
        <f>SUMIFS(СВЦЭМ!$D$39:$D$782,СВЦЭМ!$A$39:$A$782,$A138,СВЦЭМ!$B$39:$B$782,N$119)+'СЕТ СН'!$I$14+СВЦЭМ!$D$10+'СЕТ СН'!$I$5-'СЕТ СН'!$I$24</f>
        <v>3484.8283651399997</v>
      </c>
      <c r="O138" s="36">
        <f>SUMIFS(СВЦЭМ!$D$39:$D$782,СВЦЭМ!$A$39:$A$782,$A138,СВЦЭМ!$B$39:$B$782,O$119)+'СЕТ СН'!$I$14+СВЦЭМ!$D$10+'СЕТ СН'!$I$5-'СЕТ СН'!$I$24</f>
        <v>3495.2911302399998</v>
      </c>
      <c r="P138" s="36">
        <f>SUMIFS(СВЦЭМ!$D$39:$D$782,СВЦЭМ!$A$39:$A$782,$A138,СВЦЭМ!$B$39:$B$782,P$119)+'СЕТ СН'!$I$14+СВЦЭМ!$D$10+'СЕТ СН'!$I$5-'СЕТ СН'!$I$24</f>
        <v>3510.8024072099997</v>
      </c>
      <c r="Q138" s="36">
        <f>SUMIFS(СВЦЭМ!$D$39:$D$782,СВЦЭМ!$A$39:$A$782,$A138,СВЦЭМ!$B$39:$B$782,Q$119)+'СЕТ СН'!$I$14+СВЦЭМ!$D$10+'СЕТ СН'!$I$5-'СЕТ СН'!$I$24</f>
        <v>3521.29370836</v>
      </c>
      <c r="R138" s="36">
        <f>SUMIFS(СВЦЭМ!$D$39:$D$782,СВЦЭМ!$A$39:$A$782,$A138,СВЦЭМ!$B$39:$B$782,R$119)+'СЕТ СН'!$I$14+СВЦЭМ!$D$10+'СЕТ СН'!$I$5-'СЕТ СН'!$I$24</f>
        <v>3537.7393947499995</v>
      </c>
      <c r="S138" s="36">
        <f>SUMIFS(СВЦЭМ!$D$39:$D$782,СВЦЭМ!$A$39:$A$782,$A138,СВЦЭМ!$B$39:$B$782,S$119)+'СЕТ СН'!$I$14+СВЦЭМ!$D$10+'СЕТ СН'!$I$5-'СЕТ СН'!$I$24</f>
        <v>3527.9051008500001</v>
      </c>
      <c r="T138" s="36">
        <f>SUMIFS(СВЦЭМ!$D$39:$D$782,СВЦЭМ!$A$39:$A$782,$A138,СВЦЭМ!$B$39:$B$782,T$119)+'СЕТ СН'!$I$14+СВЦЭМ!$D$10+'СЕТ СН'!$I$5-'СЕТ СН'!$I$24</f>
        <v>3510.2867353799998</v>
      </c>
      <c r="U138" s="36">
        <f>SUMIFS(СВЦЭМ!$D$39:$D$782,СВЦЭМ!$A$39:$A$782,$A138,СВЦЭМ!$B$39:$B$782,U$119)+'СЕТ СН'!$I$14+СВЦЭМ!$D$10+'СЕТ СН'!$I$5-'СЕТ СН'!$I$24</f>
        <v>3473.6892730599998</v>
      </c>
      <c r="V138" s="36">
        <f>SUMIFS(СВЦЭМ!$D$39:$D$782,СВЦЭМ!$A$39:$A$782,$A138,СВЦЭМ!$B$39:$B$782,V$119)+'СЕТ СН'!$I$14+СВЦЭМ!$D$10+'СЕТ СН'!$I$5-'СЕТ СН'!$I$24</f>
        <v>3456.2754989699997</v>
      </c>
      <c r="W138" s="36">
        <f>SUMIFS(СВЦЭМ!$D$39:$D$782,СВЦЭМ!$A$39:$A$782,$A138,СВЦЭМ!$B$39:$B$782,W$119)+'СЕТ СН'!$I$14+СВЦЭМ!$D$10+'СЕТ СН'!$I$5-'СЕТ СН'!$I$24</f>
        <v>3451.4811588499997</v>
      </c>
      <c r="X138" s="36">
        <f>SUMIFS(СВЦЭМ!$D$39:$D$782,СВЦЭМ!$A$39:$A$782,$A138,СВЦЭМ!$B$39:$B$782,X$119)+'СЕТ СН'!$I$14+СВЦЭМ!$D$10+'СЕТ СН'!$I$5-'СЕТ СН'!$I$24</f>
        <v>3478.7375635799999</v>
      </c>
      <c r="Y138" s="36">
        <f>SUMIFS(СВЦЭМ!$D$39:$D$782,СВЦЭМ!$A$39:$A$782,$A138,СВЦЭМ!$B$39:$B$782,Y$119)+'СЕТ СН'!$I$14+СВЦЭМ!$D$10+'СЕТ СН'!$I$5-'СЕТ СН'!$I$24</f>
        <v>3500.1623583999999</v>
      </c>
    </row>
    <row r="139" spans="1:25" ht="15.75" x14ac:dyDescent="0.2">
      <c r="A139" s="35">
        <f t="shared" si="3"/>
        <v>44671</v>
      </c>
      <c r="B139" s="36">
        <f>SUMIFS(СВЦЭМ!$D$39:$D$782,СВЦЭМ!$A$39:$A$782,$A139,СВЦЭМ!$B$39:$B$782,B$119)+'СЕТ СН'!$I$14+СВЦЭМ!$D$10+'СЕТ СН'!$I$5-'СЕТ СН'!$I$24</f>
        <v>3407.5065022600002</v>
      </c>
      <c r="C139" s="36">
        <f>SUMIFS(СВЦЭМ!$D$39:$D$782,СВЦЭМ!$A$39:$A$782,$A139,СВЦЭМ!$B$39:$B$782,C$119)+'СЕТ СН'!$I$14+СВЦЭМ!$D$10+'СЕТ СН'!$I$5-'СЕТ СН'!$I$24</f>
        <v>3455.1539631300002</v>
      </c>
      <c r="D139" s="36">
        <f>SUMIFS(СВЦЭМ!$D$39:$D$782,СВЦЭМ!$A$39:$A$782,$A139,СВЦЭМ!$B$39:$B$782,D$119)+'СЕТ СН'!$I$14+СВЦЭМ!$D$10+'СЕТ СН'!$I$5-'СЕТ СН'!$I$24</f>
        <v>3478.2343294100001</v>
      </c>
      <c r="E139" s="36">
        <f>SUMIFS(СВЦЭМ!$D$39:$D$782,СВЦЭМ!$A$39:$A$782,$A139,СВЦЭМ!$B$39:$B$782,E$119)+'СЕТ СН'!$I$14+СВЦЭМ!$D$10+'СЕТ СН'!$I$5-'СЕТ СН'!$I$24</f>
        <v>3491.0207377699999</v>
      </c>
      <c r="F139" s="36">
        <f>SUMIFS(СВЦЭМ!$D$39:$D$782,СВЦЭМ!$A$39:$A$782,$A139,СВЦЭМ!$B$39:$B$782,F$119)+'СЕТ СН'!$I$14+СВЦЭМ!$D$10+'СЕТ СН'!$I$5-'СЕТ СН'!$I$24</f>
        <v>3492.8244188299996</v>
      </c>
      <c r="G139" s="36">
        <f>SUMIFS(СВЦЭМ!$D$39:$D$782,СВЦЭМ!$A$39:$A$782,$A139,СВЦЭМ!$B$39:$B$782,G$119)+'СЕТ СН'!$I$14+СВЦЭМ!$D$10+'СЕТ СН'!$I$5-'СЕТ СН'!$I$24</f>
        <v>3471.9221736</v>
      </c>
      <c r="H139" s="36">
        <f>SUMIFS(СВЦЭМ!$D$39:$D$782,СВЦЭМ!$A$39:$A$782,$A139,СВЦЭМ!$B$39:$B$782,H$119)+'СЕТ СН'!$I$14+СВЦЭМ!$D$10+'СЕТ СН'!$I$5-'СЕТ СН'!$I$24</f>
        <v>3423.5516607</v>
      </c>
      <c r="I139" s="36">
        <f>SUMIFS(СВЦЭМ!$D$39:$D$782,СВЦЭМ!$A$39:$A$782,$A139,СВЦЭМ!$B$39:$B$782,I$119)+'СЕТ СН'!$I$14+СВЦЭМ!$D$10+'СЕТ СН'!$I$5-'СЕТ СН'!$I$24</f>
        <v>3433.3516865299998</v>
      </c>
      <c r="J139" s="36">
        <f>SUMIFS(СВЦЭМ!$D$39:$D$782,СВЦЭМ!$A$39:$A$782,$A139,СВЦЭМ!$B$39:$B$782,J$119)+'СЕТ СН'!$I$14+СВЦЭМ!$D$10+'СЕТ СН'!$I$5-'СЕТ СН'!$I$24</f>
        <v>3439.96614778</v>
      </c>
      <c r="K139" s="36">
        <f>SUMIFS(СВЦЭМ!$D$39:$D$782,СВЦЭМ!$A$39:$A$782,$A139,СВЦЭМ!$B$39:$B$782,K$119)+'СЕТ СН'!$I$14+СВЦЭМ!$D$10+'СЕТ СН'!$I$5-'СЕТ СН'!$I$24</f>
        <v>3430.7853970299998</v>
      </c>
      <c r="L139" s="36">
        <f>SUMIFS(СВЦЭМ!$D$39:$D$782,СВЦЭМ!$A$39:$A$782,$A139,СВЦЭМ!$B$39:$B$782,L$119)+'СЕТ СН'!$I$14+СВЦЭМ!$D$10+'СЕТ СН'!$I$5-'СЕТ СН'!$I$24</f>
        <v>3416.2784560399996</v>
      </c>
      <c r="M139" s="36">
        <f>SUMIFS(СВЦЭМ!$D$39:$D$782,СВЦЭМ!$A$39:$A$782,$A139,СВЦЭМ!$B$39:$B$782,M$119)+'СЕТ СН'!$I$14+СВЦЭМ!$D$10+'СЕТ СН'!$I$5-'СЕТ СН'!$I$24</f>
        <v>3420.2349273399996</v>
      </c>
      <c r="N139" s="36">
        <f>SUMIFS(СВЦЭМ!$D$39:$D$782,СВЦЭМ!$A$39:$A$782,$A139,СВЦЭМ!$B$39:$B$782,N$119)+'СЕТ СН'!$I$14+СВЦЭМ!$D$10+'СЕТ СН'!$I$5-'СЕТ СН'!$I$24</f>
        <v>3416.4001765100002</v>
      </c>
      <c r="O139" s="36">
        <f>SUMIFS(СВЦЭМ!$D$39:$D$782,СВЦЭМ!$A$39:$A$782,$A139,СВЦЭМ!$B$39:$B$782,O$119)+'СЕТ СН'!$I$14+СВЦЭМ!$D$10+'СЕТ СН'!$I$5-'СЕТ СН'!$I$24</f>
        <v>3406.0160165299999</v>
      </c>
      <c r="P139" s="36">
        <f>SUMIFS(СВЦЭМ!$D$39:$D$782,СВЦЭМ!$A$39:$A$782,$A139,СВЦЭМ!$B$39:$B$782,P$119)+'СЕТ СН'!$I$14+СВЦЭМ!$D$10+'СЕТ СН'!$I$5-'СЕТ СН'!$I$24</f>
        <v>3408.8542022799998</v>
      </c>
      <c r="Q139" s="36">
        <f>SUMIFS(СВЦЭМ!$D$39:$D$782,СВЦЭМ!$A$39:$A$782,$A139,СВЦЭМ!$B$39:$B$782,Q$119)+'СЕТ СН'!$I$14+СВЦЭМ!$D$10+'СЕТ СН'!$I$5-'СЕТ СН'!$I$24</f>
        <v>3408.9631230800001</v>
      </c>
      <c r="R139" s="36">
        <f>SUMIFS(СВЦЭМ!$D$39:$D$782,СВЦЭМ!$A$39:$A$782,$A139,СВЦЭМ!$B$39:$B$782,R$119)+'СЕТ СН'!$I$14+СВЦЭМ!$D$10+'СЕТ СН'!$I$5-'СЕТ СН'!$I$24</f>
        <v>3405.2085296400001</v>
      </c>
      <c r="S139" s="36">
        <f>SUMIFS(СВЦЭМ!$D$39:$D$782,СВЦЭМ!$A$39:$A$782,$A139,СВЦЭМ!$B$39:$B$782,S$119)+'СЕТ СН'!$I$14+СВЦЭМ!$D$10+'СЕТ СН'!$I$5-'СЕТ СН'!$I$24</f>
        <v>3415.2147611599999</v>
      </c>
      <c r="T139" s="36">
        <f>SUMIFS(СВЦЭМ!$D$39:$D$782,СВЦЭМ!$A$39:$A$782,$A139,СВЦЭМ!$B$39:$B$782,T$119)+'СЕТ СН'!$I$14+СВЦЭМ!$D$10+'СЕТ СН'!$I$5-'СЕТ СН'!$I$24</f>
        <v>3421.4409921400002</v>
      </c>
      <c r="U139" s="36">
        <f>SUMIFS(СВЦЭМ!$D$39:$D$782,СВЦЭМ!$A$39:$A$782,$A139,СВЦЭМ!$B$39:$B$782,U$119)+'СЕТ СН'!$I$14+СВЦЭМ!$D$10+'СЕТ СН'!$I$5-'СЕТ СН'!$I$24</f>
        <v>3429.0344061400001</v>
      </c>
      <c r="V139" s="36">
        <f>SUMIFS(СВЦЭМ!$D$39:$D$782,СВЦЭМ!$A$39:$A$782,$A139,СВЦЭМ!$B$39:$B$782,V$119)+'СЕТ СН'!$I$14+СВЦЭМ!$D$10+'СЕТ СН'!$I$5-'СЕТ СН'!$I$24</f>
        <v>3447.2536374900001</v>
      </c>
      <c r="W139" s="36">
        <f>SUMIFS(СВЦЭМ!$D$39:$D$782,СВЦЭМ!$A$39:$A$782,$A139,СВЦЭМ!$B$39:$B$782,W$119)+'СЕТ СН'!$I$14+СВЦЭМ!$D$10+'СЕТ СН'!$I$5-'СЕТ СН'!$I$24</f>
        <v>3440.9990970499998</v>
      </c>
      <c r="X139" s="36">
        <f>SUMIFS(СВЦЭМ!$D$39:$D$782,СВЦЭМ!$A$39:$A$782,$A139,СВЦЭМ!$B$39:$B$782,X$119)+'СЕТ СН'!$I$14+СВЦЭМ!$D$10+'СЕТ СН'!$I$5-'СЕТ СН'!$I$24</f>
        <v>3412.6820561499999</v>
      </c>
      <c r="Y139" s="36">
        <f>SUMIFS(СВЦЭМ!$D$39:$D$782,СВЦЭМ!$A$39:$A$782,$A139,СВЦЭМ!$B$39:$B$782,Y$119)+'СЕТ СН'!$I$14+СВЦЭМ!$D$10+'СЕТ СН'!$I$5-'СЕТ СН'!$I$24</f>
        <v>3404.3134732399999</v>
      </c>
    </row>
    <row r="140" spans="1:25" ht="15.75" x14ac:dyDescent="0.2">
      <c r="A140" s="35">
        <f t="shared" si="3"/>
        <v>44672</v>
      </c>
      <c r="B140" s="36">
        <f>SUMIFS(СВЦЭМ!$D$39:$D$782,СВЦЭМ!$A$39:$A$782,$A140,СВЦЭМ!$B$39:$B$782,B$119)+'СЕТ СН'!$I$14+СВЦЭМ!$D$10+'СЕТ СН'!$I$5-'СЕТ СН'!$I$24</f>
        <v>3577.0703162699997</v>
      </c>
      <c r="C140" s="36">
        <f>SUMIFS(СВЦЭМ!$D$39:$D$782,СВЦЭМ!$A$39:$A$782,$A140,СВЦЭМ!$B$39:$B$782,C$119)+'СЕТ СН'!$I$14+СВЦЭМ!$D$10+'СЕТ СН'!$I$5-'СЕТ СН'!$I$24</f>
        <v>3534.6320521600001</v>
      </c>
      <c r="D140" s="36">
        <f>SUMIFS(СВЦЭМ!$D$39:$D$782,СВЦЭМ!$A$39:$A$782,$A140,СВЦЭМ!$B$39:$B$782,D$119)+'СЕТ СН'!$I$14+СВЦЭМ!$D$10+'СЕТ СН'!$I$5-'СЕТ СН'!$I$24</f>
        <v>3543.8837551199995</v>
      </c>
      <c r="E140" s="36">
        <f>SUMIFS(СВЦЭМ!$D$39:$D$782,СВЦЭМ!$A$39:$A$782,$A140,СВЦЭМ!$B$39:$B$782,E$119)+'СЕТ СН'!$I$14+СВЦЭМ!$D$10+'СЕТ СН'!$I$5-'СЕТ СН'!$I$24</f>
        <v>3550.9771654699998</v>
      </c>
      <c r="F140" s="36">
        <f>SUMIFS(СВЦЭМ!$D$39:$D$782,СВЦЭМ!$A$39:$A$782,$A140,СВЦЭМ!$B$39:$B$782,F$119)+'СЕТ СН'!$I$14+СВЦЭМ!$D$10+'СЕТ СН'!$I$5-'СЕТ СН'!$I$24</f>
        <v>3531.1051277299998</v>
      </c>
      <c r="G140" s="36">
        <f>SUMIFS(СВЦЭМ!$D$39:$D$782,СВЦЭМ!$A$39:$A$782,$A140,СВЦЭМ!$B$39:$B$782,G$119)+'СЕТ СН'!$I$14+СВЦЭМ!$D$10+'СЕТ СН'!$I$5-'СЕТ СН'!$I$24</f>
        <v>3509.3316332699997</v>
      </c>
      <c r="H140" s="36">
        <f>SUMIFS(СВЦЭМ!$D$39:$D$782,СВЦЭМ!$A$39:$A$782,$A140,СВЦЭМ!$B$39:$B$782,H$119)+'СЕТ СН'!$I$14+СВЦЭМ!$D$10+'СЕТ СН'!$I$5-'СЕТ СН'!$I$24</f>
        <v>3463.46850464</v>
      </c>
      <c r="I140" s="36">
        <f>SUMIFS(СВЦЭМ!$D$39:$D$782,СВЦЭМ!$A$39:$A$782,$A140,СВЦЭМ!$B$39:$B$782,I$119)+'СЕТ СН'!$I$14+СВЦЭМ!$D$10+'СЕТ СН'!$I$5-'СЕТ СН'!$I$24</f>
        <v>3462.3755693399999</v>
      </c>
      <c r="J140" s="36">
        <f>SUMIFS(СВЦЭМ!$D$39:$D$782,СВЦЭМ!$A$39:$A$782,$A140,СВЦЭМ!$B$39:$B$782,J$119)+'СЕТ СН'!$I$14+СВЦЭМ!$D$10+'СЕТ СН'!$I$5-'СЕТ СН'!$I$24</f>
        <v>3465.1030526099998</v>
      </c>
      <c r="K140" s="36">
        <f>SUMIFS(СВЦЭМ!$D$39:$D$782,СВЦЭМ!$A$39:$A$782,$A140,СВЦЭМ!$B$39:$B$782,K$119)+'СЕТ СН'!$I$14+СВЦЭМ!$D$10+'СЕТ СН'!$I$5-'СЕТ СН'!$I$24</f>
        <v>3439.0835051099998</v>
      </c>
      <c r="L140" s="36">
        <f>SUMIFS(СВЦЭМ!$D$39:$D$782,СВЦЭМ!$A$39:$A$782,$A140,СВЦЭМ!$B$39:$B$782,L$119)+'СЕТ СН'!$I$14+СВЦЭМ!$D$10+'СЕТ СН'!$I$5-'СЕТ СН'!$I$24</f>
        <v>3438.3045260899999</v>
      </c>
      <c r="M140" s="36">
        <f>SUMIFS(СВЦЭМ!$D$39:$D$782,СВЦЭМ!$A$39:$A$782,$A140,СВЦЭМ!$B$39:$B$782,M$119)+'СЕТ СН'!$I$14+СВЦЭМ!$D$10+'СЕТ СН'!$I$5-'СЕТ СН'!$I$24</f>
        <v>3453.5648793800001</v>
      </c>
      <c r="N140" s="36">
        <f>SUMIFS(СВЦЭМ!$D$39:$D$782,СВЦЭМ!$A$39:$A$782,$A140,СВЦЭМ!$B$39:$B$782,N$119)+'СЕТ СН'!$I$14+СВЦЭМ!$D$10+'СЕТ СН'!$I$5-'СЕТ СН'!$I$24</f>
        <v>3459.7740271799998</v>
      </c>
      <c r="O140" s="36">
        <f>SUMIFS(СВЦЭМ!$D$39:$D$782,СВЦЭМ!$A$39:$A$782,$A140,СВЦЭМ!$B$39:$B$782,O$119)+'СЕТ СН'!$I$14+СВЦЭМ!$D$10+'СЕТ СН'!$I$5-'СЕТ СН'!$I$24</f>
        <v>3489.3835203499998</v>
      </c>
      <c r="P140" s="36">
        <f>SUMIFS(СВЦЭМ!$D$39:$D$782,СВЦЭМ!$A$39:$A$782,$A140,СВЦЭМ!$B$39:$B$782,P$119)+'СЕТ СН'!$I$14+СВЦЭМ!$D$10+'СЕТ СН'!$I$5-'СЕТ СН'!$I$24</f>
        <v>3501.5379303399995</v>
      </c>
      <c r="Q140" s="36">
        <f>SUMIFS(СВЦЭМ!$D$39:$D$782,СВЦЭМ!$A$39:$A$782,$A140,СВЦЭМ!$B$39:$B$782,Q$119)+'СЕТ СН'!$I$14+СВЦЭМ!$D$10+'СЕТ СН'!$I$5-'СЕТ СН'!$I$24</f>
        <v>3522.1839578299996</v>
      </c>
      <c r="R140" s="36">
        <f>SUMIFS(СВЦЭМ!$D$39:$D$782,СВЦЭМ!$A$39:$A$782,$A140,СВЦЭМ!$B$39:$B$782,R$119)+'СЕТ СН'!$I$14+СВЦЭМ!$D$10+'СЕТ СН'!$I$5-'СЕТ СН'!$I$24</f>
        <v>3517.1133485299997</v>
      </c>
      <c r="S140" s="36">
        <f>SUMIFS(СВЦЭМ!$D$39:$D$782,СВЦЭМ!$A$39:$A$782,$A140,СВЦЭМ!$B$39:$B$782,S$119)+'СЕТ СН'!$I$14+СВЦЭМ!$D$10+'СЕТ СН'!$I$5-'СЕТ СН'!$I$24</f>
        <v>3501.5192797599998</v>
      </c>
      <c r="T140" s="36">
        <f>SUMIFS(СВЦЭМ!$D$39:$D$782,СВЦЭМ!$A$39:$A$782,$A140,СВЦЭМ!$B$39:$B$782,T$119)+'СЕТ СН'!$I$14+СВЦЭМ!$D$10+'СЕТ СН'!$I$5-'СЕТ СН'!$I$24</f>
        <v>3482.7274189599998</v>
      </c>
      <c r="U140" s="36">
        <f>SUMIFS(СВЦЭМ!$D$39:$D$782,СВЦЭМ!$A$39:$A$782,$A140,СВЦЭМ!$B$39:$B$782,U$119)+'СЕТ СН'!$I$14+СВЦЭМ!$D$10+'СЕТ СН'!$I$5-'СЕТ СН'!$I$24</f>
        <v>3451.8059865099995</v>
      </c>
      <c r="V140" s="36">
        <f>SUMIFS(СВЦЭМ!$D$39:$D$782,СВЦЭМ!$A$39:$A$782,$A140,СВЦЭМ!$B$39:$B$782,V$119)+'СЕТ СН'!$I$14+СВЦЭМ!$D$10+'СЕТ СН'!$I$5-'СЕТ СН'!$I$24</f>
        <v>3413.67169595</v>
      </c>
      <c r="W140" s="36">
        <f>SUMIFS(СВЦЭМ!$D$39:$D$782,СВЦЭМ!$A$39:$A$782,$A140,СВЦЭМ!$B$39:$B$782,W$119)+'СЕТ СН'!$I$14+СВЦЭМ!$D$10+'СЕТ СН'!$I$5-'СЕТ СН'!$I$24</f>
        <v>3440.4069747599997</v>
      </c>
      <c r="X140" s="36">
        <f>SUMIFS(СВЦЭМ!$D$39:$D$782,СВЦЭМ!$A$39:$A$782,$A140,СВЦЭМ!$B$39:$B$782,X$119)+'СЕТ СН'!$I$14+СВЦЭМ!$D$10+'СЕТ СН'!$I$5-'СЕТ СН'!$I$24</f>
        <v>3469.6404248199997</v>
      </c>
      <c r="Y140" s="36">
        <f>SUMIFS(СВЦЭМ!$D$39:$D$782,СВЦЭМ!$A$39:$A$782,$A140,СВЦЭМ!$B$39:$B$782,Y$119)+'СЕТ СН'!$I$14+СВЦЭМ!$D$10+'СЕТ СН'!$I$5-'СЕТ СН'!$I$24</f>
        <v>3504.7212340699998</v>
      </c>
    </row>
    <row r="141" spans="1:25" ht="15.75" x14ac:dyDescent="0.2">
      <c r="A141" s="35">
        <f t="shared" si="3"/>
        <v>44673</v>
      </c>
      <c r="B141" s="36">
        <f>SUMIFS(СВЦЭМ!$D$39:$D$782,СВЦЭМ!$A$39:$A$782,$A141,СВЦЭМ!$B$39:$B$782,B$119)+'СЕТ СН'!$I$14+СВЦЭМ!$D$10+'СЕТ СН'!$I$5-'СЕТ СН'!$I$24</f>
        <v>3480.9220571199999</v>
      </c>
      <c r="C141" s="36">
        <f>SUMIFS(СВЦЭМ!$D$39:$D$782,СВЦЭМ!$A$39:$A$782,$A141,СВЦЭМ!$B$39:$B$782,C$119)+'СЕТ СН'!$I$14+СВЦЭМ!$D$10+'СЕТ СН'!$I$5-'СЕТ СН'!$I$24</f>
        <v>3503.0169511899999</v>
      </c>
      <c r="D141" s="36">
        <f>SUMIFS(СВЦЭМ!$D$39:$D$782,СВЦЭМ!$A$39:$A$782,$A141,СВЦЭМ!$B$39:$B$782,D$119)+'СЕТ СН'!$I$14+СВЦЭМ!$D$10+'СЕТ СН'!$I$5-'СЕТ СН'!$I$24</f>
        <v>3531.3640225599997</v>
      </c>
      <c r="E141" s="36">
        <f>SUMIFS(СВЦЭМ!$D$39:$D$782,СВЦЭМ!$A$39:$A$782,$A141,СВЦЭМ!$B$39:$B$782,E$119)+'СЕТ СН'!$I$14+СВЦЭМ!$D$10+'СЕТ СН'!$I$5-'СЕТ СН'!$I$24</f>
        <v>3544.1773445700001</v>
      </c>
      <c r="F141" s="36">
        <f>SUMIFS(СВЦЭМ!$D$39:$D$782,СВЦЭМ!$A$39:$A$782,$A141,СВЦЭМ!$B$39:$B$782,F$119)+'СЕТ СН'!$I$14+СВЦЭМ!$D$10+'СЕТ СН'!$I$5-'СЕТ СН'!$I$24</f>
        <v>3551.9070482799998</v>
      </c>
      <c r="G141" s="36">
        <f>SUMIFS(СВЦЭМ!$D$39:$D$782,СВЦЭМ!$A$39:$A$782,$A141,СВЦЭМ!$B$39:$B$782,G$119)+'СЕТ СН'!$I$14+СВЦЭМ!$D$10+'СЕТ СН'!$I$5-'СЕТ СН'!$I$24</f>
        <v>3556.1710632599998</v>
      </c>
      <c r="H141" s="36">
        <f>SUMIFS(СВЦЭМ!$D$39:$D$782,СВЦЭМ!$A$39:$A$782,$A141,СВЦЭМ!$B$39:$B$782,H$119)+'СЕТ СН'!$I$14+СВЦЭМ!$D$10+'СЕТ СН'!$I$5-'СЕТ СН'!$I$24</f>
        <v>3516.7887696399998</v>
      </c>
      <c r="I141" s="36">
        <f>SUMIFS(СВЦЭМ!$D$39:$D$782,СВЦЭМ!$A$39:$A$782,$A141,СВЦЭМ!$B$39:$B$782,I$119)+'СЕТ СН'!$I$14+СВЦЭМ!$D$10+'СЕТ СН'!$I$5-'СЕТ СН'!$I$24</f>
        <v>3475.4843008499997</v>
      </c>
      <c r="J141" s="36">
        <f>SUMIFS(СВЦЭМ!$D$39:$D$782,СВЦЭМ!$A$39:$A$782,$A141,СВЦЭМ!$B$39:$B$782,J$119)+'СЕТ СН'!$I$14+СВЦЭМ!$D$10+'СЕТ СН'!$I$5-'СЕТ СН'!$I$24</f>
        <v>3442.6676436099997</v>
      </c>
      <c r="K141" s="36">
        <f>SUMIFS(СВЦЭМ!$D$39:$D$782,СВЦЭМ!$A$39:$A$782,$A141,СВЦЭМ!$B$39:$B$782,K$119)+'СЕТ СН'!$I$14+СВЦЭМ!$D$10+'СЕТ СН'!$I$5-'СЕТ СН'!$I$24</f>
        <v>3424.2283725899997</v>
      </c>
      <c r="L141" s="36">
        <f>SUMIFS(СВЦЭМ!$D$39:$D$782,СВЦЭМ!$A$39:$A$782,$A141,СВЦЭМ!$B$39:$B$782,L$119)+'СЕТ СН'!$I$14+СВЦЭМ!$D$10+'СЕТ СН'!$I$5-'СЕТ СН'!$I$24</f>
        <v>3419.9984353299997</v>
      </c>
      <c r="M141" s="36">
        <f>SUMIFS(СВЦЭМ!$D$39:$D$782,СВЦЭМ!$A$39:$A$782,$A141,СВЦЭМ!$B$39:$B$782,M$119)+'СЕТ СН'!$I$14+СВЦЭМ!$D$10+'СЕТ СН'!$I$5-'СЕТ СН'!$I$24</f>
        <v>3428.7647010399996</v>
      </c>
      <c r="N141" s="36">
        <f>SUMIFS(СВЦЭМ!$D$39:$D$782,СВЦЭМ!$A$39:$A$782,$A141,СВЦЭМ!$B$39:$B$782,N$119)+'СЕТ СН'!$I$14+СВЦЭМ!$D$10+'СЕТ СН'!$I$5-'СЕТ СН'!$I$24</f>
        <v>3443.3034778599995</v>
      </c>
      <c r="O141" s="36">
        <f>SUMIFS(СВЦЭМ!$D$39:$D$782,СВЦЭМ!$A$39:$A$782,$A141,СВЦЭМ!$B$39:$B$782,O$119)+'СЕТ СН'!$I$14+СВЦЭМ!$D$10+'СЕТ СН'!$I$5-'СЕТ СН'!$I$24</f>
        <v>3454.7311300299998</v>
      </c>
      <c r="P141" s="36">
        <f>SUMIFS(СВЦЭМ!$D$39:$D$782,СВЦЭМ!$A$39:$A$782,$A141,СВЦЭМ!$B$39:$B$782,P$119)+'СЕТ СН'!$I$14+СВЦЭМ!$D$10+'СЕТ СН'!$I$5-'СЕТ СН'!$I$24</f>
        <v>3452.5032500500001</v>
      </c>
      <c r="Q141" s="36">
        <f>SUMIFS(СВЦЭМ!$D$39:$D$782,СВЦЭМ!$A$39:$A$782,$A141,СВЦЭМ!$B$39:$B$782,Q$119)+'СЕТ СН'!$I$14+СВЦЭМ!$D$10+'СЕТ СН'!$I$5-'СЕТ СН'!$I$24</f>
        <v>3449.5408867299998</v>
      </c>
      <c r="R141" s="36">
        <f>SUMIFS(СВЦЭМ!$D$39:$D$782,СВЦЭМ!$A$39:$A$782,$A141,СВЦЭМ!$B$39:$B$782,R$119)+'СЕТ СН'!$I$14+СВЦЭМ!$D$10+'СЕТ СН'!$I$5-'СЕТ СН'!$I$24</f>
        <v>3462.7811182699998</v>
      </c>
      <c r="S141" s="36">
        <f>SUMIFS(СВЦЭМ!$D$39:$D$782,СВЦЭМ!$A$39:$A$782,$A141,СВЦЭМ!$B$39:$B$782,S$119)+'СЕТ СН'!$I$14+СВЦЭМ!$D$10+'СЕТ СН'!$I$5-'СЕТ СН'!$I$24</f>
        <v>3461.3962395199997</v>
      </c>
      <c r="T141" s="36">
        <f>SUMIFS(СВЦЭМ!$D$39:$D$782,СВЦЭМ!$A$39:$A$782,$A141,СВЦЭМ!$B$39:$B$782,T$119)+'СЕТ СН'!$I$14+СВЦЭМ!$D$10+'СЕТ СН'!$I$5-'СЕТ СН'!$I$24</f>
        <v>3459.8874176299996</v>
      </c>
      <c r="U141" s="36">
        <f>SUMIFS(СВЦЭМ!$D$39:$D$782,СВЦЭМ!$A$39:$A$782,$A141,СВЦЭМ!$B$39:$B$782,U$119)+'СЕТ СН'!$I$14+СВЦЭМ!$D$10+'СЕТ СН'!$I$5-'СЕТ СН'!$I$24</f>
        <v>3443.1673710799996</v>
      </c>
      <c r="V141" s="36">
        <f>SUMIFS(СВЦЭМ!$D$39:$D$782,СВЦЭМ!$A$39:$A$782,$A141,СВЦЭМ!$B$39:$B$782,V$119)+'СЕТ СН'!$I$14+СВЦЭМ!$D$10+'СЕТ СН'!$I$5-'СЕТ СН'!$I$24</f>
        <v>3432.1820894499997</v>
      </c>
      <c r="W141" s="36">
        <f>SUMIFS(СВЦЭМ!$D$39:$D$782,СВЦЭМ!$A$39:$A$782,$A141,СВЦЭМ!$B$39:$B$782,W$119)+'СЕТ СН'!$I$14+СВЦЭМ!$D$10+'СЕТ СН'!$I$5-'СЕТ СН'!$I$24</f>
        <v>3430.9836789800001</v>
      </c>
      <c r="X141" s="36">
        <f>SUMIFS(СВЦЭМ!$D$39:$D$782,СВЦЭМ!$A$39:$A$782,$A141,СВЦЭМ!$B$39:$B$782,X$119)+'СЕТ СН'!$I$14+СВЦЭМ!$D$10+'СЕТ СН'!$I$5-'СЕТ СН'!$I$24</f>
        <v>3440.1203205100001</v>
      </c>
      <c r="Y141" s="36">
        <f>SUMIFS(СВЦЭМ!$D$39:$D$782,СВЦЭМ!$A$39:$A$782,$A141,СВЦЭМ!$B$39:$B$782,Y$119)+'СЕТ СН'!$I$14+СВЦЭМ!$D$10+'СЕТ СН'!$I$5-'СЕТ СН'!$I$24</f>
        <v>3472.4479734999995</v>
      </c>
    </row>
    <row r="142" spans="1:25" ht="15.75" x14ac:dyDescent="0.2">
      <c r="A142" s="35">
        <f t="shared" si="3"/>
        <v>44674</v>
      </c>
      <c r="B142" s="36">
        <f>SUMIFS(СВЦЭМ!$D$39:$D$782,СВЦЭМ!$A$39:$A$782,$A142,СВЦЭМ!$B$39:$B$782,B$119)+'СЕТ СН'!$I$14+СВЦЭМ!$D$10+'СЕТ СН'!$I$5-'СЕТ СН'!$I$24</f>
        <v>3443.2192356199998</v>
      </c>
      <c r="C142" s="36">
        <f>SUMIFS(СВЦЭМ!$D$39:$D$782,СВЦЭМ!$A$39:$A$782,$A142,СВЦЭМ!$B$39:$B$782,C$119)+'СЕТ СН'!$I$14+СВЦЭМ!$D$10+'СЕТ СН'!$I$5-'СЕТ СН'!$I$24</f>
        <v>3457.32201265</v>
      </c>
      <c r="D142" s="36">
        <f>SUMIFS(СВЦЭМ!$D$39:$D$782,СВЦЭМ!$A$39:$A$782,$A142,СВЦЭМ!$B$39:$B$782,D$119)+'СЕТ СН'!$I$14+СВЦЭМ!$D$10+'СЕТ СН'!$I$5-'СЕТ СН'!$I$24</f>
        <v>3479.8642515000001</v>
      </c>
      <c r="E142" s="36">
        <f>SUMIFS(СВЦЭМ!$D$39:$D$782,СВЦЭМ!$A$39:$A$782,$A142,СВЦЭМ!$B$39:$B$782,E$119)+'СЕТ СН'!$I$14+СВЦЭМ!$D$10+'СЕТ СН'!$I$5-'СЕТ СН'!$I$24</f>
        <v>3491.0361184899998</v>
      </c>
      <c r="F142" s="36">
        <f>SUMIFS(СВЦЭМ!$D$39:$D$782,СВЦЭМ!$A$39:$A$782,$A142,СВЦЭМ!$B$39:$B$782,F$119)+'СЕТ СН'!$I$14+СВЦЭМ!$D$10+'СЕТ СН'!$I$5-'СЕТ СН'!$I$24</f>
        <v>3498.6749223199995</v>
      </c>
      <c r="G142" s="36">
        <f>SUMIFS(СВЦЭМ!$D$39:$D$782,СВЦЭМ!$A$39:$A$782,$A142,СВЦЭМ!$B$39:$B$782,G$119)+'СЕТ СН'!$I$14+СВЦЭМ!$D$10+'СЕТ СН'!$I$5-'СЕТ СН'!$I$24</f>
        <v>3522.6172047399996</v>
      </c>
      <c r="H142" s="36">
        <f>SUMIFS(СВЦЭМ!$D$39:$D$782,СВЦЭМ!$A$39:$A$782,$A142,СВЦЭМ!$B$39:$B$782,H$119)+'СЕТ СН'!$I$14+СВЦЭМ!$D$10+'СЕТ СН'!$I$5-'СЕТ СН'!$I$24</f>
        <v>3499.2674531699995</v>
      </c>
      <c r="I142" s="36">
        <f>SUMIFS(СВЦЭМ!$D$39:$D$782,СВЦЭМ!$A$39:$A$782,$A142,СВЦЭМ!$B$39:$B$782,I$119)+'СЕТ СН'!$I$14+СВЦЭМ!$D$10+'СЕТ СН'!$I$5-'СЕТ СН'!$I$24</f>
        <v>3503.0915703999999</v>
      </c>
      <c r="J142" s="36">
        <f>SUMIFS(СВЦЭМ!$D$39:$D$782,СВЦЭМ!$A$39:$A$782,$A142,СВЦЭМ!$B$39:$B$782,J$119)+'СЕТ СН'!$I$14+СВЦЭМ!$D$10+'СЕТ СН'!$I$5-'СЕТ СН'!$I$24</f>
        <v>3461.0148991199994</v>
      </c>
      <c r="K142" s="36">
        <f>SUMIFS(СВЦЭМ!$D$39:$D$782,СВЦЭМ!$A$39:$A$782,$A142,СВЦЭМ!$B$39:$B$782,K$119)+'СЕТ СН'!$I$14+СВЦЭМ!$D$10+'СЕТ СН'!$I$5-'СЕТ СН'!$I$24</f>
        <v>3422.6841984599996</v>
      </c>
      <c r="L142" s="36">
        <f>SUMIFS(СВЦЭМ!$D$39:$D$782,СВЦЭМ!$A$39:$A$782,$A142,СВЦЭМ!$B$39:$B$782,L$119)+'СЕТ СН'!$I$14+СВЦЭМ!$D$10+'СЕТ СН'!$I$5-'СЕТ СН'!$I$24</f>
        <v>3410.26714773</v>
      </c>
      <c r="M142" s="36">
        <f>SUMIFS(СВЦЭМ!$D$39:$D$782,СВЦЭМ!$A$39:$A$782,$A142,СВЦЭМ!$B$39:$B$782,M$119)+'СЕТ СН'!$I$14+СВЦЭМ!$D$10+'СЕТ СН'!$I$5-'СЕТ СН'!$I$24</f>
        <v>3403.9270107299999</v>
      </c>
      <c r="N142" s="36">
        <f>SUMIFS(СВЦЭМ!$D$39:$D$782,СВЦЭМ!$A$39:$A$782,$A142,СВЦЭМ!$B$39:$B$782,N$119)+'СЕТ СН'!$I$14+СВЦЭМ!$D$10+'СЕТ СН'!$I$5-'СЕТ СН'!$I$24</f>
        <v>3417.2813695999998</v>
      </c>
      <c r="O142" s="36">
        <f>SUMIFS(СВЦЭМ!$D$39:$D$782,СВЦЭМ!$A$39:$A$782,$A142,СВЦЭМ!$B$39:$B$782,O$119)+'СЕТ СН'!$I$14+СВЦЭМ!$D$10+'СЕТ СН'!$I$5-'СЕТ СН'!$I$24</f>
        <v>3427.5754214899998</v>
      </c>
      <c r="P142" s="36">
        <f>SUMIFS(СВЦЭМ!$D$39:$D$782,СВЦЭМ!$A$39:$A$782,$A142,СВЦЭМ!$B$39:$B$782,P$119)+'СЕТ СН'!$I$14+СВЦЭМ!$D$10+'СЕТ СН'!$I$5-'СЕТ СН'!$I$24</f>
        <v>3442.9100845200001</v>
      </c>
      <c r="Q142" s="36">
        <f>SUMIFS(СВЦЭМ!$D$39:$D$782,СВЦЭМ!$A$39:$A$782,$A142,СВЦЭМ!$B$39:$B$782,Q$119)+'СЕТ СН'!$I$14+СВЦЭМ!$D$10+'СЕТ СН'!$I$5-'СЕТ СН'!$I$24</f>
        <v>3457.0294473599997</v>
      </c>
      <c r="R142" s="36">
        <f>SUMIFS(СВЦЭМ!$D$39:$D$782,СВЦЭМ!$A$39:$A$782,$A142,СВЦЭМ!$B$39:$B$782,R$119)+'СЕТ СН'!$I$14+СВЦЭМ!$D$10+'СЕТ СН'!$I$5-'СЕТ СН'!$I$24</f>
        <v>3458.5209493499997</v>
      </c>
      <c r="S142" s="36">
        <f>SUMIFS(СВЦЭМ!$D$39:$D$782,СВЦЭМ!$A$39:$A$782,$A142,СВЦЭМ!$B$39:$B$782,S$119)+'СЕТ СН'!$I$14+СВЦЭМ!$D$10+'СЕТ СН'!$I$5-'СЕТ СН'!$I$24</f>
        <v>3458.5857434</v>
      </c>
      <c r="T142" s="36">
        <f>SUMIFS(СВЦЭМ!$D$39:$D$782,СВЦЭМ!$A$39:$A$782,$A142,СВЦЭМ!$B$39:$B$782,T$119)+'СЕТ СН'!$I$14+СВЦЭМ!$D$10+'СЕТ СН'!$I$5-'СЕТ СН'!$I$24</f>
        <v>3435.7050649799994</v>
      </c>
      <c r="U142" s="36">
        <f>SUMIFS(СВЦЭМ!$D$39:$D$782,СВЦЭМ!$A$39:$A$782,$A142,СВЦЭМ!$B$39:$B$782,U$119)+'СЕТ СН'!$I$14+СВЦЭМ!$D$10+'СЕТ СН'!$I$5-'СЕТ СН'!$I$24</f>
        <v>3426.2036335499997</v>
      </c>
      <c r="V142" s="36">
        <f>SUMIFS(СВЦЭМ!$D$39:$D$782,СВЦЭМ!$A$39:$A$782,$A142,СВЦЭМ!$B$39:$B$782,V$119)+'СЕТ СН'!$I$14+СВЦЭМ!$D$10+'СЕТ СН'!$I$5-'СЕТ СН'!$I$24</f>
        <v>3406.1609631800002</v>
      </c>
      <c r="W142" s="36">
        <f>SUMIFS(СВЦЭМ!$D$39:$D$782,СВЦЭМ!$A$39:$A$782,$A142,СВЦЭМ!$B$39:$B$782,W$119)+'СЕТ СН'!$I$14+СВЦЭМ!$D$10+'СЕТ СН'!$I$5-'СЕТ СН'!$I$24</f>
        <v>3394.9906481899998</v>
      </c>
      <c r="X142" s="36">
        <f>SUMIFS(СВЦЭМ!$D$39:$D$782,СВЦЭМ!$A$39:$A$782,$A142,СВЦЭМ!$B$39:$B$782,X$119)+'СЕТ СН'!$I$14+СВЦЭМ!$D$10+'СЕТ СН'!$I$5-'СЕТ СН'!$I$24</f>
        <v>3421.5549465300001</v>
      </c>
      <c r="Y142" s="36">
        <f>SUMIFS(СВЦЭМ!$D$39:$D$782,СВЦЭМ!$A$39:$A$782,$A142,СВЦЭМ!$B$39:$B$782,Y$119)+'СЕТ СН'!$I$14+СВЦЭМ!$D$10+'СЕТ СН'!$I$5-'СЕТ СН'!$I$24</f>
        <v>3446.6997827699997</v>
      </c>
    </row>
    <row r="143" spans="1:25" ht="15.75" x14ac:dyDescent="0.2">
      <c r="A143" s="35">
        <f t="shared" si="3"/>
        <v>44675</v>
      </c>
      <c r="B143" s="36">
        <f>SUMIFS(СВЦЭМ!$D$39:$D$782,СВЦЭМ!$A$39:$A$782,$A143,СВЦЭМ!$B$39:$B$782,B$119)+'СЕТ СН'!$I$14+СВЦЭМ!$D$10+'СЕТ СН'!$I$5-'СЕТ СН'!$I$24</f>
        <v>3498.9549408399998</v>
      </c>
      <c r="C143" s="36">
        <f>SUMIFS(СВЦЭМ!$D$39:$D$782,СВЦЭМ!$A$39:$A$782,$A143,СВЦЭМ!$B$39:$B$782,C$119)+'СЕТ СН'!$I$14+СВЦЭМ!$D$10+'СЕТ СН'!$I$5-'СЕТ СН'!$I$24</f>
        <v>3508.6713786699997</v>
      </c>
      <c r="D143" s="36">
        <f>SUMIFS(СВЦЭМ!$D$39:$D$782,СВЦЭМ!$A$39:$A$782,$A143,СВЦЭМ!$B$39:$B$782,D$119)+'СЕТ СН'!$I$14+СВЦЭМ!$D$10+'СЕТ СН'!$I$5-'СЕТ СН'!$I$24</f>
        <v>3528.8789006199995</v>
      </c>
      <c r="E143" s="36">
        <f>SUMIFS(СВЦЭМ!$D$39:$D$782,СВЦЭМ!$A$39:$A$782,$A143,СВЦЭМ!$B$39:$B$782,E$119)+'СЕТ СН'!$I$14+СВЦЭМ!$D$10+'СЕТ СН'!$I$5-'СЕТ СН'!$I$24</f>
        <v>3541.7880120699997</v>
      </c>
      <c r="F143" s="36">
        <f>SUMIFS(СВЦЭМ!$D$39:$D$782,СВЦЭМ!$A$39:$A$782,$A143,СВЦЭМ!$B$39:$B$782,F$119)+'СЕТ СН'!$I$14+СВЦЭМ!$D$10+'СЕТ СН'!$I$5-'СЕТ СН'!$I$24</f>
        <v>3547.9742166999995</v>
      </c>
      <c r="G143" s="36">
        <f>SUMIFS(СВЦЭМ!$D$39:$D$782,СВЦЭМ!$A$39:$A$782,$A143,СВЦЭМ!$B$39:$B$782,G$119)+'СЕТ СН'!$I$14+СВЦЭМ!$D$10+'СЕТ СН'!$I$5-'СЕТ СН'!$I$24</f>
        <v>3554.7720238799998</v>
      </c>
      <c r="H143" s="36">
        <f>SUMIFS(СВЦЭМ!$D$39:$D$782,СВЦЭМ!$A$39:$A$782,$A143,СВЦЭМ!$B$39:$B$782,H$119)+'СЕТ СН'!$I$14+СВЦЭМ!$D$10+'СЕТ СН'!$I$5-'СЕТ СН'!$I$24</f>
        <v>3576.9236452199998</v>
      </c>
      <c r="I143" s="36">
        <f>SUMIFS(СВЦЭМ!$D$39:$D$782,СВЦЭМ!$A$39:$A$782,$A143,СВЦЭМ!$B$39:$B$782,I$119)+'СЕТ СН'!$I$14+СВЦЭМ!$D$10+'СЕТ СН'!$I$5-'СЕТ СН'!$I$24</f>
        <v>3581.0062592799995</v>
      </c>
      <c r="J143" s="36">
        <f>SUMIFS(СВЦЭМ!$D$39:$D$782,СВЦЭМ!$A$39:$A$782,$A143,СВЦЭМ!$B$39:$B$782,J$119)+'СЕТ СН'!$I$14+СВЦЭМ!$D$10+'СЕТ СН'!$I$5-'СЕТ СН'!$I$24</f>
        <v>3529.6574738999998</v>
      </c>
      <c r="K143" s="36">
        <f>SUMIFS(СВЦЭМ!$D$39:$D$782,СВЦЭМ!$A$39:$A$782,$A143,СВЦЭМ!$B$39:$B$782,K$119)+'СЕТ СН'!$I$14+СВЦЭМ!$D$10+'СЕТ СН'!$I$5-'СЕТ СН'!$I$24</f>
        <v>3485.3168093899999</v>
      </c>
      <c r="L143" s="36">
        <f>SUMIFS(СВЦЭМ!$D$39:$D$782,СВЦЭМ!$A$39:$A$782,$A143,СВЦЭМ!$B$39:$B$782,L$119)+'СЕТ СН'!$I$14+СВЦЭМ!$D$10+'СЕТ СН'!$I$5-'СЕТ СН'!$I$24</f>
        <v>3459.66270867</v>
      </c>
      <c r="M143" s="36">
        <f>SUMIFS(СВЦЭМ!$D$39:$D$782,СВЦЭМ!$A$39:$A$782,$A143,СВЦЭМ!$B$39:$B$782,M$119)+'СЕТ СН'!$I$14+СВЦЭМ!$D$10+'СЕТ СН'!$I$5-'СЕТ СН'!$I$24</f>
        <v>3454.95152684</v>
      </c>
      <c r="N143" s="36">
        <f>SUMIFS(СВЦЭМ!$D$39:$D$782,СВЦЭМ!$A$39:$A$782,$A143,СВЦЭМ!$B$39:$B$782,N$119)+'СЕТ СН'!$I$14+СВЦЭМ!$D$10+'СЕТ СН'!$I$5-'СЕТ СН'!$I$24</f>
        <v>3460.3685527999996</v>
      </c>
      <c r="O143" s="36">
        <f>SUMIFS(СВЦЭМ!$D$39:$D$782,СВЦЭМ!$A$39:$A$782,$A143,СВЦЭМ!$B$39:$B$782,O$119)+'СЕТ СН'!$I$14+СВЦЭМ!$D$10+'СЕТ СН'!$I$5-'СЕТ СН'!$I$24</f>
        <v>3468.3707446299995</v>
      </c>
      <c r="P143" s="36">
        <f>SUMIFS(СВЦЭМ!$D$39:$D$782,СВЦЭМ!$A$39:$A$782,$A143,СВЦЭМ!$B$39:$B$782,P$119)+'СЕТ СН'!$I$14+СВЦЭМ!$D$10+'СЕТ СН'!$I$5-'СЕТ СН'!$I$24</f>
        <v>3479.9344954299995</v>
      </c>
      <c r="Q143" s="36">
        <f>SUMIFS(СВЦЭМ!$D$39:$D$782,СВЦЭМ!$A$39:$A$782,$A143,СВЦЭМ!$B$39:$B$782,Q$119)+'СЕТ СН'!$I$14+СВЦЭМ!$D$10+'СЕТ СН'!$I$5-'СЕТ СН'!$I$24</f>
        <v>3486.4584887499996</v>
      </c>
      <c r="R143" s="36">
        <f>SUMIFS(СВЦЭМ!$D$39:$D$782,СВЦЭМ!$A$39:$A$782,$A143,СВЦЭМ!$B$39:$B$782,R$119)+'СЕТ СН'!$I$14+СВЦЭМ!$D$10+'СЕТ СН'!$I$5-'СЕТ СН'!$I$24</f>
        <v>3489.0571682</v>
      </c>
      <c r="S143" s="36">
        <f>SUMIFS(СВЦЭМ!$D$39:$D$782,СВЦЭМ!$A$39:$A$782,$A143,СВЦЭМ!$B$39:$B$782,S$119)+'СЕТ СН'!$I$14+СВЦЭМ!$D$10+'СЕТ СН'!$I$5-'СЕТ СН'!$I$24</f>
        <v>3476.0084437999999</v>
      </c>
      <c r="T143" s="36">
        <f>SUMIFS(СВЦЭМ!$D$39:$D$782,СВЦЭМ!$A$39:$A$782,$A143,СВЦЭМ!$B$39:$B$782,T$119)+'СЕТ СН'!$I$14+СВЦЭМ!$D$10+'СЕТ СН'!$I$5-'СЕТ СН'!$I$24</f>
        <v>3459.8893964899999</v>
      </c>
      <c r="U143" s="36">
        <f>SUMIFS(СВЦЭМ!$D$39:$D$782,СВЦЭМ!$A$39:$A$782,$A143,СВЦЭМ!$B$39:$B$782,U$119)+'СЕТ СН'!$I$14+СВЦЭМ!$D$10+'СЕТ СН'!$I$5-'СЕТ СН'!$I$24</f>
        <v>3458.8462038600001</v>
      </c>
      <c r="V143" s="36">
        <f>SUMIFS(СВЦЭМ!$D$39:$D$782,СВЦЭМ!$A$39:$A$782,$A143,СВЦЭМ!$B$39:$B$782,V$119)+'СЕТ СН'!$I$14+СВЦЭМ!$D$10+'СЕТ СН'!$I$5-'СЕТ СН'!$I$24</f>
        <v>3430.46234069</v>
      </c>
      <c r="W143" s="36">
        <f>SUMIFS(СВЦЭМ!$D$39:$D$782,СВЦЭМ!$A$39:$A$782,$A143,СВЦЭМ!$B$39:$B$782,W$119)+'СЕТ СН'!$I$14+СВЦЭМ!$D$10+'СЕТ СН'!$I$5-'СЕТ СН'!$I$24</f>
        <v>3428.9744797399999</v>
      </c>
      <c r="X143" s="36">
        <f>SUMIFS(СВЦЭМ!$D$39:$D$782,СВЦЭМ!$A$39:$A$782,$A143,СВЦЭМ!$B$39:$B$782,X$119)+'СЕТ СН'!$I$14+СВЦЭМ!$D$10+'СЕТ СН'!$I$5-'СЕТ СН'!$I$24</f>
        <v>3459.4313819099998</v>
      </c>
      <c r="Y143" s="36">
        <f>SUMIFS(СВЦЭМ!$D$39:$D$782,СВЦЭМ!$A$39:$A$782,$A143,СВЦЭМ!$B$39:$B$782,Y$119)+'СЕТ СН'!$I$14+СВЦЭМ!$D$10+'СЕТ СН'!$I$5-'СЕТ СН'!$I$24</f>
        <v>3491.7490991699997</v>
      </c>
    </row>
    <row r="144" spans="1:25" ht="15.75" x14ac:dyDescent="0.2">
      <c r="A144" s="35">
        <f t="shared" si="3"/>
        <v>44676</v>
      </c>
      <c r="B144" s="36">
        <f>SUMIFS(СВЦЭМ!$D$39:$D$782,СВЦЭМ!$A$39:$A$782,$A144,СВЦЭМ!$B$39:$B$782,B$119)+'СЕТ СН'!$I$14+СВЦЭМ!$D$10+'СЕТ СН'!$I$5-'СЕТ СН'!$I$24</f>
        <v>3607.9469317599996</v>
      </c>
      <c r="C144" s="36">
        <f>SUMIFS(СВЦЭМ!$D$39:$D$782,СВЦЭМ!$A$39:$A$782,$A144,СВЦЭМ!$B$39:$B$782,C$119)+'СЕТ СН'!$I$14+СВЦЭМ!$D$10+'СЕТ СН'!$I$5-'СЕТ СН'!$I$24</f>
        <v>3611.4759265599996</v>
      </c>
      <c r="D144" s="36">
        <f>SUMIFS(СВЦЭМ!$D$39:$D$782,СВЦЭМ!$A$39:$A$782,$A144,СВЦЭМ!$B$39:$B$782,D$119)+'СЕТ СН'!$I$14+СВЦЭМ!$D$10+'СЕТ СН'!$I$5-'СЕТ СН'!$I$24</f>
        <v>3637.1040988099999</v>
      </c>
      <c r="E144" s="36">
        <f>SUMIFS(СВЦЭМ!$D$39:$D$782,СВЦЭМ!$A$39:$A$782,$A144,СВЦЭМ!$B$39:$B$782,E$119)+'СЕТ СН'!$I$14+СВЦЭМ!$D$10+'СЕТ СН'!$I$5-'СЕТ СН'!$I$24</f>
        <v>3675.0976773299999</v>
      </c>
      <c r="F144" s="36">
        <f>SUMIFS(СВЦЭМ!$D$39:$D$782,СВЦЭМ!$A$39:$A$782,$A144,СВЦЭМ!$B$39:$B$782,F$119)+'СЕТ СН'!$I$14+СВЦЭМ!$D$10+'СЕТ СН'!$I$5-'СЕТ СН'!$I$24</f>
        <v>3668.1168639099997</v>
      </c>
      <c r="G144" s="36">
        <f>SUMIFS(СВЦЭМ!$D$39:$D$782,СВЦЭМ!$A$39:$A$782,$A144,СВЦЭМ!$B$39:$B$782,G$119)+'СЕТ СН'!$I$14+СВЦЭМ!$D$10+'СЕТ СН'!$I$5-'СЕТ СН'!$I$24</f>
        <v>3652.3520422599995</v>
      </c>
      <c r="H144" s="36">
        <f>SUMIFS(СВЦЭМ!$D$39:$D$782,СВЦЭМ!$A$39:$A$782,$A144,СВЦЭМ!$B$39:$B$782,H$119)+'СЕТ СН'!$I$14+СВЦЭМ!$D$10+'СЕТ СН'!$I$5-'СЕТ СН'!$I$24</f>
        <v>3585.3799785399997</v>
      </c>
      <c r="I144" s="36">
        <f>SUMIFS(СВЦЭМ!$D$39:$D$782,СВЦЭМ!$A$39:$A$782,$A144,СВЦЭМ!$B$39:$B$782,I$119)+'СЕТ СН'!$I$14+СВЦЭМ!$D$10+'СЕТ СН'!$I$5-'СЕТ СН'!$I$24</f>
        <v>3555.5724392799998</v>
      </c>
      <c r="J144" s="36">
        <f>SUMIFS(СВЦЭМ!$D$39:$D$782,СВЦЭМ!$A$39:$A$782,$A144,СВЦЭМ!$B$39:$B$782,J$119)+'СЕТ СН'!$I$14+СВЦЭМ!$D$10+'СЕТ СН'!$I$5-'СЕТ СН'!$I$24</f>
        <v>3525.9146597399995</v>
      </c>
      <c r="K144" s="36">
        <f>SUMIFS(СВЦЭМ!$D$39:$D$782,СВЦЭМ!$A$39:$A$782,$A144,СВЦЭМ!$B$39:$B$782,K$119)+'СЕТ СН'!$I$14+СВЦЭМ!$D$10+'СЕТ СН'!$I$5-'СЕТ СН'!$I$24</f>
        <v>3512.0775318199999</v>
      </c>
      <c r="L144" s="36">
        <f>SUMIFS(СВЦЭМ!$D$39:$D$782,СВЦЭМ!$A$39:$A$782,$A144,СВЦЭМ!$B$39:$B$782,L$119)+'СЕТ СН'!$I$14+СВЦЭМ!$D$10+'СЕТ СН'!$I$5-'СЕТ СН'!$I$24</f>
        <v>3500.7090162699997</v>
      </c>
      <c r="M144" s="36">
        <f>SUMIFS(СВЦЭМ!$D$39:$D$782,СВЦЭМ!$A$39:$A$782,$A144,СВЦЭМ!$B$39:$B$782,M$119)+'СЕТ СН'!$I$14+СВЦЭМ!$D$10+'СЕТ СН'!$I$5-'СЕТ СН'!$I$24</f>
        <v>3506.5547153999996</v>
      </c>
      <c r="N144" s="36">
        <f>SUMIFS(СВЦЭМ!$D$39:$D$782,СВЦЭМ!$A$39:$A$782,$A144,СВЦЭМ!$B$39:$B$782,N$119)+'СЕТ СН'!$I$14+СВЦЭМ!$D$10+'СЕТ СН'!$I$5-'СЕТ СН'!$I$24</f>
        <v>3528.03647473</v>
      </c>
      <c r="O144" s="36">
        <f>SUMIFS(СВЦЭМ!$D$39:$D$782,СВЦЭМ!$A$39:$A$782,$A144,СВЦЭМ!$B$39:$B$782,O$119)+'СЕТ СН'!$I$14+СВЦЭМ!$D$10+'СЕТ СН'!$I$5-'СЕТ СН'!$I$24</f>
        <v>3533.2226299199997</v>
      </c>
      <c r="P144" s="36">
        <f>SUMIFS(СВЦЭМ!$D$39:$D$782,СВЦЭМ!$A$39:$A$782,$A144,СВЦЭМ!$B$39:$B$782,P$119)+'СЕТ СН'!$I$14+СВЦЭМ!$D$10+'СЕТ СН'!$I$5-'СЕТ СН'!$I$24</f>
        <v>3544.2342912799995</v>
      </c>
      <c r="Q144" s="36">
        <f>SUMIFS(СВЦЭМ!$D$39:$D$782,СВЦЭМ!$A$39:$A$782,$A144,СВЦЭМ!$B$39:$B$782,Q$119)+'СЕТ СН'!$I$14+СВЦЭМ!$D$10+'СЕТ СН'!$I$5-'СЕТ СН'!$I$24</f>
        <v>3554.7096209599995</v>
      </c>
      <c r="R144" s="36">
        <f>SUMIFS(СВЦЭМ!$D$39:$D$782,СВЦЭМ!$A$39:$A$782,$A144,СВЦЭМ!$B$39:$B$782,R$119)+'СЕТ СН'!$I$14+СВЦЭМ!$D$10+'СЕТ СН'!$I$5-'СЕТ СН'!$I$24</f>
        <v>3557.6171880399997</v>
      </c>
      <c r="S144" s="36">
        <f>SUMIFS(СВЦЭМ!$D$39:$D$782,СВЦЭМ!$A$39:$A$782,$A144,СВЦЭМ!$B$39:$B$782,S$119)+'СЕТ СН'!$I$14+СВЦЭМ!$D$10+'СЕТ СН'!$I$5-'СЕТ СН'!$I$24</f>
        <v>3582.5698859699996</v>
      </c>
      <c r="T144" s="36">
        <f>SUMIFS(СВЦЭМ!$D$39:$D$782,СВЦЭМ!$A$39:$A$782,$A144,СВЦЭМ!$B$39:$B$782,T$119)+'СЕТ СН'!$I$14+СВЦЭМ!$D$10+'СЕТ СН'!$I$5-'СЕТ СН'!$I$24</f>
        <v>3548.38680561</v>
      </c>
      <c r="U144" s="36">
        <f>SUMIFS(СВЦЭМ!$D$39:$D$782,СВЦЭМ!$A$39:$A$782,$A144,СВЦЭМ!$B$39:$B$782,U$119)+'СЕТ СН'!$I$14+СВЦЭМ!$D$10+'СЕТ СН'!$I$5-'СЕТ СН'!$I$24</f>
        <v>3496.40222687</v>
      </c>
      <c r="V144" s="36">
        <f>SUMIFS(СВЦЭМ!$D$39:$D$782,СВЦЭМ!$A$39:$A$782,$A144,СВЦЭМ!$B$39:$B$782,V$119)+'СЕТ СН'!$I$14+СВЦЭМ!$D$10+'СЕТ СН'!$I$5-'СЕТ СН'!$I$24</f>
        <v>3491.29132106</v>
      </c>
      <c r="W144" s="36">
        <f>SUMIFS(СВЦЭМ!$D$39:$D$782,СВЦЭМ!$A$39:$A$782,$A144,СВЦЭМ!$B$39:$B$782,W$119)+'СЕТ СН'!$I$14+СВЦЭМ!$D$10+'СЕТ СН'!$I$5-'СЕТ СН'!$I$24</f>
        <v>3517.8974677699998</v>
      </c>
      <c r="X144" s="36">
        <f>SUMIFS(СВЦЭМ!$D$39:$D$782,СВЦЭМ!$A$39:$A$782,$A144,СВЦЭМ!$B$39:$B$782,X$119)+'СЕТ СН'!$I$14+СВЦЭМ!$D$10+'СЕТ СН'!$I$5-'СЕТ СН'!$I$24</f>
        <v>3520.2411238099999</v>
      </c>
      <c r="Y144" s="36">
        <f>SUMIFS(СВЦЭМ!$D$39:$D$782,СВЦЭМ!$A$39:$A$782,$A144,СВЦЭМ!$B$39:$B$782,Y$119)+'СЕТ СН'!$I$14+СВЦЭМ!$D$10+'СЕТ СН'!$I$5-'СЕТ СН'!$I$24</f>
        <v>3579.1752217499998</v>
      </c>
    </row>
    <row r="145" spans="1:27" ht="15.75" x14ac:dyDescent="0.2">
      <c r="A145" s="35">
        <f t="shared" si="3"/>
        <v>44677</v>
      </c>
      <c r="B145" s="36">
        <f>SUMIFS(СВЦЭМ!$D$39:$D$782,СВЦЭМ!$A$39:$A$782,$A145,СВЦЭМ!$B$39:$B$782,B$119)+'СЕТ СН'!$I$14+СВЦЭМ!$D$10+'СЕТ СН'!$I$5-'СЕТ СН'!$I$24</f>
        <v>3562.4796677300001</v>
      </c>
      <c r="C145" s="36">
        <f>SUMIFS(СВЦЭМ!$D$39:$D$782,СВЦЭМ!$A$39:$A$782,$A145,СВЦЭМ!$B$39:$B$782,C$119)+'СЕТ СН'!$I$14+СВЦЭМ!$D$10+'СЕТ СН'!$I$5-'СЕТ СН'!$I$24</f>
        <v>3582.5540586399998</v>
      </c>
      <c r="D145" s="36">
        <f>SUMIFS(СВЦЭМ!$D$39:$D$782,СВЦЭМ!$A$39:$A$782,$A145,СВЦЭМ!$B$39:$B$782,D$119)+'СЕТ СН'!$I$14+СВЦЭМ!$D$10+'СЕТ СН'!$I$5-'СЕТ СН'!$I$24</f>
        <v>3606.7043916399998</v>
      </c>
      <c r="E145" s="36">
        <f>SUMIFS(СВЦЭМ!$D$39:$D$782,СВЦЭМ!$A$39:$A$782,$A145,СВЦЭМ!$B$39:$B$782,E$119)+'СЕТ СН'!$I$14+СВЦЭМ!$D$10+'СЕТ СН'!$I$5-'СЕТ СН'!$I$24</f>
        <v>3672.1950017299996</v>
      </c>
      <c r="F145" s="36">
        <f>SUMIFS(СВЦЭМ!$D$39:$D$782,СВЦЭМ!$A$39:$A$782,$A145,СВЦЭМ!$B$39:$B$782,F$119)+'СЕТ СН'!$I$14+СВЦЭМ!$D$10+'СЕТ СН'!$I$5-'СЕТ СН'!$I$24</f>
        <v>3673.7196887199998</v>
      </c>
      <c r="G145" s="36">
        <f>SUMIFS(СВЦЭМ!$D$39:$D$782,СВЦЭМ!$A$39:$A$782,$A145,СВЦЭМ!$B$39:$B$782,G$119)+'СЕТ СН'!$I$14+СВЦЭМ!$D$10+'СЕТ СН'!$I$5-'СЕТ СН'!$I$24</f>
        <v>3690.7011217099998</v>
      </c>
      <c r="H145" s="36">
        <f>SUMIFS(СВЦЭМ!$D$39:$D$782,СВЦЭМ!$A$39:$A$782,$A145,СВЦЭМ!$B$39:$B$782,H$119)+'СЕТ СН'!$I$14+СВЦЭМ!$D$10+'СЕТ СН'!$I$5-'СЕТ СН'!$I$24</f>
        <v>3637.5287890999998</v>
      </c>
      <c r="I145" s="36">
        <f>SUMIFS(СВЦЭМ!$D$39:$D$782,СВЦЭМ!$A$39:$A$782,$A145,СВЦЭМ!$B$39:$B$782,I$119)+'СЕТ СН'!$I$14+СВЦЭМ!$D$10+'СЕТ СН'!$I$5-'СЕТ СН'!$I$24</f>
        <v>3592.3546751699996</v>
      </c>
      <c r="J145" s="36">
        <f>SUMIFS(СВЦЭМ!$D$39:$D$782,СВЦЭМ!$A$39:$A$782,$A145,СВЦЭМ!$B$39:$B$782,J$119)+'СЕТ СН'!$I$14+СВЦЭМ!$D$10+'СЕТ СН'!$I$5-'СЕТ СН'!$I$24</f>
        <v>3532.3134913200001</v>
      </c>
      <c r="K145" s="36">
        <f>SUMIFS(СВЦЭМ!$D$39:$D$782,СВЦЭМ!$A$39:$A$782,$A145,СВЦЭМ!$B$39:$B$782,K$119)+'СЕТ СН'!$I$14+СВЦЭМ!$D$10+'СЕТ СН'!$I$5-'СЕТ СН'!$I$24</f>
        <v>3480.1735373900001</v>
      </c>
      <c r="L145" s="36">
        <f>SUMIFS(СВЦЭМ!$D$39:$D$782,СВЦЭМ!$A$39:$A$782,$A145,СВЦЭМ!$B$39:$B$782,L$119)+'СЕТ СН'!$I$14+СВЦЭМ!$D$10+'СЕТ СН'!$I$5-'СЕТ СН'!$I$24</f>
        <v>3476.0948782699998</v>
      </c>
      <c r="M145" s="36">
        <f>SUMIFS(СВЦЭМ!$D$39:$D$782,СВЦЭМ!$A$39:$A$782,$A145,СВЦЭМ!$B$39:$B$782,M$119)+'СЕТ СН'!$I$14+СВЦЭМ!$D$10+'СЕТ СН'!$I$5-'СЕТ СН'!$I$24</f>
        <v>3471.6898395399999</v>
      </c>
      <c r="N145" s="36">
        <f>SUMIFS(СВЦЭМ!$D$39:$D$782,СВЦЭМ!$A$39:$A$782,$A145,СВЦЭМ!$B$39:$B$782,N$119)+'СЕТ СН'!$I$14+СВЦЭМ!$D$10+'СЕТ СН'!$I$5-'СЕТ СН'!$I$24</f>
        <v>3473.7793631899999</v>
      </c>
      <c r="O145" s="36">
        <f>SUMIFS(СВЦЭМ!$D$39:$D$782,СВЦЭМ!$A$39:$A$782,$A145,СВЦЭМ!$B$39:$B$782,O$119)+'СЕТ СН'!$I$14+СВЦЭМ!$D$10+'СЕТ СН'!$I$5-'СЕТ СН'!$I$24</f>
        <v>3493.2344569299999</v>
      </c>
      <c r="P145" s="36">
        <f>SUMIFS(СВЦЭМ!$D$39:$D$782,СВЦЭМ!$A$39:$A$782,$A145,СВЦЭМ!$B$39:$B$782,P$119)+'СЕТ СН'!$I$14+СВЦЭМ!$D$10+'СЕТ СН'!$I$5-'СЕТ СН'!$I$24</f>
        <v>3497.1681158499996</v>
      </c>
      <c r="Q145" s="36">
        <f>SUMIFS(СВЦЭМ!$D$39:$D$782,СВЦЭМ!$A$39:$A$782,$A145,СВЦЭМ!$B$39:$B$782,Q$119)+'СЕТ СН'!$I$14+СВЦЭМ!$D$10+'СЕТ СН'!$I$5-'СЕТ СН'!$I$24</f>
        <v>3499.5417987800001</v>
      </c>
      <c r="R145" s="36">
        <f>SUMIFS(СВЦЭМ!$D$39:$D$782,СВЦЭМ!$A$39:$A$782,$A145,СВЦЭМ!$B$39:$B$782,R$119)+'СЕТ СН'!$I$14+СВЦЭМ!$D$10+'СЕТ СН'!$I$5-'СЕТ СН'!$I$24</f>
        <v>3481.2343886299996</v>
      </c>
      <c r="S145" s="36">
        <f>SUMIFS(СВЦЭМ!$D$39:$D$782,СВЦЭМ!$A$39:$A$782,$A145,СВЦЭМ!$B$39:$B$782,S$119)+'СЕТ СН'!$I$14+СВЦЭМ!$D$10+'СЕТ СН'!$I$5-'СЕТ СН'!$I$24</f>
        <v>3493.7866741299995</v>
      </c>
      <c r="T145" s="36">
        <f>SUMIFS(СВЦЭМ!$D$39:$D$782,СВЦЭМ!$A$39:$A$782,$A145,СВЦЭМ!$B$39:$B$782,T$119)+'СЕТ СН'!$I$14+СВЦЭМ!$D$10+'СЕТ СН'!$I$5-'СЕТ СН'!$I$24</f>
        <v>3458.2378683699999</v>
      </c>
      <c r="U145" s="36">
        <f>SUMIFS(СВЦЭМ!$D$39:$D$782,СВЦЭМ!$A$39:$A$782,$A145,СВЦЭМ!$B$39:$B$782,U$119)+'СЕТ СН'!$I$14+СВЦЭМ!$D$10+'СЕТ СН'!$I$5-'СЕТ СН'!$I$24</f>
        <v>3431.5491277399997</v>
      </c>
      <c r="V145" s="36">
        <f>SUMIFS(СВЦЭМ!$D$39:$D$782,СВЦЭМ!$A$39:$A$782,$A145,СВЦЭМ!$B$39:$B$782,V$119)+'СЕТ СН'!$I$14+СВЦЭМ!$D$10+'СЕТ СН'!$I$5-'СЕТ СН'!$I$24</f>
        <v>3406.0665560299999</v>
      </c>
      <c r="W145" s="36">
        <f>SUMIFS(СВЦЭМ!$D$39:$D$782,СВЦЭМ!$A$39:$A$782,$A145,СВЦЭМ!$B$39:$B$782,W$119)+'СЕТ СН'!$I$14+СВЦЭМ!$D$10+'СЕТ СН'!$I$5-'СЕТ СН'!$I$24</f>
        <v>3414.9015717499997</v>
      </c>
      <c r="X145" s="36">
        <f>SUMIFS(СВЦЭМ!$D$39:$D$782,СВЦЭМ!$A$39:$A$782,$A145,СВЦЭМ!$B$39:$B$782,X$119)+'СЕТ СН'!$I$14+СВЦЭМ!$D$10+'СЕТ СН'!$I$5-'СЕТ СН'!$I$24</f>
        <v>3460.51800628</v>
      </c>
      <c r="Y145" s="36">
        <f>SUMIFS(СВЦЭМ!$D$39:$D$782,СВЦЭМ!$A$39:$A$782,$A145,СВЦЭМ!$B$39:$B$782,Y$119)+'СЕТ СН'!$I$14+СВЦЭМ!$D$10+'СЕТ СН'!$I$5-'СЕТ СН'!$I$24</f>
        <v>3498.5406267399999</v>
      </c>
    </row>
    <row r="146" spans="1:27" ht="15.75" x14ac:dyDescent="0.2">
      <c r="A146" s="35">
        <f t="shared" si="3"/>
        <v>44678</v>
      </c>
      <c r="B146" s="36">
        <f>SUMIFS(СВЦЭМ!$D$39:$D$782,СВЦЭМ!$A$39:$A$782,$A146,СВЦЭМ!$B$39:$B$782,B$119)+'СЕТ СН'!$I$14+СВЦЭМ!$D$10+'СЕТ СН'!$I$5-'СЕТ СН'!$I$24</f>
        <v>3581.1087894899997</v>
      </c>
      <c r="C146" s="36">
        <f>SUMIFS(СВЦЭМ!$D$39:$D$782,СВЦЭМ!$A$39:$A$782,$A146,СВЦЭМ!$B$39:$B$782,C$119)+'СЕТ СН'!$I$14+СВЦЭМ!$D$10+'СЕТ СН'!$I$5-'СЕТ СН'!$I$24</f>
        <v>3593.6978552099999</v>
      </c>
      <c r="D146" s="36">
        <f>SUMIFS(СВЦЭМ!$D$39:$D$782,СВЦЭМ!$A$39:$A$782,$A146,СВЦЭМ!$B$39:$B$782,D$119)+'СЕТ СН'!$I$14+СВЦЭМ!$D$10+'СЕТ СН'!$I$5-'СЕТ СН'!$I$24</f>
        <v>3610.3162150499998</v>
      </c>
      <c r="E146" s="36">
        <f>SUMIFS(СВЦЭМ!$D$39:$D$782,СВЦЭМ!$A$39:$A$782,$A146,СВЦЭМ!$B$39:$B$782,E$119)+'СЕТ СН'!$I$14+СВЦЭМ!$D$10+'СЕТ СН'!$I$5-'СЕТ СН'!$I$24</f>
        <v>3669.0367834999997</v>
      </c>
      <c r="F146" s="36">
        <f>SUMIFS(СВЦЭМ!$D$39:$D$782,СВЦЭМ!$A$39:$A$782,$A146,СВЦЭМ!$B$39:$B$782,F$119)+'СЕТ СН'!$I$14+СВЦЭМ!$D$10+'СЕТ СН'!$I$5-'СЕТ СН'!$I$24</f>
        <v>3671.4263322500001</v>
      </c>
      <c r="G146" s="36">
        <f>SUMIFS(СВЦЭМ!$D$39:$D$782,СВЦЭМ!$A$39:$A$782,$A146,СВЦЭМ!$B$39:$B$782,G$119)+'СЕТ СН'!$I$14+СВЦЭМ!$D$10+'СЕТ СН'!$I$5-'СЕТ СН'!$I$24</f>
        <v>3662.2648123599997</v>
      </c>
      <c r="H146" s="36">
        <f>SUMIFS(СВЦЭМ!$D$39:$D$782,СВЦЭМ!$A$39:$A$782,$A146,СВЦЭМ!$B$39:$B$782,H$119)+'СЕТ СН'!$I$14+СВЦЭМ!$D$10+'СЕТ СН'!$I$5-'СЕТ СН'!$I$24</f>
        <v>3610.7912733200001</v>
      </c>
      <c r="I146" s="36">
        <f>SUMIFS(СВЦЭМ!$D$39:$D$782,СВЦЭМ!$A$39:$A$782,$A146,СВЦЭМ!$B$39:$B$782,I$119)+'СЕТ СН'!$I$14+СВЦЭМ!$D$10+'СЕТ СН'!$I$5-'СЕТ СН'!$I$24</f>
        <v>3583.7830692799998</v>
      </c>
      <c r="J146" s="36">
        <f>SUMIFS(СВЦЭМ!$D$39:$D$782,СВЦЭМ!$A$39:$A$782,$A146,СВЦЭМ!$B$39:$B$782,J$119)+'СЕТ СН'!$I$14+СВЦЭМ!$D$10+'СЕТ СН'!$I$5-'СЕТ СН'!$I$24</f>
        <v>3551.7360569100001</v>
      </c>
      <c r="K146" s="36">
        <f>SUMIFS(СВЦЭМ!$D$39:$D$782,СВЦЭМ!$A$39:$A$782,$A146,СВЦЭМ!$B$39:$B$782,K$119)+'СЕТ СН'!$I$14+СВЦЭМ!$D$10+'СЕТ СН'!$I$5-'СЕТ СН'!$I$24</f>
        <v>3536.8858842499999</v>
      </c>
      <c r="L146" s="36">
        <f>SUMIFS(СВЦЭМ!$D$39:$D$782,СВЦЭМ!$A$39:$A$782,$A146,СВЦЭМ!$B$39:$B$782,L$119)+'СЕТ СН'!$I$14+СВЦЭМ!$D$10+'СЕТ СН'!$I$5-'СЕТ СН'!$I$24</f>
        <v>3526.8336640499997</v>
      </c>
      <c r="M146" s="36">
        <f>SUMIFS(СВЦЭМ!$D$39:$D$782,СВЦЭМ!$A$39:$A$782,$A146,СВЦЭМ!$B$39:$B$782,M$119)+'СЕТ СН'!$I$14+СВЦЭМ!$D$10+'СЕТ СН'!$I$5-'СЕТ СН'!$I$24</f>
        <v>3521.7324971499997</v>
      </c>
      <c r="N146" s="36">
        <f>SUMIFS(СВЦЭМ!$D$39:$D$782,СВЦЭМ!$A$39:$A$782,$A146,СВЦЭМ!$B$39:$B$782,N$119)+'СЕТ СН'!$I$14+СВЦЭМ!$D$10+'СЕТ СН'!$I$5-'СЕТ СН'!$I$24</f>
        <v>3535.4009681899997</v>
      </c>
      <c r="O146" s="36">
        <f>SUMIFS(СВЦЭМ!$D$39:$D$782,СВЦЭМ!$A$39:$A$782,$A146,СВЦЭМ!$B$39:$B$782,O$119)+'СЕТ СН'!$I$14+СВЦЭМ!$D$10+'СЕТ СН'!$I$5-'СЕТ СН'!$I$24</f>
        <v>3560.1772055499996</v>
      </c>
      <c r="P146" s="36">
        <f>SUMIFS(СВЦЭМ!$D$39:$D$782,СВЦЭМ!$A$39:$A$782,$A146,СВЦЭМ!$B$39:$B$782,P$119)+'СЕТ СН'!$I$14+СВЦЭМ!$D$10+'СЕТ СН'!$I$5-'СЕТ СН'!$I$24</f>
        <v>3559.6050141999999</v>
      </c>
      <c r="Q146" s="36">
        <f>SUMIFS(СВЦЭМ!$D$39:$D$782,СВЦЭМ!$A$39:$A$782,$A146,СВЦЭМ!$B$39:$B$782,Q$119)+'СЕТ СН'!$I$14+СВЦЭМ!$D$10+'СЕТ СН'!$I$5-'СЕТ СН'!$I$24</f>
        <v>3556.8716772099997</v>
      </c>
      <c r="R146" s="36">
        <f>SUMIFS(СВЦЭМ!$D$39:$D$782,СВЦЭМ!$A$39:$A$782,$A146,СВЦЭМ!$B$39:$B$782,R$119)+'СЕТ СН'!$I$14+СВЦЭМ!$D$10+'СЕТ СН'!$I$5-'СЕТ СН'!$I$24</f>
        <v>3556.9988858699999</v>
      </c>
      <c r="S146" s="36">
        <f>SUMIFS(СВЦЭМ!$D$39:$D$782,СВЦЭМ!$A$39:$A$782,$A146,СВЦЭМ!$B$39:$B$782,S$119)+'СЕТ СН'!$I$14+СВЦЭМ!$D$10+'СЕТ СН'!$I$5-'СЕТ СН'!$I$24</f>
        <v>3552.7513815100001</v>
      </c>
      <c r="T146" s="36">
        <f>SUMIFS(СВЦЭМ!$D$39:$D$782,СВЦЭМ!$A$39:$A$782,$A146,СВЦЭМ!$B$39:$B$782,T$119)+'СЕТ СН'!$I$14+СВЦЭМ!$D$10+'СЕТ СН'!$I$5-'СЕТ СН'!$I$24</f>
        <v>3544.1289440699998</v>
      </c>
      <c r="U146" s="36">
        <f>SUMIFS(СВЦЭМ!$D$39:$D$782,СВЦЭМ!$A$39:$A$782,$A146,СВЦЭМ!$B$39:$B$782,U$119)+'СЕТ СН'!$I$14+СВЦЭМ!$D$10+'СЕТ СН'!$I$5-'СЕТ СН'!$I$24</f>
        <v>3536.5335931199998</v>
      </c>
      <c r="V146" s="36">
        <f>SUMIFS(СВЦЭМ!$D$39:$D$782,СВЦЭМ!$A$39:$A$782,$A146,СВЦЭМ!$B$39:$B$782,V$119)+'СЕТ СН'!$I$14+СВЦЭМ!$D$10+'СЕТ СН'!$I$5-'СЕТ СН'!$I$24</f>
        <v>3509.1253928400001</v>
      </c>
      <c r="W146" s="36">
        <f>SUMIFS(СВЦЭМ!$D$39:$D$782,СВЦЭМ!$A$39:$A$782,$A146,СВЦЭМ!$B$39:$B$782,W$119)+'СЕТ СН'!$I$14+СВЦЭМ!$D$10+'СЕТ СН'!$I$5-'СЕТ СН'!$I$24</f>
        <v>3490.8009750599995</v>
      </c>
      <c r="X146" s="36">
        <f>SUMIFS(СВЦЭМ!$D$39:$D$782,СВЦЭМ!$A$39:$A$782,$A146,СВЦЭМ!$B$39:$B$782,X$119)+'СЕТ СН'!$I$14+СВЦЭМ!$D$10+'СЕТ СН'!$I$5-'СЕТ СН'!$I$24</f>
        <v>3530.7418338299999</v>
      </c>
      <c r="Y146" s="36">
        <f>SUMIFS(СВЦЭМ!$D$39:$D$782,СВЦЭМ!$A$39:$A$782,$A146,СВЦЭМ!$B$39:$B$782,Y$119)+'СЕТ СН'!$I$14+СВЦЭМ!$D$10+'СЕТ СН'!$I$5-'СЕТ СН'!$I$24</f>
        <v>3570.1513363399999</v>
      </c>
    </row>
    <row r="147" spans="1:27" ht="15.75" x14ac:dyDescent="0.2">
      <c r="A147" s="35">
        <f t="shared" si="3"/>
        <v>44679</v>
      </c>
      <c r="B147" s="36">
        <f>SUMIFS(СВЦЭМ!$D$39:$D$782,СВЦЭМ!$A$39:$A$782,$A147,СВЦЭМ!$B$39:$B$782,B$119)+'СЕТ СН'!$I$14+СВЦЭМ!$D$10+'СЕТ СН'!$I$5-'СЕТ СН'!$I$24</f>
        <v>3678.1337400699995</v>
      </c>
      <c r="C147" s="36">
        <f>SUMIFS(СВЦЭМ!$D$39:$D$782,СВЦЭМ!$A$39:$A$782,$A147,СВЦЭМ!$B$39:$B$782,C$119)+'СЕТ СН'!$I$14+СВЦЭМ!$D$10+'СЕТ СН'!$I$5-'СЕТ СН'!$I$24</f>
        <v>3653.4909465599999</v>
      </c>
      <c r="D147" s="36">
        <f>SUMIFS(СВЦЭМ!$D$39:$D$782,СВЦЭМ!$A$39:$A$782,$A147,СВЦЭМ!$B$39:$B$782,D$119)+'СЕТ СН'!$I$14+СВЦЭМ!$D$10+'СЕТ СН'!$I$5-'СЕТ СН'!$I$24</f>
        <v>3681.8284620999998</v>
      </c>
      <c r="E147" s="36">
        <f>SUMIFS(СВЦЭМ!$D$39:$D$782,СВЦЭМ!$A$39:$A$782,$A147,СВЦЭМ!$B$39:$B$782,E$119)+'СЕТ СН'!$I$14+СВЦЭМ!$D$10+'СЕТ СН'!$I$5-'СЕТ СН'!$I$24</f>
        <v>3675.2193855599999</v>
      </c>
      <c r="F147" s="36">
        <f>SUMIFS(СВЦЭМ!$D$39:$D$782,СВЦЭМ!$A$39:$A$782,$A147,СВЦЭМ!$B$39:$B$782,F$119)+'СЕТ СН'!$I$14+СВЦЭМ!$D$10+'СЕТ СН'!$I$5-'СЕТ СН'!$I$24</f>
        <v>3694.61088741</v>
      </c>
      <c r="G147" s="36">
        <f>SUMIFS(СВЦЭМ!$D$39:$D$782,СВЦЭМ!$A$39:$A$782,$A147,СВЦЭМ!$B$39:$B$782,G$119)+'СЕТ СН'!$I$14+СВЦЭМ!$D$10+'СЕТ СН'!$I$5-'СЕТ СН'!$I$24</f>
        <v>3675.4384742499997</v>
      </c>
      <c r="H147" s="36">
        <f>SUMIFS(СВЦЭМ!$D$39:$D$782,СВЦЭМ!$A$39:$A$782,$A147,СВЦЭМ!$B$39:$B$782,H$119)+'СЕТ СН'!$I$14+СВЦЭМ!$D$10+'СЕТ СН'!$I$5-'СЕТ СН'!$I$24</f>
        <v>3607.4258118399998</v>
      </c>
      <c r="I147" s="36">
        <f>SUMIFS(СВЦЭМ!$D$39:$D$782,СВЦЭМ!$A$39:$A$782,$A147,СВЦЭМ!$B$39:$B$782,I$119)+'СЕТ СН'!$I$14+СВЦЭМ!$D$10+'СЕТ СН'!$I$5-'СЕТ СН'!$I$24</f>
        <v>3539.4449948499996</v>
      </c>
      <c r="J147" s="36">
        <f>SUMIFS(СВЦЭМ!$D$39:$D$782,СВЦЭМ!$A$39:$A$782,$A147,СВЦЭМ!$B$39:$B$782,J$119)+'СЕТ СН'!$I$14+СВЦЭМ!$D$10+'СЕТ СН'!$I$5-'СЕТ СН'!$I$24</f>
        <v>3538.9735807299999</v>
      </c>
      <c r="K147" s="36">
        <f>SUMIFS(СВЦЭМ!$D$39:$D$782,СВЦЭМ!$A$39:$A$782,$A147,СВЦЭМ!$B$39:$B$782,K$119)+'СЕТ СН'!$I$14+СВЦЭМ!$D$10+'СЕТ СН'!$I$5-'СЕТ СН'!$I$24</f>
        <v>3552.0302707699998</v>
      </c>
      <c r="L147" s="36">
        <f>SUMIFS(СВЦЭМ!$D$39:$D$782,СВЦЭМ!$A$39:$A$782,$A147,СВЦЭМ!$B$39:$B$782,L$119)+'СЕТ СН'!$I$14+СВЦЭМ!$D$10+'СЕТ СН'!$I$5-'СЕТ СН'!$I$24</f>
        <v>3556.7692786699999</v>
      </c>
      <c r="M147" s="36">
        <f>SUMIFS(СВЦЭМ!$D$39:$D$782,СВЦЭМ!$A$39:$A$782,$A147,СВЦЭМ!$B$39:$B$782,M$119)+'СЕТ СН'!$I$14+СВЦЭМ!$D$10+'СЕТ СН'!$I$5-'СЕТ СН'!$I$24</f>
        <v>3589.2619147099995</v>
      </c>
      <c r="N147" s="36">
        <f>SUMIFS(СВЦЭМ!$D$39:$D$782,СВЦЭМ!$A$39:$A$782,$A147,СВЦЭМ!$B$39:$B$782,N$119)+'СЕТ СН'!$I$14+СВЦЭМ!$D$10+'СЕТ СН'!$I$5-'СЕТ СН'!$I$24</f>
        <v>3541.4663680599997</v>
      </c>
      <c r="O147" s="36">
        <f>SUMIFS(СВЦЭМ!$D$39:$D$782,СВЦЭМ!$A$39:$A$782,$A147,СВЦЭМ!$B$39:$B$782,O$119)+'СЕТ СН'!$I$14+СВЦЭМ!$D$10+'СЕТ СН'!$I$5-'СЕТ СН'!$I$24</f>
        <v>3509.3844851899999</v>
      </c>
      <c r="P147" s="36">
        <f>SUMIFS(СВЦЭМ!$D$39:$D$782,СВЦЭМ!$A$39:$A$782,$A147,СВЦЭМ!$B$39:$B$782,P$119)+'СЕТ СН'!$I$14+СВЦЭМ!$D$10+'СЕТ СН'!$I$5-'СЕТ СН'!$I$24</f>
        <v>3509.5911943999999</v>
      </c>
      <c r="Q147" s="36">
        <f>SUMIFS(СВЦЭМ!$D$39:$D$782,СВЦЭМ!$A$39:$A$782,$A147,СВЦЭМ!$B$39:$B$782,Q$119)+'СЕТ СН'!$I$14+СВЦЭМ!$D$10+'СЕТ СН'!$I$5-'СЕТ СН'!$I$24</f>
        <v>3532.2431708199997</v>
      </c>
      <c r="R147" s="36">
        <f>SUMIFS(СВЦЭМ!$D$39:$D$782,СВЦЭМ!$A$39:$A$782,$A147,СВЦЭМ!$B$39:$B$782,R$119)+'СЕТ СН'!$I$14+СВЦЭМ!$D$10+'СЕТ СН'!$I$5-'СЕТ СН'!$I$24</f>
        <v>3600.2615185699997</v>
      </c>
      <c r="S147" s="36">
        <f>SUMIFS(СВЦЭМ!$D$39:$D$782,СВЦЭМ!$A$39:$A$782,$A147,СВЦЭМ!$B$39:$B$782,S$119)+'СЕТ СН'!$I$14+СВЦЭМ!$D$10+'СЕТ СН'!$I$5-'СЕТ СН'!$I$24</f>
        <v>3654.7332811699998</v>
      </c>
      <c r="T147" s="36">
        <f>SUMIFS(СВЦЭМ!$D$39:$D$782,СВЦЭМ!$A$39:$A$782,$A147,СВЦЭМ!$B$39:$B$782,T$119)+'СЕТ СН'!$I$14+СВЦЭМ!$D$10+'СЕТ СН'!$I$5-'СЕТ СН'!$I$24</f>
        <v>3631.8718262299999</v>
      </c>
      <c r="U147" s="36">
        <f>SUMIFS(СВЦЭМ!$D$39:$D$782,СВЦЭМ!$A$39:$A$782,$A147,СВЦЭМ!$B$39:$B$782,U$119)+'СЕТ СН'!$I$14+СВЦЭМ!$D$10+'СЕТ СН'!$I$5-'СЕТ СН'!$I$24</f>
        <v>3578.2042637999998</v>
      </c>
      <c r="V147" s="36">
        <f>SUMIFS(СВЦЭМ!$D$39:$D$782,СВЦЭМ!$A$39:$A$782,$A147,СВЦЭМ!$B$39:$B$782,V$119)+'СЕТ СН'!$I$14+СВЦЭМ!$D$10+'СЕТ СН'!$I$5-'СЕТ СН'!$I$24</f>
        <v>3594.3403114699995</v>
      </c>
      <c r="W147" s="36">
        <f>SUMIFS(СВЦЭМ!$D$39:$D$782,СВЦЭМ!$A$39:$A$782,$A147,СВЦЭМ!$B$39:$B$782,W$119)+'СЕТ СН'!$I$14+СВЦЭМ!$D$10+'СЕТ СН'!$I$5-'СЕТ СН'!$I$24</f>
        <v>3590.9489017799997</v>
      </c>
      <c r="X147" s="36">
        <f>SUMIFS(СВЦЭМ!$D$39:$D$782,СВЦЭМ!$A$39:$A$782,$A147,СВЦЭМ!$B$39:$B$782,X$119)+'СЕТ СН'!$I$14+СВЦЭМ!$D$10+'СЕТ СН'!$I$5-'СЕТ СН'!$I$24</f>
        <v>3637.0070971299997</v>
      </c>
      <c r="Y147" s="36">
        <f>SUMIFS(СВЦЭМ!$D$39:$D$782,СВЦЭМ!$A$39:$A$782,$A147,СВЦЭМ!$B$39:$B$782,Y$119)+'СЕТ СН'!$I$14+СВЦЭМ!$D$10+'СЕТ СН'!$I$5-'СЕТ СН'!$I$24</f>
        <v>3681.4454219599997</v>
      </c>
    </row>
    <row r="148" spans="1:27" ht="15.75" x14ac:dyDescent="0.2">
      <c r="A148" s="35">
        <f t="shared" si="3"/>
        <v>44680</v>
      </c>
      <c r="B148" s="36">
        <f>SUMIFS(СВЦЭМ!$D$39:$D$782,СВЦЭМ!$A$39:$A$782,$A148,СВЦЭМ!$B$39:$B$782,B$119)+'СЕТ СН'!$I$14+СВЦЭМ!$D$10+'СЕТ СН'!$I$5-'СЕТ СН'!$I$24</f>
        <v>3648.8759490699995</v>
      </c>
      <c r="C148" s="36">
        <f>SUMIFS(СВЦЭМ!$D$39:$D$782,СВЦЭМ!$A$39:$A$782,$A148,СВЦЭМ!$B$39:$B$782,C$119)+'СЕТ СН'!$I$14+СВЦЭМ!$D$10+'СЕТ СН'!$I$5-'СЕТ СН'!$I$24</f>
        <v>3668.8304768999997</v>
      </c>
      <c r="D148" s="36">
        <f>SUMIFS(СВЦЭМ!$D$39:$D$782,СВЦЭМ!$A$39:$A$782,$A148,СВЦЭМ!$B$39:$B$782,D$119)+'СЕТ СН'!$I$14+СВЦЭМ!$D$10+'СЕТ СН'!$I$5-'СЕТ СН'!$I$24</f>
        <v>3680.7413725199999</v>
      </c>
      <c r="E148" s="36">
        <f>SUMIFS(СВЦЭМ!$D$39:$D$782,СВЦЭМ!$A$39:$A$782,$A148,СВЦЭМ!$B$39:$B$782,E$119)+'СЕТ СН'!$I$14+СВЦЭМ!$D$10+'СЕТ СН'!$I$5-'СЕТ СН'!$I$24</f>
        <v>3681.6909140899998</v>
      </c>
      <c r="F148" s="36">
        <f>SUMIFS(СВЦЭМ!$D$39:$D$782,СВЦЭМ!$A$39:$A$782,$A148,СВЦЭМ!$B$39:$B$782,F$119)+'СЕТ СН'!$I$14+СВЦЭМ!$D$10+'СЕТ СН'!$I$5-'СЕТ СН'!$I$24</f>
        <v>3676.5356377999997</v>
      </c>
      <c r="G148" s="36">
        <f>SUMIFS(СВЦЭМ!$D$39:$D$782,СВЦЭМ!$A$39:$A$782,$A148,СВЦЭМ!$B$39:$B$782,G$119)+'СЕТ СН'!$I$14+СВЦЭМ!$D$10+'СЕТ СН'!$I$5-'СЕТ СН'!$I$24</f>
        <v>3648.8980288100001</v>
      </c>
      <c r="H148" s="36">
        <f>SUMIFS(СВЦЭМ!$D$39:$D$782,СВЦЭМ!$A$39:$A$782,$A148,СВЦЭМ!$B$39:$B$782,H$119)+'СЕТ СН'!$I$14+СВЦЭМ!$D$10+'СЕТ СН'!$I$5-'СЕТ СН'!$I$24</f>
        <v>3602.8478174499996</v>
      </c>
      <c r="I148" s="36">
        <f>SUMIFS(СВЦЭМ!$D$39:$D$782,СВЦЭМ!$A$39:$A$782,$A148,СВЦЭМ!$B$39:$B$782,I$119)+'СЕТ СН'!$I$14+СВЦЭМ!$D$10+'СЕТ СН'!$I$5-'СЕТ СН'!$I$24</f>
        <v>3558.2447882099996</v>
      </c>
      <c r="J148" s="36">
        <f>SUMIFS(СВЦЭМ!$D$39:$D$782,СВЦЭМ!$A$39:$A$782,$A148,СВЦЭМ!$B$39:$B$782,J$119)+'СЕТ СН'!$I$14+СВЦЭМ!$D$10+'СЕТ СН'!$I$5-'СЕТ СН'!$I$24</f>
        <v>3526.0004925799999</v>
      </c>
      <c r="K148" s="36">
        <f>SUMIFS(СВЦЭМ!$D$39:$D$782,СВЦЭМ!$A$39:$A$782,$A148,СВЦЭМ!$B$39:$B$782,K$119)+'СЕТ СН'!$I$14+СВЦЭМ!$D$10+'СЕТ СН'!$I$5-'СЕТ СН'!$I$24</f>
        <v>3524.7146833999996</v>
      </c>
      <c r="L148" s="36">
        <f>SUMIFS(СВЦЭМ!$D$39:$D$782,СВЦЭМ!$A$39:$A$782,$A148,СВЦЭМ!$B$39:$B$782,L$119)+'СЕТ СН'!$I$14+СВЦЭМ!$D$10+'СЕТ СН'!$I$5-'СЕТ СН'!$I$24</f>
        <v>3533.3554429599999</v>
      </c>
      <c r="M148" s="36">
        <f>SUMIFS(СВЦЭМ!$D$39:$D$782,СВЦЭМ!$A$39:$A$782,$A148,СВЦЭМ!$B$39:$B$782,M$119)+'СЕТ СН'!$I$14+СВЦЭМ!$D$10+'СЕТ СН'!$I$5-'СЕТ СН'!$I$24</f>
        <v>3560.4603047199998</v>
      </c>
      <c r="N148" s="36">
        <f>SUMIFS(СВЦЭМ!$D$39:$D$782,СВЦЭМ!$A$39:$A$782,$A148,СВЦЭМ!$B$39:$B$782,N$119)+'СЕТ СН'!$I$14+СВЦЭМ!$D$10+'СЕТ СН'!$I$5-'СЕТ СН'!$I$24</f>
        <v>3586.4906461099999</v>
      </c>
      <c r="O148" s="36">
        <f>SUMIFS(СВЦЭМ!$D$39:$D$782,СВЦЭМ!$A$39:$A$782,$A148,СВЦЭМ!$B$39:$B$782,O$119)+'СЕТ СН'!$I$14+СВЦЭМ!$D$10+'СЕТ СН'!$I$5-'СЕТ СН'!$I$24</f>
        <v>3550.3231825299999</v>
      </c>
      <c r="P148" s="36">
        <f>SUMIFS(СВЦЭМ!$D$39:$D$782,СВЦЭМ!$A$39:$A$782,$A148,СВЦЭМ!$B$39:$B$782,P$119)+'СЕТ СН'!$I$14+СВЦЭМ!$D$10+'СЕТ СН'!$I$5-'СЕТ СН'!$I$24</f>
        <v>3570.1903349699996</v>
      </c>
      <c r="Q148" s="36">
        <f>SUMIFS(СВЦЭМ!$D$39:$D$782,СВЦЭМ!$A$39:$A$782,$A148,СВЦЭМ!$B$39:$B$782,Q$119)+'СЕТ СН'!$I$14+СВЦЭМ!$D$10+'СЕТ СН'!$I$5-'СЕТ СН'!$I$24</f>
        <v>3596.5362004099998</v>
      </c>
      <c r="R148" s="36">
        <f>SUMIFS(СВЦЭМ!$D$39:$D$782,СВЦЭМ!$A$39:$A$782,$A148,СВЦЭМ!$B$39:$B$782,R$119)+'СЕТ СН'!$I$14+СВЦЭМ!$D$10+'СЕТ СН'!$I$5-'СЕТ СН'!$I$24</f>
        <v>3578.3015142699996</v>
      </c>
      <c r="S148" s="36">
        <f>SUMIFS(СВЦЭМ!$D$39:$D$782,СВЦЭМ!$A$39:$A$782,$A148,СВЦЭМ!$B$39:$B$782,S$119)+'СЕТ СН'!$I$14+СВЦЭМ!$D$10+'СЕТ СН'!$I$5-'СЕТ СН'!$I$24</f>
        <v>3590.5811021899999</v>
      </c>
      <c r="T148" s="36">
        <f>SUMIFS(СВЦЭМ!$D$39:$D$782,СВЦЭМ!$A$39:$A$782,$A148,СВЦЭМ!$B$39:$B$782,T$119)+'СЕТ СН'!$I$14+СВЦЭМ!$D$10+'СЕТ СН'!$I$5-'СЕТ СН'!$I$24</f>
        <v>3548.4973203899999</v>
      </c>
      <c r="U148" s="36">
        <f>SUMIFS(СВЦЭМ!$D$39:$D$782,СВЦЭМ!$A$39:$A$782,$A148,СВЦЭМ!$B$39:$B$782,U$119)+'СЕТ СН'!$I$14+СВЦЭМ!$D$10+'СЕТ СН'!$I$5-'СЕТ СН'!$I$24</f>
        <v>3536.5125661799998</v>
      </c>
      <c r="V148" s="36">
        <f>SUMIFS(СВЦЭМ!$D$39:$D$782,СВЦЭМ!$A$39:$A$782,$A148,СВЦЭМ!$B$39:$B$782,V$119)+'СЕТ СН'!$I$14+СВЦЭМ!$D$10+'СЕТ СН'!$I$5-'СЕТ СН'!$I$24</f>
        <v>3514.0878055899998</v>
      </c>
      <c r="W148" s="36">
        <f>SUMIFS(СВЦЭМ!$D$39:$D$782,СВЦЭМ!$A$39:$A$782,$A148,СВЦЭМ!$B$39:$B$782,W$119)+'СЕТ СН'!$I$14+СВЦЭМ!$D$10+'СЕТ СН'!$I$5-'СЕТ СН'!$I$24</f>
        <v>3547.7327049999999</v>
      </c>
      <c r="X148" s="36">
        <f>SUMIFS(СВЦЭМ!$D$39:$D$782,СВЦЭМ!$A$39:$A$782,$A148,СВЦЭМ!$B$39:$B$782,X$119)+'СЕТ СН'!$I$14+СВЦЭМ!$D$10+'СЕТ СН'!$I$5-'СЕТ СН'!$I$24</f>
        <v>3576.2198733699997</v>
      </c>
      <c r="Y148" s="36">
        <f>SUMIFS(СВЦЭМ!$D$39:$D$782,СВЦЭМ!$A$39:$A$782,$A148,СВЦЭМ!$B$39:$B$782,Y$119)+'СЕТ СН'!$I$14+СВЦЭМ!$D$10+'СЕТ СН'!$I$5-'СЕТ СН'!$I$24</f>
        <v>3615.1110072799997</v>
      </c>
    </row>
    <row r="149" spans="1:27" ht="15.75" x14ac:dyDescent="0.2">
      <c r="A149" s="35">
        <f t="shared" si="3"/>
        <v>44681</v>
      </c>
      <c r="B149" s="36">
        <f>SUMIFS(СВЦЭМ!$D$39:$D$782,СВЦЭМ!$A$39:$A$782,$A149,СВЦЭМ!$B$39:$B$782,B$119)+'СЕТ СН'!$I$14+СВЦЭМ!$D$10+'СЕТ СН'!$I$5-'СЕТ СН'!$I$24</f>
        <v>3655.3072562899997</v>
      </c>
      <c r="C149" s="36">
        <f>SUMIFS(СВЦЭМ!$D$39:$D$782,СВЦЭМ!$A$39:$A$782,$A149,СВЦЭМ!$B$39:$B$782,C$119)+'СЕТ СН'!$I$14+СВЦЭМ!$D$10+'СЕТ СН'!$I$5-'СЕТ СН'!$I$24</f>
        <v>3597.6651661299998</v>
      </c>
      <c r="D149" s="36">
        <f>SUMIFS(СВЦЭМ!$D$39:$D$782,СВЦЭМ!$A$39:$A$782,$A149,СВЦЭМ!$B$39:$B$782,D$119)+'СЕТ СН'!$I$14+СВЦЭМ!$D$10+'СЕТ СН'!$I$5-'СЕТ СН'!$I$24</f>
        <v>3643.4747790000001</v>
      </c>
      <c r="E149" s="36">
        <f>SUMIFS(СВЦЭМ!$D$39:$D$782,СВЦЭМ!$A$39:$A$782,$A149,СВЦЭМ!$B$39:$B$782,E$119)+'СЕТ СН'!$I$14+СВЦЭМ!$D$10+'СЕТ СН'!$I$5-'СЕТ СН'!$I$24</f>
        <v>3667.5531467800001</v>
      </c>
      <c r="F149" s="36">
        <f>SUMIFS(СВЦЭМ!$D$39:$D$782,СВЦЭМ!$A$39:$A$782,$A149,СВЦЭМ!$B$39:$B$782,F$119)+'СЕТ СН'!$I$14+СВЦЭМ!$D$10+'СЕТ СН'!$I$5-'СЕТ СН'!$I$24</f>
        <v>3681.6094534699996</v>
      </c>
      <c r="G149" s="36">
        <f>SUMIFS(СВЦЭМ!$D$39:$D$782,СВЦЭМ!$A$39:$A$782,$A149,СВЦЭМ!$B$39:$B$782,G$119)+'СЕТ СН'!$I$14+СВЦЭМ!$D$10+'СЕТ СН'!$I$5-'СЕТ СН'!$I$24</f>
        <v>3688.4017385999996</v>
      </c>
      <c r="H149" s="36">
        <f>SUMIFS(СВЦЭМ!$D$39:$D$782,СВЦЭМ!$A$39:$A$782,$A149,СВЦЭМ!$B$39:$B$782,H$119)+'СЕТ СН'!$I$14+СВЦЭМ!$D$10+'СЕТ СН'!$I$5-'СЕТ СН'!$I$24</f>
        <v>3664.3859923399996</v>
      </c>
      <c r="I149" s="36">
        <f>SUMIFS(СВЦЭМ!$D$39:$D$782,СВЦЭМ!$A$39:$A$782,$A149,СВЦЭМ!$B$39:$B$782,I$119)+'СЕТ СН'!$I$14+СВЦЭМ!$D$10+'СЕТ СН'!$I$5-'СЕТ СН'!$I$24</f>
        <v>3638.7773688099996</v>
      </c>
      <c r="J149" s="36">
        <f>SUMIFS(СВЦЭМ!$D$39:$D$782,СВЦЭМ!$A$39:$A$782,$A149,СВЦЭМ!$B$39:$B$782,J$119)+'СЕТ СН'!$I$14+СВЦЭМ!$D$10+'СЕТ СН'!$I$5-'СЕТ СН'!$I$24</f>
        <v>3589.8532420799997</v>
      </c>
      <c r="K149" s="36">
        <f>SUMIFS(СВЦЭМ!$D$39:$D$782,СВЦЭМ!$A$39:$A$782,$A149,СВЦЭМ!$B$39:$B$782,K$119)+'СЕТ СН'!$I$14+СВЦЭМ!$D$10+'СЕТ СН'!$I$5-'СЕТ СН'!$I$24</f>
        <v>3553.4132109100001</v>
      </c>
      <c r="L149" s="36">
        <f>SUMIFS(СВЦЭМ!$D$39:$D$782,СВЦЭМ!$A$39:$A$782,$A149,СВЦЭМ!$B$39:$B$782,L$119)+'СЕТ СН'!$I$14+СВЦЭМ!$D$10+'СЕТ СН'!$I$5-'СЕТ СН'!$I$24</f>
        <v>3529.5269047399997</v>
      </c>
      <c r="M149" s="36">
        <f>SUMIFS(СВЦЭМ!$D$39:$D$782,СВЦЭМ!$A$39:$A$782,$A149,СВЦЭМ!$B$39:$B$782,M$119)+'СЕТ СН'!$I$14+СВЦЭМ!$D$10+'СЕТ СН'!$I$5-'СЕТ СН'!$I$24</f>
        <v>3543.0302330300001</v>
      </c>
      <c r="N149" s="36">
        <f>SUMIFS(СВЦЭМ!$D$39:$D$782,СВЦЭМ!$A$39:$A$782,$A149,СВЦЭМ!$B$39:$B$782,N$119)+'СЕТ СН'!$I$14+СВЦЭМ!$D$10+'СЕТ СН'!$I$5-'СЕТ СН'!$I$24</f>
        <v>3548.9498497999998</v>
      </c>
      <c r="O149" s="36">
        <f>SUMIFS(СВЦЭМ!$D$39:$D$782,СВЦЭМ!$A$39:$A$782,$A149,СВЦЭМ!$B$39:$B$782,O$119)+'СЕТ СН'!$I$14+СВЦЭМ!$D$10+'СЕТ СН'!$I$5-'СЕТ СН'!$I$24</f>
        <v>3549.7571398</v>
      </c>
      <c r="P149" s="36">
        <f>SUMIFS(СВЦЭМ!$D$39:$D$782,СВЦЭМ!$A$39:$A$782,$A149,СВЦЭМ!$B$39:$B$782,P$119)+'СЕТ СН'!$I$14+СВЦЭМ!$D$10+'СЕТ СН'!$I$5-'СЕТ СН'!$I$24</f>
        <v>3544.3574073199998</v>
      </c>
      <c r="Q149" s="36">
        <f>SUMIFS(СВЦЭМ!$D$39:$D$782,СВЦЭМ!$A$39:$A$782,$A149,СВЦЭМ!$B$39:$B$782,Q$119)+'СЕТ СН'!$I$14+СВЦЭМ!$D$10+'СЕТ СН'!$I$5-'СЕТ СН'!$I$24</f>
        <v>3563.2340707699996</v>
      </c>
      <c r="R149" s="36">
        <f>SUMIFS(СВЦЭМ!$D$39:$D$782,СВЦЭМ!$A$39:$A$782,$A149,СВЦЭМ!$B$39:$B$782,R$119)+'СЕТ СН'!$I$14+СВЦЭМ!$D$10+'СЕТ СН'!$I$5-'СЕТ СН'!$I$24</f>
        <v>3571.4446714899996</v>
      </c>
      <c r="S149" s="36">
        <f>SUMIFS(СВЦЭМ!$D$39:$D$782,СВЦЭМ!$A$39:$A$782,$A149,СВЦЭМ!$B$39:$B$782,S$119)+'СЕТ СН'!$I$14+СВЦЭМ!$D$10+'СЕТ СН'!$I$5-'СЕТ СН'!$I$24</f>
        <v>3553.3315947399997</v>
      </c>
      <c r="T149" s="36">
        <f>SUMIFS(СВЦЭМ!$D$39:$D$782,СВЦЭМ!$A$39:$A$782,$A149,СВЦЭМ!$B$39:$B$782,T$119)+'СЕТ СН'!$I$14+СВЦЭМ!$D$10+'СЕТ СН'!$I$5-'СЕТ СН'!$I$24</f>
        <v>3534.5987374699998</v>
      </c>
      <c r="U149" s="36">
        <f>SUMIFS(СВЦЭМ!$D$39:$D$782,СВЦЭМ!$A$39:$A$782,$A149,СВЦЭМ!$B$39:$B$782,U$119)+'СЕТ СН'!$I$14+СВЦЭМ!$D$10+'СЕТ СН'!$I$5-'СЕТ СН'!$I$24</f>
        <v>3543.5563721399999</v>
      </c>
      <c r="V149" s="36">
        <f>SUMIFS(СВЦЭМ!$D$39:$D$782,СВЦЭМ!$A$39:$A$782,$A149,СВЦЭМ!$B$39:$B$782,V$119)+'СЕТ СН'!$I$14+СВЦЭМ!$D$10+'СЕТ СН'!$I$5-'СЕТ СН'!$I$24</f>
        <v>3549.67722847</v>
      </c>
      <c r="W149" s="36">
        <f>SUMIFS(СВЦЭМ!$D$39:$D$782,СВЦЭМ!$A$39:$A$782,$A149,СВЦЭМ!$B$39:$B$782,W$119)+'СЕТ СН'!$I$14+СВЦЭМ!$D$10+'СЕТ СН'!$I$5-'СЕТ СН'!$I$24</f>
        <v>3531.5991402899999</v>
      </c>
      <c r="X149" s="36">
        <f>SUMIFS(СВЦЭМ!$D$39:$D$782,СВЦЭМ!$A$39:$A$782,$A149,СВЦЭМ!$B$39:$B$782,X$119)+'СЕТ СН'!$I$14+СВЦЭМ!$D$10+'СЕТ СН'!$I$5-'СЕТ СН'!$I$24</f>
        <v>3565.89769746</v>
      </c>
      <c r="Y149" s="36">
        <f>SUMIFS(СВЦЭМ!$D$39:$D$782,СВЦЭМ!$A$39:$A$782,$A149,СВЦЭМ!$B$39:$B$782,Y$119)+'СЕТ СН'!$I$14+СВЦЭМ!$D$10+'СЕТ СН'!$I$5-'СЕТ СН'!$I$24</f>
        <v>3570.6212127700001</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SUMIFS(СВЦЭМ!$E$39:$E$782,СВЦЭМ!$A$39:$A$782,$A156,СВЦЭМ!$B$39:$B$782,B$155)+'СЕТ СН'!$F$15</f>
        <v>154.74517022000001</v>
      </c>
      <c r="C156" s="36">
        <f>SUMIFS(СВЦЭМ!$E$39:$E$782,СВЦЭМ!$A$39:$A$782,$A156,СВЦЭМ!$B$39:$B$782,C$155)+'СЕТ СН'!$F$15</f>
        <v>154.83209252</v>
      </c>
      <c r="D156" s="36">
        <f>SUMIFS(СВЦЭМ!$E$39:$E$782,СВЦЭМ!$A$39:$A$782,$A156,СВЦЭМ!$B$39:$B$782,D$155)+'СЕТ СН'!$F$15</f>
        <v>158.79534036000001</v>
      </c>
      <c r="E156" s="36">
        <f>SUMIFS(СВЦЭМ!$E$39:$E$782,СВЦЭМ!$A$39:$A$782,$A156,СВЦЭМ!$B$39:$B$782,E$155)+'СЕТ СН'!$F$15</f>
        <v>160.78407034</v>
      </c>
      <c r="F156" s="36">
        <f>SUMIFS(СВЦЭМ!$E$39:$E$782,СВЦЭМ!$A$39:$A$782,$A156,СВЦЭМ!$B$39:$B$782,F$155)+'СЕТ СН'!$F$15</f>
        <v>159.97221991999999</v>
      </c>
      <c r="G156" s="36">
        <f>SUMIFS(СВЦЭМ!$E$39:$E$782,СВЦЭМ!$A$39:$A$782,$A156,СВЦЭМ!$B$39:$B$782,G$155)+'СЕТ СН'!$F$15</f>
        <v>156.05027702000001</v>
      </c>
      <c r="H156" s="36">
        <f>SUMIFS(СВЦЭМ!$E$39:$E$782,СВЦЭМ!$A$39:$A$782,$A156,СВЦЭМ!$B$39:$B$782,H$155)+'СЕТ СН'!$F$15</f>
        <v>148.23448096000001</v>
      </c>
      <c r="I156" s="36">
        <f>SUMIFS(СВЦЭМ!$E$39:$E$782,СВЦЭМ!$A$39:$A$782,$A156,СВЦЭМ!$B$39:$B$782,I$155)+'СЕТ СН'!$F$15</f>
        <v>146.31482484</v>
      </c>
      <c r="J156" s="36">
        <f>SUMIFS(СВЦЭМ!$E$39:$E$782,СВЦЭМ!$A$39:$A$782,$A156,СВЦЭМ!$B$39:$B$782,J$155)+'СЕТ СН'!$F$15</f>
        <v>143.67101726999999</v>
      </c>
      <c r="K156" s="36">
        <f>SUMIFS(СВЦЭМ!$E$39:$E$782,СВЦЭМ!$A$39:$A$782,$A156,СВЦЭМ!$B$39:$B$782,K$155)+'СЕТ СН'!$F$15</f>
        <v>148.06537890000001</v>
      </c>
      <c r="L156" s="36">
        <f>SUMIFS(СВЦЭМ!$E$39:$E$782,СВЦЭМ!$A$39:$A$782,$A156,СВЦЭМ!$B$39:$B$782,L$155)+'СЕТ СН'!$F$15</f>
        <v>152.73242827999999</v>
      </c>
      <c r="M156" s="36">
        <f>SUMIFS(СВЦЭМ!$E$39:$E$782,СВЦЭМ!$A$39:$A$782,$A156,СВЦЭМ!$B$39:$B$782,M$155)+'СЕТ СН'!$F$15</f>
        <v>155.192196</v>
      </c>
      <c r="N156" s="36">
        <f>SUMIFS(СВЦЭМ!$E$39:$E$782,СВЦЭМ!$A$39:$A$782,$A156,СВЦЭМ!$B$39:$B$782,N$155)+'СЕТ СН'!$F$15</f>
        <v>150.50472585</v>
      </c>
      <c r="O156" s="36">
        <f>SUMIFS(СВЦЭМ!$E$39:$E$782,СВЦЭМ!$A$39:$A$782,$A156,СВЦЭМ!$B$39:$B$782,O$155)+'СЕТ СН'!$F$15</f>
        <v>153.11346097000001</v>
      </c>
      <c r="P156" s="36">
        <f>SUMIFS(СВЦЭМ!$E$39:$E$782,СВЦЭМ!$A$39:$A$782,$A156,СВЦЭМ!$B$39:$B$782,P$155)+'СЕТ СН'!$F$15</f>
        <v>157.29228807999999</v>
      </c>
      <c r="Q156" s="36">
        <f>SUMIFS(СВЦЭМ!$E$39:$E$782,СВЦЭМ!$A$39:$A$782,$A156,СВЦЭМ!$B$39:$B$782,Q$155)+'СЕТ СН'!$F$15</f>
        <v>158.15289856000001</v>
      </c>
      <c r="R156" s="36">
        <f>SUMIFS(СВЦЭМ!$E$39:$E$782,СВЦЭМ!$A$39:$A$782,$A156,СВЦЭМ!$B$39:$B$782,R$155)+'СЕТ СН'!$F$15</f>
        <v>161.74604385999999</v>
      </c>
      <c r="S156" s="36">
        <f>SUMIFS(СВЦЭМ!$E$39:$E$782,СВЦЭМ!$A$39:$A$782,$A156,СВЦЭМ!$B$39:$B$782,S$155)+'СЕТ СН'!$F$15</f>
        <v>162.81431253</v>
      </c>
      <c r="T156" s="36">
        <f>SUMIFS(СВЦЭМ!$E$39:$E$782,СВЦЭМ!$A$39:$A$782,$A156,СВЦЭМ!$B$39:$B$782,T$155)+'СЕТ СН'!$F$15</f>
        <v>157.62328682</v>
      </c>
      <c r="U156" s="36">
        <f>SUMIFS(СВЦЭМ!$E$39:$E$782,СВЦЭМ!$A$39:$A$782,$A156,СВЦЭМ!$B$39:$B$782,U$155)+'СЕТ СН'!$F$15</f>
        <v>154.94860664000001</v>
      </c>
      <c r="V156" s="36">
        <f>SUMIFS(СВЦЭМ!$E$39:$E$782,СВЦЭМ!$A$39:$A$782,$A156,СВЦЭМ!$B$39:$B$782,V$155)+'СЕТ СН'!$F$15</f>
        <v>155.19901232999999</v>
      </c>
      <c r="W156" s="36">
        <f>SUMIFS(СВЦЭМ!$E$39:$E$782,СВЦЭМ!$A$39:$A$782,$A156,СВЦЭМ!$B$39:$B$782,W$155)+'СЕТ СН'!$F$15</f>
        <v>156.22464461000001</v>
      </c>
      <c r="X156" s="36">
        <f>SUMIFS(СВЦЭМ!$E$39:$E$782,СВЦЭМ!$A$39:$A$782,$A156,СВЦЭМ!$B$39:$B$782,X$155)+'СЕТ СН'!$F$15</f>
        <v>157.10216038999999</v>
      </c>
      <c r="Y156" s="36">
        <f>SUMIFS(СВЦЭМ!$E$39:$E$782,СВЦЭМ!$A$39:$A$782,$A156,СВЦЭМ!$B$39:$B$782,Y$155)+'СЕТ СН'!$F$15</f>
        <v>157.45158907999999</v>
      </c>
      <c r="AA156" s="45"/>
    </row>
    <row r="157" spans="1:27" ht="15.75" x14ac:dyDescent="0.2">
      <c r="A157" s="35">
        <f>A156+1</f>
        <v>44653</v>
      </c>
      <c r="B157" s="36">
        <f>SUMIFS(СВЦЭМ!$E$39:$E$782,СВЦЭМ!$A$39:$A$782,$A157,СВЦЭМ!$B$39:$B$782,B$155)+'СЕТ СН'!$F$15</f>
        <v>169.05003572999999</v>
      </c>
      <c r="C157" s="36">
        <f>SUMIFS(СВЦЭМ!$E$39:$E$782,СВЦЭМ!$A$39:$A$782,$A157,СВЦЭМ!$B$39:$B$782,C$155)+'СЕТ СН'!$F$15</f>
        <v>165.67216235000001</v>
      </c>
      <c r="D157" s="36">
        <f>SUMIFS(СВЦЭМ!$E$39:$E$782,СВЦЭМ!$A$39:$A$782,$A157,СВЦЭМ!$B$39:$B$782,D$155)+'СЕТ СН'!$F$15</f>
        <v>170.12289938999999</v>
      </c>
      <c r="E157" s="36">
        <f>SUMIFS(СВЦЭМ!$E$39:$E$782,СВЦЭМ!$A$39:$A$782,$A157,СВЦЭМ!$B$39:$B$782,E$155)+'СЕТ СН'!$F$15</f>
        <v>172.38336405000001</v>
      </c>
      <c r="F157" s="36">
        <f>SUMIFS(СВЦЭМ!$E$39:$E$782,СВЦЭМ!$A$39:$A$782,$A157,СВЦЭМ!$B$39:$B$782,F$155)+'СЕТ СН'!$F$15</f>
        <v>172.03135935</v>
      </c>
      <c r="G157" s="36">
        <f>SUMIFS(СВЦЭМ!$E$39:$E$782,СВЦЭМ!$A$39:$A$782,$A157,СВЦЭМ!$B$39:$B$782,G$155)+'СЕТ СН'!$F$15</f>
        <v>173.37627155000001</v>
      </c>
      <c r="H157" s="36">
        <f>SUMIFS(СВЦЭМ!$E$39:$E$782,СВЦЭМ!$A$39:$A$782,$A157,СВЦЭМ!$B$39:$B$782,H$155)+'СЕТ СН'!$F$15</f>
        <v>169.56245498000001</v>
      </c>
      <c r="I157" s="36">
        <f>SUMIFS(СВЦЭМ!$E$39:$E$782,СВЦЭМ!$A$39:$A$782,$A157,СВЦЭМ!$B$39:$B$782,I$155)+'СЕТ СН'!$F$15</f>
        <v>163.01107345</v>
      </c>
      <c r="J157" s="36">
        <f>SUMIFS(СВЦЭМ!$E$39:$E$782,СВЦЭМ!$A$39:$A$782,$A157,СВЦЭМ!$B$39:$B$782,J$155)+'СЕТ СН'!$F$15</f>
        <v>156.74809622999999</v>
      </c>
      <c r="K157" s="36">
        <f>SUMIFS(СВЦЭМ!$E$39:$E$782,СВЦЭМ!$A$39:$A$782,$A157,СВЦЭМ!$B$39:$B$782,K$155)+'СЕТ СН'!$F$15</f>
        <v>152.89446913</v>
      </c>
      <c r="L157" s="36">
        <f>SUMIFS(СВЦЭМ!$E$39:$E$782,СВЦЭМ!$A$39:$A$782,$A157,СВЦЭМ!$B$39:$B$782,L$155)+'СЕТ СН'!$F$15</f>
        <v>155.02871676999999</v>
      </c>
      <c r="M157" s="36">
        <f>SUMIFS(СВЦЭМ!$E$39:$E$782,СВЦЭМ!$A$39:$A$782,$A157,СВЦЭМ!$B$39:$B$782,M$155)+'СЕТ СН'!$F$15</f>
        <v>155.41400433999999</v>
      </c>
      <c r="N157" s="36">
        <f>SUMIFS(СВЦЭМ!$E$39:$E$782,СВЦЭМ!$A$39:$A$782,$A157,СВЦЭМ!$B$39:$B$782,N$155)+'СЕТ СН'!$F$15</f>
        <v>154.71137175999999</v>
      </c>
      <c r="O157" s="36">
        <f>SUMIFS(СВЦЭМ!$E$39:$E$782,СВЦЭМ!$A$39:$A$782,$A157,СВЦЭМ!$B$39:$B$782,O$155)+'СЕТ СН'!$F$15</f>
        <v>159.08592948</v>
      </c>
      <c r="P157" s="36">
        <f>SUMIFS(СВЦЭМ!$E$39:$E$782,СВЦЭМ!$A$39:$A$782,$A157,СВЦЭМ!$B$39:$B$782,P$155)+'СЕТ СН'!$F$15</f>
        <v>163.64604628999999</v>
      </c>
      <c r="Q157" s="36">
        <f>SUMIFS(СВЦЭМ!$E$39:$E$782,СВЦЭМ!$A$39:$A$782,$A157,СВЦЭМ!$B$39:$B$782,Q$155)+'СЕТ СН'!$F$15</f>
        <v>161.90064072000001</v>
      </c>
      <c r="R157" s="36">
        <f>SUMIFS(СВЦЭМ!$E$39:$E$782,СВЦЭМ!$A$39:$A$782,$A157,СВЦЭМ!$B$39:$B$782,R$155)+'СЕТ СН'!$F$15</f>
        <v>161.90704891999999</v>
      </c>
      <c r="S157" s="36">
        <f>SUMIFS(СВЦЭМ!$E$39:$E$782,СВЦЭМ!$A$39:$A$782,$A157,СВЦЭМ!$B$39:$B$782,S$155)+'СЕТ СН'!$F$15</f>
        <v>161.75657631999999</v>
      </c>
      <c r="T157" s="36">
        <f>SUMIFS(СВЦЭМ!$E$39:$E$782,СВЦЭМ!$A$39:$A$782,$A157,СВЦЭМ!$B$39:$B$782,T$155)+'СЕТ СН'!$F$15</f>
        <v>158.70401835999999</v>
      </c>
      <c r="U157" s="36">
        <f>SUMIFS(СВЦЭМ!$E$39:$E$782,СВЦЭМ!$A$39:$A$782,$A157,СВЦЭМ!$B$39:$B$782,U$155)+'СЕТ СН'!$F$15</f>
        <v>153.05577258</v>
      </c>
      <c r="V157" s="36">
        <f>SUMIFS(СВЦЭМ!$E$39:$E$782,СВЦЭМ!$A$39:$A$782,$A157,СВЦЭМ!$B$39:$B$782,V$155)+'СЕТ СН'!$F$15</f>
        <v>153.28328612999999</v>
      </c>
      <c r="W157" s="36">
        <f>SUMIFS(СВЦЭМ!$E$39:$E$782,СВЦЭМ!$A$39:$A$782,$A157,СВЦЭМ!$B$39:$B$782,W$155)+'СЕТ СН'!$F$15</f>
        <v>150.50901995000001</v>
      </c>
      <c r="X157" s="36">
        <f>SUMIFS(СВЦЭМ!$E$39:$E$782,СВЦЭМ!$A$39:$A$782,$A157,СВЦЭМ!$B$39:$B$782,X$155)+'СЕТ СН'!$F$15</f>
        <v>154.05383498</v>
      </c>
      <c r="Y157" s="36">
        <f>SUMIFS(СВЦЭМ!$E$39:$E$782,СВЦЭМ!$A$39:$A$782,$A157,СВЦЭМ!$B$39:$B$782,Y$155)+'СЕТ СН'!$F$15</f>
        <v>157.92269106000001</v>
      </c>
    </row>
    <row r="158" spans="1:27" ht="15.75" x14ac:dyDescent="0.2">
      <c r="A158" s="35">
        <f t="shared" ref="A158:A185" si="4">A157+1</f>
        <v>44654</v>
      </c>
      <c r="B158" s="36">
        <f>SUMIFS(СВЦЭМ!$E$39:$E$782,СВЦЭМ!$A$39:$A$782,$A158,СВЦЭМ!$B$39:$B$782,B$155)+'СЕТ СН'!$F$15</f>
        <v>157.70843746</v>
      </c>
      <c r="C158" s="36">
        <f>SUMIFS(СВЦЭМ!$E$39:$E$782,СВЦЭМ!$A$39:$A$782,$A158,СВЦЭМ!$B$39:$B$782,C$155)+'СЕТ СН'!$F$15</f>
        <v>155.09466248000001</v>
      </c>
      <c r="D158" s="36">
        <f>SUMIFS(СВЦЭМ!$E$39:$E$782,СВЦЭМ!$A$39:$A$782,$A158,СВЦЭМ!$B$39:$B$782,D$155)+'СЕТ СН'!$F$15</f>
        <v>158.94106869000001</v>
      </c>
      <c r="E158" s="36">
        <f>SUMIFS(СВЦЭМ!$E$39:$E$782,СВЦЭМ!$A$39:$A$782,$A158,СВЦЭМ!$B$39:$B$782,E$155)+'СЕТ СН'!$F$15</f>
        <v>162.68825333999999</v>
      </c>
      <c r="F158" s="36">
        <f>SUMIFS(СВЦЭМ!$E$39:$E$782,СВЦЭМ!$A$39:$A$782,$A158,СВЦЭМ!$B$39:$B$782,F$155)+'СЕТ СН'!$F$15</f>
        <v>160.38702228</v>
      </c>
      <c r="G158" s="36">
        <f>SUMIFS(СВЦЭМ!$E$39:$E$782,СВЦЭМ!$A$39:$A$782,$A158,СВЦЭМ!$B$39:$B$782,G$155)+'СЕТ СН'!$F$15</f>
        <v>158.9236823</v>
      </c>
      <c r="H158" s="36">
        <f>SUMIFS(СВЦЭМ!$E$39:$E$782,СВЦЭМ!$A$39:$A$782,$A158,СВЦЭМ!$B$39:$B$782,H$155)+'СЕТ СН'!$F$15</f>
        <v>156.55052266000001</v>
      </c>
      <c r="I158" s="36">
        <f>SUMIFS(СВЦЭМ!$E$39:$E$782,СВЦЭМ!$A$39:$A$782,$A158,СВЦЭМ!$B$39:$B$782,I$155)+'СЕТ СН'!$F$15</f>
        <v>151.07441710000001</v>
      </c>
      <c r="J158" s="36">
        <f>SUMIFS(СВЦЭМ!$E$39:$E$782,СВЦЭМ!$A$39:$A$782,$A158,СВЦЭМ!$B$39:$B$782,J$155)+'СЕТ СН'!$F$15</f>
        <v>144.46907802999999</v>
      </c>
      <c r="K158" s="36">
        <f>SUMIFS(СВЦЭМ!$E$39:$E$782,СВЦЭМ!$A$39:$A$782,$A158,СВЦЭМ!$B$39:$B$782,K$155)+'СЕТ СН'!$F$15</f>
        <v>140.84999536999999</v>
      </c>
      <c r="L158" s="36">
        <f>SUMIFS(СВЦЭМ!$E$39:$E$782,СВЦЭМ!$A$39:$A$782,$A158,СВЦЭМ!$B$39:$B$782,L$155)+'СЕТ СН'!$F$15</f>
        <v>144.58109031000001</v>
      </c>
      <c r="M158" s="36">
        <f>SUMIFS(СВЦЭМ!$E$39:$E$782,СВЦЭМ!$A$39:$A$782,$A158,СВЦЭМ!$B$39:$B$782,M$155)+'СЕТ СН'!$F$15</f>
        <v>146.38197450999999</v>
      </c>
      <c r="N158" s="36">
        <f>SUMIFS(СВЦЭМ!$E$39:$E$782,СВЦЭМ!$A$39:$A$782,$A158,СВЦЭМ!$B$39:$B$782,N$155)+'СЕТ СН'!$F$15</f>
        <v>148.08537561</v>
      </c>
      <c r="O158" s="36">
        <f>SUMIFS(СВЦЭМ!$E$39:$E$782,СВЦЭМ!$A$39:$A$782,$A158,СВЦЭМ!$B$39:$B$782,O$155)+'СЕТ СН'!$F$15</f>
        <v>151.9954152</v>
      </c>
      <c r="P158" s="36">
        <f>SUMIFS(СВЦЭМ!$E$39:$E$782,СВЦЭМ!$A$39:$A$782,$A158,СВЦЭМ!$B$39:$B$782,P$155)+'СЕТ СН'!$F$15</f>
        <v>153.7226981</v>
      </c>
      <c r="Q158" s="36">
        <f>SUMIFS(СВЦЭМ!$E$39:$E$782,СВЦЭМ!$A$39:$A$782,$A158,СВЦЭМ!$B$39:$B$782,Q$155)+'СЕТ СН'!$F$15</f>
        <v>154.44010206999999</v>
      </c>
      <c r="R158" s="36">
        <f>SUMIFS(СВЦЭМ!$E$39:$E$782,СВЦЭМ!$A$39:$A$782,$A158,СВЦЭМ!$B$39:$B$782,R$155)+'СЕТ СН'!$F$15</f>
        <v>152.72706901999999</v>
      </c>
      <c r="S158" s="36">
        <f>SUMIFS(СВЦЭМ!$E$39:$E$782,СВЦЭМ!$A$39:$A$782,$A158,СВЦЭМ!$B$39:$B$782,S$155)+'СЕТ СН'!$F$15</f>
        <v>150.85918974000001</v>
      </c>
      <c r="T158" s="36">
        <f>SUMIFS(СВЦЭМ!$E$39:$E$782,СВЦЭМ!$A$39:$A$782,$A158,СВЦЭМ!$B$39:$B$782,T$155)+'СЕТ СН'!$F$15</f>
        <v>145.66729287999999</v>
      </c>
      <c r="U158" s="36">
        <f>SUMIFS(СВЦЭМ!$E$39:$E$782,СВЦЭМ!$A$39:$A$782,$A158,СВЦЭМ!$B$39:$B$782,U$155)+'СЕТ СН'!$F$15</f>
        <v>140.39415674</v>
      </c>
      <c r="V158" s="36">
        <f>SUMIFS(СВЦЭМ!$E$39:$E$782,СВЦЭМ!$A$39:$A$782,$A158,СВЦЭМ!$B$39:$B$782,V$155)+'СЕТ СН'!$F$15</f>
        <v>142.54374994</v>
      </c>
      <c r="W158" s="36">
        <f>SUMIFS(СВЦЭМ!$E$39:$E$782,СВЦЭМ!$A$39:$A$782,$A158,СВЦЭМ!$B$39:$B$782,W$155)+'СЕТ СН'!$F$15</f>
        <v>144.25542138</v>
      </c>
      <c r="X158" s="36">
        <f>SUMIFS(СВЦЭМ!$E$39:$E$782,СВЦЭМ!$A$39:$A$782,$A158,СВЦЭМ!$B$39:$B$782,X$155)+'СЕТ СН'!$F$15</f>
        <v>147.05018466000001</v>
      </c>
      <c r="Y158" s="36">
        <f>SUMIFS(СВЦЭМ!$E$39:$E$782,СВЦЭМ!$A$39:$A$782,$A158,СВЦЭМ!$B$39:$B$782,Y$155)+'СЕТ СН'!$F$15</f>
        <v>150.82498914000001</v>
      </c>
    </row>
    <row r="159" spans="1:27" ht="15.75" x14ac:dyDescent="0.2">
      <c r="A159" s="35">
        <f t="shared" si="4"/>
        <v>44655</v>
      </c>
      <c r="B159" s="36">
        <f>SUMIFS(СВЦЭМ!$E$39:$E$782,СВЦЭМ!$A$39:$A$782,$A159,СВЦЭМ!$B$39:$B$782,B$155)+'СЕТ СН'!$F$15</f>
        <v>150.9824265</v>
      </c>
      <c r="C159" s="36">
        <f>SUMIFS(СВЦЭМ!$E$39:$E$782,СВЦЭМ!$A$39:$A$782,$A159,СВЦЭМ!$B$39:$B$782,C$155)+'СЕТ СН'!$F$15</f>
        <v>151.30566784000001</v>
      </c>
      <c r="D159" s="36">
        <f>SUMIFS(СВЦЭМ!$E$39:$E$782,СВЦЭМ!$A$39:$A$782,$A159,СВЦЭМ!$B$39:$B$782,D$155)+'СЕТ СН'!$F$15</f>
        <v>156.88218315</v>
      </c>
      <c r="E159" s="36">
        <f>SUMIFS(СВЦЭМ!$E$39:$E$782,СВЦЭМ!$A$39:$A$782,$A159,СВЦЭМ!$B$39:$B$782,E$155)+'СЕТ СН'!$F$15</f>
        <v>158.34674247999999</v>
      </c>
      <c r="F159" s="36">
        <f>SUMIFS(СВЦЭМ!$E$39:$E$782,СВЦЭМ!$A$39:$A$782,$A159,СВЦЭМ!$B$39:$B$782,F$155)+'СЕТ СН'!$F$15</f>
        <v>158.09210702999999</v>
      </c>
      <c r="G159" s="36">
        <f>SUMIFS(СВЦЭМ!$E$39:$E$782,СВЦЭМ!$A$39:$A$782,$A159,СВЦЭМ!$B$39:$B$782,G$155)+'СЕТ СН'!$F$15</f>
        <v>156.73499484000001</v>
      </c>
      <c r="H159" s="36">
        <f>SUMIFS(СВЦЭМ!$E$39:$E$782,СВЦЭМ!$A$39:$A$782,$A159,СВЦЭМ!$B$39:$B$782,H$155)+'СЕТ СН'!$F$15</f>
        <v>149.93351067</v>
      </c>
      <c r="I159" s="36">
        <f>SUMIFS(СВЦЭМ!$E$39:$E$782,СВЦЭМ!$A$39:$A$782,$A159,СВЦЭМ!$B$39:$B$782,I$155)+'СЕТ СН'!$F$15</f>
        <v>146.15884088999999</v>
      </c>
      <c r="J159" s="36">
        <f>SUMIFS(СВЦЭМ!$E$39:$E$782,СВЦЭМ!$A$39:$A$782,$A159,СВЦЭМ!$B$39:$B$782,J$155)+'СЕТ СН'!$F$15</f>
        <v>142.77559690000001</v>
      </c>
      <c r="K159" s="36">
        <f>SUMIFS(СВЦЭМ!$E$39:$E$782,СВЦЭМ!$A$39:$A$782,$A159,СВЦЭМ!$B$39:$B$782,K$155)+'СЕТ СН'!$F$15</f>
        <v>144.51363597</v>
      </c>
      <c r="L159" s="36">
        <f>SUMIFS(СВЦЭМ!$E$39:$E$782,СВЦЭМ!$A$39:$A$782,$A159,СВЦЭМ!$B$39:$B$782,L$155)+'СЕТ СН'!$F$15</f>
        <v>148.17527645000001</v>
      </c>
      <c r="M159" s="36">
        <f>SUMIFS(СВЦЭМ!$E$39:$E$782,СВЦЭМ!$A$39:$A$782,$A159,СВЦЭМ!$B$39:$B$782,M$155)+'СЕТ СН'!$F$15</f>
        <v>145.25057692999999</v>
      </c>
      <c r="N159" s="36">
        <f>SUMIFS(СВЦЭМ!$E$39:$E$782,СВЦЭМ!$A$39:$A$782,$A159,СВЦЭМ!$B$39:$B$782,N$155)+'СЕТ СН'!$F$15</f>
        <v>143.80763052</v>
      </c>
      <c r="O159" s="36">
        <f>SUMIFS(СВЦЭМ!$E$39:$E$782,СВЦЭМ!$A$39:$A$782,$A159,СВЦЭМ!$B$39:$B$782,O$155)+'СЕТ СН'!$F$15</f>
        <v>146.97053554999999</v>
      </c>
      <c r="P159" s="36">
        <f>SUMIFS(СВЦЭМ!$E$39:$E$782,СВЦЭМ!$A$39:$A$782,$A159,СВЦЭМ!$B$39:$B$782,P$155)+'СЕТ СН'!$F$15</f>
        <v>149.67157472</v>
      </c>
      <c r="Q159" s="36">
        <f>SUMIFS(СВЦЭМ!$E$39:$E$782,СВЦЭМ!$A$39:$A$782,$A159,СВЦЭМ!$B$39:$B$782,Q$155)+'СЕТ СН'!$F$15</f>
        <v>153.23876423999999</v>
      </c>
      <c r="R159" s="36">
        <f>SUMIFS(СВЦЭМ!$E$39:$E$782,СВЦЭМ!$A$39:$A$782,$A159,СВЦЭМ!$B$39:$B$782,R$155)+'СЕТ СН'!$F$15</f>
        <v>151.11739471000001</v>
      </c>
      <c r="S159" s="36">
        <f>SUMIFS(СВЦЭМ!$E$39:$E$782,СВЦЭМ!$A$39:$A$782,$A159,СВЦЭМ!$B$39:$B$782,S$155)+'СЕТ СН'!$F$15</f>
        <v>147.6285397</v>
      </c>
      <c r="T159" s="36">
        <f>SUMIFS(СВЦЭМ!$E$39:$E$782,СВЦЭМ!$A$39:$A$782,$A159,СВЦЭМ!$B$39:$B$782,T$155)+'СЕТ СН'!$F$15</f>
        <v>142.08997041000001</v>
      </c>
      <c r="U159" s="36">
        <f>SUMIFS(СВЦЭМ!$E$39:$E$782,СВЦЭМ!$A$39:$A$782,$A159,СВЦЭМ!$B$39:$B$782,U$155)+'СЕТ СН'!$F$15</f>
        <v>140.71714388000001</v>
      </c>
      <c r="V159" s="36">
        <f>SUMIFS(СВЦЭМ!$E$39:$E$782,СВЦЭМ!$A$39:$A$782,$A159,СВЦЭМ!$B$39:$B$782,V$155)+'СЕТ СН'!$F$15</f>
        <v>141.99778179</v>
      </c>
      <c r="W159" s="36">
        <f>SUMIFS(СВЦЭМ!$E$39:$E$782,СВЦЭМ!$A$39:$A$782,$A159,СВЦЭМ!$B$39:$B$782,W$155)+'СЕТ СН'!$F$15</f>
        <v>141.02092894</v>
      </c>
      <c r="X159" s="36">
        <f>SUMIFS(СВЦЭМ!$E$39:$E$782,СВЦЭМ!$A$39:$A$782,$A159,СВЦЭМ!$B$39:$B$782,X$155)+'СЕТ СН'!$F$15</f>
        <v>144.15672011000001</v>
      </c>
      <c r="Y159" s="36">
        <f>SUMIFS(СВЦЭМ!$E$39:$E$782,СВЦЭМ!$A$39:$A$782,$A159,СВЦЭМ!$B$39:$B$782,Y$155)+'СЕТ СН'!$F$15</f>
        <v>146.45232512999999</v>
      </c>
    </row>
    <row r="160" spans="1:27" ht="15.75" x14ac:dyDescent="0.2">
      <c r="A160" s="35">
        <f t="shared" si="4"/>
        <v>44656</v>
      </c>
      <c r="B160" s="36">
        <f>SUMIFS(СВЦЭМ!$E$39:$E$782,СВЦЭМ!$A$39:$A$782,$A160,СВЦЭМ!$B$39:$B$782,B$155)+'СЕТ СН'!$F$15</f>
        <v>169.32252847999999</v>
      </c>
      <c r="C160" s="36">
        <f>SUMIFS(СВЦЭМ!$E$39:$E$782,СВЦЭМ!$A$39:$A$782,$A160,СВЦЭМ!$B$39:$B$782,C$155)+'СЕТ СН'!$F$15</f>
        <v>169.22784566999999</v>
      </c>
      <c r="D160" s="36">
        <f>SUMIFS(СВЦЭМ!$E$39:$E$782,СВЦЭМ!$A$39:$A$782,$A160,СВЦЭМ!$B$39:$B$782,D$155)+'СЕТ СН'!$F$15</f>
        <v>166.04152049000001</v>
      </c>
      <c r="E160" s="36">
        <f>SUMIFS(СВЦЭМ!$E$39:$E$782,СВЦЭМ!$A$39:$A$782,$A160,СВЦЭМ!$B$39:$B$782,E$155)+'СЕТ СН'!$F$15</f>
        <v>164.0779895</v>
      </c>
      <c r="F160" s="36">
        <f>SUMIFS(СВЦЭМ!$E$39:$E$782,СВЦЭМ!$A$39:$A$782,$A160,СВЦЭМ!$B$39:$B$782,F$155)+'СЕТ СН'!$F$15</f>
        <v>159.10758236000001</v>
      </c>
      <c r="G160" s="36">
        <f>SUMIFS(СВЦЭМ!$E$39:$E$782,СВЦЭМ!$A$39:$A$782,$A160,СВЦЭМ!$B$39:$B$782,G$155)+'СЕТ СН'!$F$15</f>
        <v>160.77634739000001</v>
      </c>
      <c r="H160" s="36">
        <f>SUMIFS(СВЦЭМ!$E$39:$E$782,СВЦЭМ!$A$39:$A$782,$A160,СВЦЭМ!$B$39:$B$782,H$155)+'СЕТ СН'!$F$15</f>
        <v>155.9503512</v>
      </c>
      <c r="I160" s="36">
        <f>SUMIFS(СВЦЭМ!$E$39:$E$782,СВЦЭМ!$A$39:$A$782,$A160,СВЦЭМ!$B$39:$B$782,I$155)+'СЕТ СН'!$F$15</f>
        <v>137.20371560999999</v>
      </c>
      <c r="J160" s="36">
        <f>SUMIFS(СВЦЭМ!$E$39:$E$782,СВЦЭМ!$A$39:$A$782,$A160,СВЦЭМ!$B$39:$B$782,J$155)+'СЕТ СН'!$F$15</f>
        <v>126.1273599</v>
      </c>
      <c r="K160" s="36">
        <f>SUMIFS(СВЦЭМ!$E$39:$E$782,СВЦЭМ!$A$39:$A$782,$A160,СВЦЭМ!$B$39:$B$782,K$155)+'СЕТ СН'!$F$15</f>
        <v>127.23262269999999</v>
      </c>
      <c r="L160" s="36">
        <f>SUMIFS(СВЦЭМ!$E$39:$E$782,СВЦЭМ!$A$39:$A$782,$A160,СВЦЭМ!$B$39:$B$782,L$155)+'СЕТ СН'!$F$15</f>
        <v>131.09731292000001</v>
      </c>
      <c r="M160" s="36">
        <f>SUMIFS(СВЦЭМ!$E$39:$E$782,СВЦЭМ!$A$39:$A$782,$A160,СВЦЭМ!$B$39:$B$782,M$155)+'СЕТ СН'!$F$15</f>
        <v>141.93994283000001</v>
      </c>
      <c r="N160" s="36">
        <f>SUMIFS(СВЦЭМ!$E$39:$E$782,СВЦЭМ!$A$39:$A$782,$A160,СВЦЭМ!$B$39:$B$782,N$155)+'СЕТ СН'!$F$15</f>
        <v>153.70438131</v>
      </c>
      <c r="O160" s="36">
        <f>SUMIFS(СВЦЭМ!$E$39:$E$782,СВЦЭМ!$A$39:$A$782,$A160,СВЦЭМ!$B$39:$B$782,O$155)+'СЕТ СН'!$F$15</f>
        <v>163.20021998000001</v>
      </c>
      <c r="P160" s="36">
        <f>SUMIFS(СВЦЭМ!$E$39:$E$782,СВЦЭМ!$A$39:$A$782,$A160,СВЦЭМ!$B$39:$B$782,P$155)+'СЕТ СН'!$F$15</f>
        <v>164.00764181</v>
      </c>
      <c r="Q160" s="36">
        <f>SUMIFS(СВЦЭМ!$E$39:$E$782,СВЦЭМ!$A$39:$A$782,$A160,СВЦЭМ!$B$39:$B$782,Q$155)+'СЕТ СН'!$F$15</f>
        <v>159.46124362</v>
      </c>
      <c r="R160" s="36">
        <f>SUMIFS(СВЦЭМ!$E$39:$E$782,СВЦЭМ!$A$39:$A$782,$A160,СВЦЭМ!$B$39:$B$782,R$155)+'СЕТ СН'!$F$15</f>
        <v>142.98790668999999</v>
      </c>
      <c r="S160" s="36">
        <f>SUMIFS(СВЦЭМ!$E$39:$E$782,СВЦЭМ!$A$39:$A$782,$A160,СВЦЭМ!$B$39:$B$782,S$155)+'СЕТ СН'!$F$15</f>
        <v>131.62450068999999</v>
      </c>
      <c r="T160" s="36">
        <f>SUMIFS(СВЦЭМ!$E$39:$E$782,СВЦЭМ!$A$39:$A$782,$A160,СВЦЭМ!$B$39:$B$782,T$155)+'СЕТ СН'!$F$15</f>
        <v>119.91564432</v>
      </c>
      <c r="U160" s="36">
        <f>SUMIFS(СВЦЭМ!$E$39:$E$782,СВЦЭМ!$A$39:$A$782,$A160,СВЦЭМ!$B$39:$B$782,U$155)+'СЕТ СН'!$F$15</f>
        <v>117.27120578</v>
      </c>
      <c r="V160" s="36">
        <f>SUMIFS(СВЦЭМ!$E$39:$E$782,СВЦЭМ!$A$39:$A$782,$A160,СВЦЭМ!$B$39:$B$782,V$155)+'СЕТ СН'!$F$15</f>
        <v>116.30545878</v>
      </c>
      <c r="W160" s="36">
        <f>SUMIFS(СВЦЭМ!$E$39:$E$782,СВЦЭМ!$A$39:$A$782,$A160,СВЦЭМ!$B$39:$B$782,W$155)+'СЕТ СН'!$F$15</f>
        <v>115.39831452</v>
      </c>
      <c r="X160" s="36">
        <f>SUMIFS(СВЦЭМ!$E$39:$E$782,СВЦЭМ!$A$39:$A$782,$A160,СВЦЭМ!$B$39:$B$782,X$155)+'СЕТ СН'!$F$15</f>
        <v>118.44109414</v>
      </c>
      <c r="Y160" s="36">
        <f>SUMIFS(СВЦЭМ!$E$39:$E$782,СВЦЭМ!$A$39:$A$782,$A160,СВЦЭМ!$B$39:$B$782,Y$155)+'СЕТ СН'!$F$15</f>
        <v>122.6716577</v>
      </c>
    </row>
    <row r="161" spans="1:25" ht="15.75" x14ac:dyDescent="0.2">
      <c r="A161" s="35">
        <f t="shared" si="4"/>
        <v>44657</v>
      </c>
      <c r="B161" s="36">
        <f>SUMIFS(СВЦЭМ!$E$39:$E$782,СВЦЭМ!$A$39:$A$782,$A161,СВЦЭМ!$B$39:$B$782,B$155)+'СЕТ СН'!$F$15</f>
        <v>165.82567039</v>
      </c>
      <c r="C161" s="36">
        <f>SUMIFS(СВЦЭМ!$E$39:$E$782,СВЦЭМ!$A$39:$A$782,$A161,СВЦЭМ!$B$39:$B$782,C$155)+'СЕТ СН'!$F$15</f>
        <v>164.41177478</v>
      </c>
      <c r="D161" s="36">
        <f>SUMIFS(СВЦЭМ!$E$39:$E$782,СВЦЭМ!$A$39:$A$782,$A161,СВЦЭМ!$B$39:$B$782,D$155)+'СЕТ СН'!$F$15</f>
        <v>165.96695965999999</v>
      </c>
      <c r="E161" s="36">
        <f>SUMIFS(СВЦЭМ!$E$39:$E$782,СВЦЭМ!$A$39:$A$782,$A161,СВЦЭМ!$B$39:$B$782,E$155)+'СЕТ СН'!$F$15</f>
        <v>165.53437342000001</v>
      </c>
      <c r="F161" s="36">
        <f>SUMIFS(СВЦЭМ!$E$39:$E$782,СВЦЭМ!$A$39:$A$782,$A161,СВЦЭМ!$B$39:$B$782,F$155)+'СЕТ СН'!$F$15</f>
        <v>163.73007895000001</v>
      </c>
      <c r="G161" s="36">
        <f>SUMIFS(СВЦЭМ!$E$39:$E$782,СВЦЭМ!$A$39:$A$782,$A161,СВЦЭМ!$B$39:$B$782,G$155)+'СЕТ СН'!$F$15</f>
        <v>161.73409229999999</v>
      </c>
      <c r="H161" s="36">
        <f>SUMIFS(СВЦЭМ!$E$39:$E$782,СВЦЭМ!$A$39:$A$782,$A161,СВЦЭМ!$B$39:$B$782,H$155)+'СЕТ СН'!$F$15</f>
        <v>153.70420528</v>
      </c>
      <c r="I161" s="36">
        <f>SUMIFS(СВЦЭМ!$E$39:$E$782,СВЦЭМ!$A$39:$A$782,$A161,СВЦЭМ!$B$39:$B$782,I$155)+'СЕТ СН'!$F$15</f>
        <v>148.80197702000001</v>
      </c>
      <c r="J161" s="36">
        <f>SUMIFS(СВЦЭМ!$E$39:$E$782,СВЦЭМ!$A$39:$A$782,$A161,СВЦЭМ!$B$39:$B$782,J$155)+'СЕТ СН'!$F$15</f>
        <v>152.51565536000001</v>
      </c>
      <c r="K161" s="36">
        <f>SUMIFS(СВЦЭМ!$E$39:$E$782,СВЦЭМ!$A$39:$A$782,$A161,СВЦЭМ!$B$39:$B$782,K$155)+'СЕТ СН'!$F$15</f>
        <v>154.03244502000001</v>
      </c>
      <c r="L161" s="36">
        <f>SUMIFS(СВЦЭМ!$E$39:$E$782,СВЦЭМ!$A$39:$A$782,$A161,СВЦЭМ!$B$39:$B$782,L$155)+'СЕТ СН'!$F$15</f>
        <v>157.46952947</v>
      </c>
      <c r="M161" s="36">
        <f>SUMIFS(СВЦЭМ!$E$39:$E$782,СВЦЭМ!$A$39:$A$782,$A161,СВЦЭМ!$B$39:$B$782,M$155)+'СЕТ СН'!$F$15</f>
        <v>156.10867450000001</v>
      </c>
      <c r="N161" s="36">
        <f>SUMIFS(СВЦЭМ!$E$39:$E$782,СВЦЭМ!$A$39:$A$782,$A161,СВЦЭМ!$B$39:$B$782,N$155)+'СЕТ СН'!$F$15</f>
        <v>153.00964375999999</v>
      </c>
      <c r="O161" s="36">
        <f>SUMIFS(СВЦЭМ!$E$39:$E$782,СВЦЭМ!$A$39:$A$782,$A161,СВЦЭМ!$B$39:$B$782,O$155)+'СЕТ СН'!$F$15</f>
        <v>162.84579163999999</v>
      </c>
      <c r="P161" s="36">
        <f>SUMIFS(СВЦЭМ!$E$39:$E$782,СВЦЭМ!$A$39:$A$782,$A161,СВЦЭМ!$B$39:$B$782,P$155)+'СЕТ СН'!$F$15</f>
        <v>163.24232373000001</v>
      </c>
      <c r="Q161" s="36">
        <f>SUMIFS(СВЦЭМ!$E$39:$E$782,СВЦЭМ!$A$39:$A$782,$A161,СВЦЭМ!$B$39:$B$782,Q$155)+'СЕТ СН'!$F$15</f>
        <v>161.08311712</v>
      </c>
      <c r="R161" s="36">
        <f>SUMIFS(СВЦЭМ!$E$39:$E$782,СВЦЭМ!$A$39:$A$782,$A161,СВЦЭМ!$B$39:$B$782,R$155)+'СЕТ СН'!$F$15</f>
        <v>156.80222185</v>
      </c>
      <c r="S161" s="36">
        <f>SUMIFS(СВЦЭМ!$E$39:$E$782,СВЦЭМ!$A$39:$A$782,$A161,СВЦЭМ!$B$39:$B$782,S$155)+'СЕТ СН'!$F$15</f>
        <v>156.17861113999999</v>
      </c>
      <c r="T161" s="36">
        <f>SUMIFS(СВЦЭМ!$E$39:$E$782,СВЦЭМ!$A$39:$A$782,$A161,СВЦЭМ!$B$39:$B$782,T$155)+'СЕТ СН'!$F$15</f>
        <v>160.40656529</v>
      </c>
      <c r="U161" s="36">
        <f>SUMIFS(СВЦЭМ!$E$39:$E$782,СВЦЭМ!$A$39:$A$782,$A161,СВЦЭМ!$B$39:$B$782,U$155)+'СЕТ СН'!$F$15</f>
        <v>152.58906703</v>
      </c>
      <c r="V161" s="36">
        <f>SUMIFS(СВЦЭМ!$E$39:$E$782,СВЦЭМ!$A$39:$A$782,$A161,СВЦЭМ!$B$39:$B$782,V$155)+'СЕТ СН'!$F$15</f>
        <v>148.60738038</v>
      </c>
      <c r="W161" s="36">
        <f>SUMIFS(СВЦЭМ!$E$39:$E$782,СВЦЭМ!$A$39:$A$782,$A161,СВЦЭМ!$B$39:$B$782,W$155)+'СЕТ СН'!$F$15</f>
        <v>145.81959323999999</v>
      </c>
      <c r="X161" s="36">
        <f>SUMIFS(СВЦЭМ!$E$39:$E$782,СВЦЭМ!$A$39:$A$782,$A161,СВЦЭМ!$B$39:$B$782,X$155)+'СЕТ СН'!$F$15</f>
        <v>150.66735123000001</v>
      </c>
      <c r="Y161" s="36">
        <f>SUMIFS(СВЦЭМ!$E$39:$E$782,СВЦЭМ!$A$39:$A$782,$A161,СВЦЭМ!$B$39:$B$782,Y$155)+'СЕТ СН'!$F$15</f>
        <v>159.01791831</v>
      </c>
    </row>
    <row r="162" spans="1:25" ht="15.75" x14ac:dyDescent="0.2">
      <c r="A162" s="35">
        <f t="shared" si="4"/>
        <v>44658</v>
      </c>
      <c r="B162" s="36">
        <f>SUMIFS(СВЦЭМ!$E$39:$E$782,СВЦЭМ!$A$39:$A$782,$A162,СВЦЭМ!$B$39:$B$782,B$155)+'СЕТ СН'!$F$15</f>
        <v>162.73639779000001</v>
      </c>
      <c r="C162" s="36">
        <f>SUMIFS(СВЦЭМ!$E$39:$E$782,СВЦЭМ!$A$39:$A$782,$A162,СВЦЭМ!$B$39:$B$782,C$155)+'СЕТ СН'!$F$15</f>
        <v>162.55623005000001</v>
      </c>
      <c r="D162" s="36">
        <f>SUMIFS(СВЦЭМ!$E$39:$E$782,СВЦЭМ!$A$39:$A$782,$A162,СВЦЭМ!$B$39:$B$782,D$155)+'СЕТ СН'!$F$15</f>
        <v>154.46167410999999</v>
      </c>
      <c r="E162" s="36">
        <f>SUMIFS(СВЦЭМ!$E$39:$E$782,СВЦЭМ!$A$39:$A$782,$A162,СВЦЭМ!$B$39:$B$782,E$155)+'СЕТ СН'!$F$15</f>
        <v>150.02965576</v>
      </c>
      <c r="F162" s="36">
        <f>SUMIFS(СВЦЭМ!$E$39:$E$782,СВЦЭМ!$A$39:$A$782,$A162,СВЦЭМ!$B$39:$B$782,F$155)+'СЕТ СН'!$F$15</f>
        <v>151.20049216000001</v>
      </c>
      <c r="G162" s="36">
        <f>SUMIFS(СВЦЭМ!$E$39:$E$782,СВЦЭМ!$A$39:$A$782,$A162,СВЦЭМ!$B$39:$B$782,G$155)+'СЕТ СН'!$F$15</f>
        <v>153.02717256</v>
      </c>
      <c r="H162" s="36">
        <f>SUMIFS(СВЦЭМ!$E$39:$E$782,СВЦЭМ!$A$39:$A$782,$A162,СВЦЭМ!$B$39:$B$782,H$155)+'СЕТ СН'!$F$15</f>
        <v>151.41681829000001</v>
      </c>
      <c r="I162" s="36">
        <f>SUMIFS(СВЦЭМ!$E$39:$E$782,СВЦЭМ!$A$39:$A$782,$A162,СВЦЭМ!$B$39:$B$782,I$155)+'СЕТ СН'!$F$15</f>
        <v>149.5512319</v>
      </c>
      <c r="J162" s="36">
        <f>SUMIFS(СВЦЭМ!$E$39:$E$782,СВЦЭМ!$A$39:$A$782,$A162,СВЦЭМ!$B$39:$B$782,J$155)+'СЕТ СН'!$F$15</f>
        <v>150.24389495</v>
      </c>
      <c r="K162" s="36">
        <f>SUMIFS(СВЦЭМ!$E$39:$E$782,СВЦЭМ!$A$39:$A$782,$A162,СВЦЭМ!$B$39:$B$782,K$155)+'СЕТ СН'!$F$15</f>
        <v>151.53153889999999</v>
      </c>
      <c r="L162" s="36">
        <f>SUMIFS(СВЦЭМ!$E$39:$E$782,СВЦЭМ!$A$39:$A$782,$A162,СВЦЭМ!$B$39:$B$782,L$155)+'СЕТ СН'!$F$15</f>
        <v>147.38804679</v>
      </c>
      <c r="M162" s="36">
        <f>SUMIFS(СВЦЭМ!$E$39:$E$782,СВЦЭМ!$A$39:$A$782,$A162,СВЦЭМ!$B$39:$B$782,M$155)+'СЕТ СН'!$F$15</f>
        <v>149.47722271999999</v>
      </c>
      <c r="N162" s="36">
        <f>SUMIFS(СВЦЭМ!$E$39:$E$782,СВЦЭМ!$A$39:$A$782,$A162,СВЦЭМ!$B$39:$B$782,N$155)+'СЕТ СН'!$F$15</f>
        <v>143.37347814</v>
      </c>
      <c r="O162" s="36">
        <f>SUMIFS(СВЦЭМ!$E$39:$E$782,СВЦЭМ!$A$39:$A$782,$A162,СВЦЭМ!$B$39:$B$782,O$155)+'СЕТ СН'!$F$15</f>
        <v>139.96409216000001</v>
      </c>
      <c r="P162" s="36">
        <f>SUMIFS(СВЦЭМ!$E$39:$E$782,СВЦЭМ!$A$39:$A$782,$A162,СВЦЭМ!$B$39:$B$782,P$155)+'СЕТ СН'!$F$15</f>
        <v>136.68212718999999</v>
      </c>
      <c r="Q162" s="36">
        <f>SUMIFS(СВЦЭМ!$E$39:$E$782,СВЦЭМ!$A$39:$A$782,$A162,СВЦЭМ!$B$39:$B$782,Q$155)+'СЕТ СН'!$F$15</f>
        <v>138.36122291999999</v>
      </c>
      <c r="R162" s="36">
        <f>SUMIFS(СВЦЭМ!$E$39:$E$782,СВЦЭМ!$A$39:$A$782,$A162,СВЦЭМ!$B$39:$B$782,R$155)+'СЕТ СН'!$F$15</f>
        <v>146.23014176999999</v>
      </c>
      <c r="S162" s="36">
        <f>SUMIFS(СВЦЭМ!$E$39:$E$782,СВЦЭМ!$A$39:$A$782,$A162,СВЦЭМ!$B$39:$B$782,S$155)+'СЕТ СН'!$F$15</f>
        <v>145.51339195</v>
      </c>
      <c r="T162" s="36">
        <f>SUMIFS(СВЦЭМ!$E$39:$E$782,СВЦЭМ!$A$39:$A$782,$A162,СВЦЭМ!$B$39:$B$782,T$155)+'СЕТ СН'!$F$15</f>
        <v>143.59525767</v>
      </c>
      <c r="U162" s="36">
        <f>SUMIFS(СВЦЭМ!$E$39:$E$782,СВЦЭМ!$A$39:$A$782,$A162,СВЦЭМ!$B$39:$B$782,U$155)+'СЕТ СН'!$F$15</f>
        <v>143.26182746000001</v>
      </c>
      <c r="V162" s="36">
        <f>SUMIFS(СВЦЭМ!$E$39:$E$782,СВЦЭМ!$A$39:$A$782,$A162,СВЦЭМ!$B$39:$B$782,V$155)+'СЕТ СН'!$F$15</f>
        <v>142.27429967</v>
      </c>
      <c r="W162" s="36">
        <f>SUMIFS(СВЦЭМ!$E$39:$E$782,СВЦЭМ!$A$39:$A$782,$A162,СВЦЭМ!$B$39:$B$782,W$155)+'СЕТ СН'!$F$15</f>
        <v>141.40192898000001</v>
      </c>
      <c r="X162" s="36">
        <f>SUMIFS(СВЦЭМ!$E$39:$E$782,СВЦЭМ!$A$39:$A$782,$A162,СВЦЭМ!$B$39:$B$782,X$155)+'СЕТ СН'!$F$15</f>
        <v>151.01461461</v>
      </c>
      <c r="Y162" s="36">
        <f>SUMIFS(СВЦЭМ!$E$39:$E$782,СВЦЭМ!$A$39:$A$782,$A162,СВЦЭМ!$B$39:$B$782,Y$155)+'СЕТ СН'!$F$15</f>
        <v>155.0196425</v>
      </c>
    </row>
    <row r="163" spans="1:25" ht="15.75" x14ac:dyDescent="0.2">
      <c r="A163" s="35">
        <f t="shared" si="4"/>
        <v>44659</v>
      </c>
      <c r="B163" s="36">
        <f>SUMIFS(СВЦЭМ!$E$39:$E$782,СВЦЭМ!$A$39:$A$782,$A163,СВЦЭМ!$B$39:$B$782,B$155)+'СЕТ СН'!$F$15</f>
        <v>140.496645</v>
      </c>
      <c r="C163" s="36">
        <f>SUMIFS(СВЦЭМ!$E$39:$E$782,СВЦЭМ!$A$39:$A$782,$A163,СВЦЭМ!$B$39:$B$782,C$155)+'СЕТ СН'!$F$15</f>
        <v>139.64273686000001</v>
      </c>
      <c r="D163" s="36">
        <f>SUMIFS(СВЦЭМ!$E$39:$E$782,СВЦЭМ!$A$39:$A$782,$A163,СВЦЭМ!$B$39:$B$782,D$155)+'СЕТ СН'!$F$15</f>
        <v>142.34673637</v>
      </c>
      <c r="E163" s="36">
        <f>SUMIFS(СВЦЭМ!$E$39:$E$782,СВЦЭМ!$A$39:$A$782,$A163,СВЦЭМ!$B$39:$B$782,E$155)+'СЕТ СН'!$F$15</f>
        <v>147.55473036000001</v>
      </c>
      <c r="F163" s="36">
        <f>SUMIFS(СВЦЭМ!$E$39:$E$782,СВЦЭМ!$A$39:$A$782,$A163,СВЦЭМ!$B$39:$B$782,F$155)+'СЕТ СН'!$F$15</f>
        <v>147.13252617000001</v>
      </c>
      <c r="G163" s="36">
        <f>SUMIFS(СВЦЭМ!$E$39:$E$782,СВЦЭМ!$A$39:$A$782,$A163,СВЦЭМ!$B$39:$B$782,G$155)+'СЕТ СН'!$F$15</f>
        <v>144.8756616</v>
      </c>
      <c r="H163" s="36">
        <f>SUMIFS(СВЦЭМ!$E$39:$E$782,СВЦЭМ!$A$39:$A$782,$A163,СВЦЭМ!$B$39:$B$782,H$155)+'СЕТ СН'!$F$15</f>
        <v>137.66826603000001</v>
      </c>
      <c r="I163" s="36">
        <f>SUMIFS(СВЦЭМ!$E$39:$E$782,СВЦЭМ!$A$39:$A$782,$A163,СВЦЭМ!$B$39:$B$782,I$155)+'СЕТ СН'!$F$15</f>
        <v>133.44176605999999</v>
      </c>
      <c r="J163" s="36">
        <f>SUMIFS(СВЦЭМ!$E$39:$E$782,СВЦЭМ!$A$39:$A$782,$A163,СВЦЭМ!$B$39:$B$782,J$155)+'СЕТ СН'!$F$15</f>
        <v>134.40031167999999</v>
      </c>
      <c r="K163" s="36">
        <f>SUMIFS(СВЦЭМ!$E$39:$E$782,СВЦЭМ!$A$39:$A$782,$A163,СВЦЭМ!$B$39:$B$782,K$155)+'СЕТ СН'!$F$15</f>
        <v>134.52815437999999</v>
      </c>
      <c r="L163" s="36">
        <f>SUMIFS(СВЦЭМ!$E$39:$E$782,СВЦЭМ!$A$39:$A$782,$A163,СВЦЭМ!$B$39:$B$782,L$155)+'СЕТ СН'!$F$15</f>
        <v>134.81880307</v>
      </c>
      <c r="M163" s="36">
        <f>SUMIFS(СВЦЭМ!$E$39:$E$782,СВЦЭМ!$A$39:$A$782,$A163,СВЦЭМ!$B$39:$B$782,M$155)+'СЕТ СН'!$F$15</f>
        <v>133.77931742999999</v>
      </c>
      <c r="N163" s="36">
        <f>SUMIFS(СВЦЭМ!$E$39:$E$782,СВЦЭМ!$A$39:$A$782,$A163,СВЦЭМ!$B$39:$B$782,N$155)+'СЕТ СН'!$F$15</f>
        <v>134.27712004</v>
      </c>
      <c r="O163" s="36">
        <f>SUMIFS(СВЦЭМ!$E$39:$E$782,СВЦЭМ!$A$39:$A$782,$A163,СВЦЭМ!$B$39:$B$782,O$155)+'СЕТ СН'!$F$15</f>
        <v>140.41877432000001</v>
      </c>
      <c r="P163" s="36">
        <f>SUMIFS(СВЦЭМ!$E$39:$E$782,СВЦЭМ!$A$39:$A$782,$A163,СВЦЭМ!$B$39:$B$782,P$155)+'СЕТ СН'!$F$15</f>
        <v>143.16759389000001</v>
      </c>
      <c r="Q163" s="36">
        <f>SUMIFS(СВЦЭМ!$E$39:$E$782,СВЦЭМ!$A$39:$A$782,$A163,СВЦЭМ!$B$39:$B$782,Q$155)+'СЕТ СН'!$F$15</f>
        <v>143.99650498</v>
      </c>
      <c r="R163" s="36">
        <f>SUMIFS(СВЦЭМ!$E$39:$E$782,СВЦЭМ!$A$39:$A$782,$A163,СВЦЭМ!$B$39:$B$782,R$155)+'СЕТ СН'!$F$15</f>
        <v>143.33505678</v>
      </c>
      <c r="S163" s="36">
        <f>SUMIFS(СВЦЭМ!$E$39:$E$782,СВЦЭМ!$A$39:$A$782,$A163,СВЦЭМ!$B$39:$B$782,S$155)+'СЕТ СН'!$F$15</f>
        <v>143.54704226000001</v>
      </c>
      <c r="T163" s="36">
        <f>SUMIFS(СВЦЭМ!$E$39:$E$782,СВЦЭМ!$A$39:$A$782,$A163,СВЦЭМ!$B$39:$B$782,T$155)+'СЕТ СН'!$F$15</f>
        <v>140.16496538000001</v>
      </c>
      <c r="U163" s="36">
        <f>SUMIFS(СВЦЭМ!$E$39:$E$782,СВЦЭМ!$A$39:$A$782,$A163,СВЦЭМ!$B$39:$B$782,U$155)+'СЕТ СН'!$F$15</f>
        <v>135.53371109</v>
      </c>
      <c r="V163" s="36">
        <f>SUMIFS(СВЦЭМ!$E$39:$E$782,СВЦЭМ!$A$39:$A$782,$A163,СВЦЭМ!$B$39:$B$782,V$155)+'СЕТ СН'!$F$15</f>
        <v>136.60255649999999</v>
      </c>
      <c r="W163" s="36">
        <f>SUMIFS(СВЦЭМ!$E$39:$E$782,СВЦЭМ!$A$39:$A$782,$A163,СВЦЭМ!$B$39:$B$782,W$155)+'СЕТ СН'!$F$15</f>
        <v>135.54627546</v>
      </c>
      <c r="X163" s="36">
        <f>SUMIFS(СВЦЭМ!$E$39:$E$782,СВЦЭМ!$A$39:$A$782,$A163,СВЦЭМ!$B$39:$B$782,X$155)+'СЕТ СН'!$F$15</f>
        <v>139.73622950999999</v>
      </c>
      <c r="Y163" s="36">
        <f>SUMIFS(СВЦЭМ!$E$39:$E$782,СВЦЭМ!$A$39:$A$782,$A163,СВЦЭМ!$B$39:$B$782,Y$155)+'СЕТ СН'!$F$15</f>
        <v>143.58445133000001</v>
      </c>
    </row>
    <row r="164" spans="1:25" ht="15.75" x14ac:dyDescent="0.2">
      <c r="A164" s="35">
        <f t="shared" si="4"/>
        <v>44660</v>
      </c>
      <c r="B164" s="36">
        <f>SUMIFS(СВЦЭМ!$E$39:$E$782,СВЦЭМ!$A$39:$A$782,$A164,СВЦЭМ!$B$39:$B$782,B$155)+'СЕТ СН'!$F$15</f>
        <v>152.10308137000001</v>
      </c>
      <c r="C164" s="36">
        <f>SUMIFS(СВЦЭМ!$E$39:$E$782,СВЦЭМ!$A$39:$A$782,$A164,СВЦЭМ!$B$39:$B$782,C$155)+'СЕТ СН'!$F$15</f>
        <v>149.1208613</v>
      </c>
      <c r="D164" s="36">
        <f>SUMIFS(СВЦЭМ!$E$39:$E$782,СВЦЭМ!$A$39:$A$782,$A164,СВЦЭМ!$B$39:$B$782,D$155)+'СЕТ СН'!$F$15</f>
        <v>153.33198139000001</v>
      </c>
      <c r="E164" s="36">
        <f>SUMIFS(СВЦЭМ!$E$39:$E$782,СВЦЭМ!$A$39:$A$782,$A164,СВЦЭМ!$B$39:$B$782,E$155)+'СЕТ СН'!$F$15</f>
        <v>156.99483291000001</v>
      </c>
      <c r="F164" s="36">
        <f>SUMIFS(СВЦЭМ!$E$39:$E$782,СВЦЭМ!$A$39:$A$782,$A164,СВЦЭМ!$B$39:$B$782,F$155)+'СЕТ СН'!$F$15</f>
        <v>156.4523997</v>
      </c>
      <c r="G164" s="36">
        <f>SUMIFS(СВЦЭМ!$E$39:$E$782,СВЦЭМ!$A$39:$A$782,$A164,СВЦЭМ!$B$39:$B$782,G$155)+'СЕТ СН'!$F$15</f>
        <v>156.78539776</v>
      </c>
      <c r="H164" s="36">
        <f>SUMIFS(СВЦЭМ!$E$39:$E$782,СВЦЭМ!$A$39:$A$782,$A164,СВЦЭМ!$B$39:$B$782,H$155)+'СЕТ СН'!$F$15</f>
        <v>150.57003915000001</v>
      </c>
      <c r="I164" s="36">
        <f>SUMIFS(СВЦЭМ!$E$39:$E$782,СВЦЭМ!$A$39:$A$782,$A164,СВЦЭМ!$B$39:$B$782,I$155)+'СЕТ СН'!$F$15</f>
        <v>139.35624490999999</v>
      </c>
      <c r="J164" s="36">
        <f>SUMIFS(СВЦЭМ!$E$39:$E$782,СВЦЭМ!$A$39:$A$782,$A164,СВЦЭМ!$B$39:$B$782,J$155)+'СЕТ СН'!$F$15</f>
        <v>135.00812298</v>
      </c>
      <c r="K164" s="36">
        <f>SUMIFS(СВЦЭМ!$E$39:$E$782,СВЦЭМ!$A$39:$A$782,$A164,СВЦЭМ!$B$39:$B$782,K$155)+'СЕТ СН'!$F$15</f>
        <v>132.14644200999999</v>
      </c>
      <c r="L164" s="36">
        <f>SUMIFS(СВЦЭМ!$E$39:$E$782,СВЦЭМ!$A$39:$A$782,$A164,СВЦЭМ!$B$39:$B$782,L$155)+'СЕТ СН'!$F$15</f>
        <v>132.05529442</v>
      </c>
      <c r="M164" s="36">
        <f>SUMIFS(СВЦЭМ!$E$39:$E$782,СВЦЭМ!$A$39:$A$782,$A164,СВЦЭМ!$B$39:$B$782,M$155)+'СЕТ СН'!$F$15</f>
        <v>133.12507669999999</v>
      </c>
      <c r="N164" s="36">
        <f>SUMIFS(СВЦЭМ!$E$39:$E$782,СВЦЭМ!$A$39:$A$782,$A164,СВЦЭМ!$B$39:$B$782,N$155)+'СЕТ СН'!$F$15</f>
        <v>136.86056135999999</v>
      </c>
      <c r="O164" s="36">
        <f>SUMIFS(СВЦЭМ!$E$39:$E$782,СВЦЭМ!$A$39:$A$782,$A164,СВЦЭМ!$B$39:$B$782,O$155)+'СЕТ СН'!$F$15</f>
        <v>143.95375249</v>
      </c>
      <c r="P164" s="36">
        <f>SUMIFS(СВЦЭМ!$E$39:$E$782,СВЦЭМ!$A$39:$A$782,$A164,СВЦЭМ!$B$39:$B$782,P$155)+'СЕТ СН'!$F$15</f>
        <v>149.35584008000001</v>
      </c>
      <c r="Q164" s="36">
        <f>SUMIFS(СВЦЭМ!$E$39:$E$782,СВЦЭМ!$A$39:$A$782,$A164,СВЦЭМ!$B$39:$B$782,Q$155)+'СЕТ СН'!$F$15</f>
        <v>146.81421344</v>
      </c>
      <c r="R164" s="36">
        <f>SUMIFS(СВЦЭМ!$E$39:$E$782,СВЦЭМ!$A$39:$A$782,$A164,СВЦЭМ!$B$39:$B$782,R$155)+'СЕТ СН'!$F$15</f>
        <v>146.15318224999999</v>
      </c>
      <c r="S164" s="36">
        <f>SUMIFS(СВЦЭМ!$E$39:$E$782,СВЦЭМ!$A$39:$A$782,$A164,СВЦЭМ!$B$39:$B$782,S$155)+'СЕТ СН'!$F$15</f>
        <v>143.62323094999999</v>
      </c>
      <c r="T164" s="36">
        <f>SUMIFS(СВЦЭМ!$E$39:$E$782,СВЦЭМ!$A$39:$A$782,$A164,СВЦЭМ!$B$39:$B$782,T$155)+'СЕТ СН'!$F$15</f>
        <v>141.72669020000001</v>
      </c>
      <c r="U164" s="36">
        <f>SUMIFS(СВЦЭМ!$E$39:$E$782,СВЦЭМ!$A$39:$A$782,$A164,СВЦЭМ!$B$39:$B$782,U$155)+'СЕТ СН'!$F$15</f>
        <v>138.42209668999999</v>
      </c>
      <c r="V164" s="36">
        <f>SUMIFS(СВЦЭМ!$E$39:$E$782,СВЦЭМ!$A$39:$A$782,$A164,СВЦЭМ!$B$39:$B$782,V$155)+'СЕТ СН'!$F$15</f>
        <v>136.91384682</v>
      </c>
      <c r="W164" s="36">
        <f>SUMIFS(СВЦЭМ!$E$39:$E$782,СВЦЭМ!$A$39:$A$782,$A164,СВЦЭМ!$B$39:$B$782,W$155)+'СЕТ СН'!$F$15</f>
        <v>139.23905461999999</v>
      </c>
      <c r="X164" s="36">
        <f>SUMIFS(СВЦЭМ!$E$39:$E$782,СВЦЭМ!$A$39:$A$782,$A164,СВЦЭМ!$B$39:$B$782,X$155)+'СЕТ СН'!$F$15</f>
        <v>141.48425515</v>
      </c>
      <c r="Y164" s="36">
        <f>SUMIFS(СВЦЭМ!$E$39:$E$782,СВЦЭМ!$A$39:$A$782,$A164,СВЦЭМ!$B$39:$B$782,Y$155)+'СЕТ СН'!$F$15</f>
        <v>147.51403442</v>
      </c>
    </row>
    <row r="165" spans="1:25" ht="15.75" x14ac:dyDescent="0.2">
      <c r="A165" s="35">
        <f t="shared" si="4"/>
        <v>44661</v>
      </c>
      <c r="B165" s="36">
        <f>SUMIFS(СВЦЭМ!$E$39:$E$782,СВЦЭМ!$A$39:$A$782,$A165,СВЦЭМ!$B$39:$B$782,B$155)+'СЕТ СН'!$F$15</f>
        <v>150.79731889000001</v>
      </c>
      <c r="C165" s="36">
        <f>SUMIFS(СВЦЭМ!$E$39:$E$782,СВЦЭМ!$A$39:$A$782,$A165,СВЦЭМ!$B$39:$B$782,C$155)+'СЕТ СН'!$F$15</f>
        <v>146.39473297999999</v>
      </c>
      <c r="D165" s="36">
        <f>SUMIFS(СВЦЭМ!$E$39:$E$782,СВЦЭМ!$A$39:$A$782,$A165,СВЦЭМ!$B$39:$B$782,D$155)+'СЕТ СН'!$F$15</f>
        <v>149.39897210000001</v>
      </c>
      <c r="E165" s="36">
        <f>SUMIFS(СВЦЭМ!$E$39:$E$782,СВЦЭМ!$A$39:$A$782,$A165,СВЦЭМ!$B$39:$B$782,E$155)+'СЕТ СН'!$F$15</f>
        <v>153.08899108</v>
      </c>
      <c r="F165" s="36">
        <f>SUMIFS(СВЦЭМ!$E$39:$E$782,СВЦЭМ!$A$39:$A$782,$A165,СВЦЭМ!$B$39:$B$782,F$155)+'СЕТ СН'!$F$15</f>
        <v>155.76142256</v>
      </c>
      <c r="G165" s="36">
        <f>SUMIFS(СВЦЭМ!$E$39:$E$782,СВЦЭМ!$A$39:$A$782,$A165,СВЦЭМ!$B$39:$B$782,G$155)+'СЕТ СН'!$F$15</f>
        <v>158.81704432999999</v>
      </c>
      <c r="H165" s="36">
        <f>SUMIFS(СВЦЭМ!$E$39:$E$782,СВЦЭМ!$A$39:$A$782,$A165,СВЦЭМ!$B$39:$B$782,H$155)+'СЕТ СН'!$F$15</f>
        <v>157.02723750000001</v>
      </c>
      <c r="I165" s="36">
        <f>SUMIFS(СВЦЭМ!$E$39:$E$782,СВЦЭМ!$A$39:$A$782,$A165,СВЦЭМ!$B$39:$B$782,I$155)+'СЕТ СН'!$F$15</f>
        <v>151.75185802999999</v>
      </c>
      <c r="J165" s="36">
        <f>SUMIFS(СВЦЭМ!$E$39:$E$782,СВЦЭМ!$A$39:$A$782,$A165,СВЦЭМ!$B$39:$B$782,J$155)+'СЕТ СН'!$F$15</f>
        <v>147.10234124999999</v>
      </c>
      <c r="K165" s="36">
        <f>SUMIFS(СВЦЭМ!$E$39:$E$782,СВЦЭМ!$A$39:$A$782,$A165,СВЦЭМ!$B$39:$B$782,K$155)+'СЕТ СН'!$F$15</f>
        <v>142.65236924000001</v>
      </c>
      <c r="L165" s="36">
        <f>SUMIFS(СВЦЭМ!$E$39:$E$782,СВЦЭМ!$A$39:$A$782,$A165,СВЦЭМ!$B$39:$B$782,L$155)+'СЕТ СН'!$F$15</f>
        <v>143.07356766000001</v>
      </c>
      <c r="M165" s="36">
        <f>SUMIFS(СВЦЭМ!$E$39:$E$782,СВЦЭМ!$A$39:$A$782,$A165,СВЦЭМ!$B$39:$B$782,M$155)+'СЕТ СН'!$F$15</f>
        <v>144.36467485</v>
      </c>
      <c r="N165" s="36">
        <f>SUMIFS(СВЦЭМ!$E$39:$E$782,СВЦЭМ!$A$39:$A$782,$A165,СВЦЭМ!$B$39:$B$782,N$155)+'СЕТ СН'!$F$15</f>
        <v>147.60826584</v>
      </c>
      <c r="O165" s="36">
        <f>SUMIFS(СВЦЭМ!$E$39:$E$782,СВЦЭМ!$A$39:$A$782,$A165,СВЦЭМ!$B$39:$B$782,O$155)+'СЕТ СН'!$F$15</f>
        <v>150.60975114999999</v>
      </c>
      <c r="P165" s="36">
        <f>SUMIFS(СВЦЭМ!$E$39:$E$782,СВЦЭМ!$A$39:$A$782,$A165,СВЦЭМ!$B$39:$B$782,P$155)+'СЕТ СН'!$F$15</f>
        <v>152.77835039000001</v>
      </c>
      <c r="Q165" s="36">
        <f>SUMIFS(СВЦЭМ!$E$39:$E$782,СВЦЭМ!$A$39:$A$782,$A165,СВЦЭМ!$B$39:$B$782,Q$155)+'СЕТ СН'!$F$15</f>
        <v>152.57352890999999</v>
      </c>
      <c r="R165" s="36">
        <f>SUMIFS(СВЦЭМ!$E$39:$E$782,СВЦЭМ!$A$39:$A$782,$A165,СВЦЭМ!$B$39:$B$782,R$155)+'СЕТ СН'!$F$15</f>
        <v>150.88471784999999</v>
      </c>
      <c r="S165" s="36">
        <f>SUMIFS(СВЦЭМ!$E$39:$E$782,СВЦЭМ!$A$39:$A$782,$A165,СВЦЭМ!$B$39:$B$782,S$155)+'СЕТ СН'!$F$15</f>
        <v>149.99191984000001</v>
      </c>
      <c r="T165" s="36">
        <f>SUMIFS(СВЦЭМ!$E$39:$E$782,СВЦЭМ!$A$39:$A$782,$A165,СВЦЭМ!$B$39:$B$782,T$155)+'СЕТ СН'!$F$15</f>
        <v>145.47947436000001</v>
      </c>
      <c r="U165" s="36">
        <f>SUMIFS(СВЦЭМ!$E$39:$E$782,СВЦЭМ!$A$39:$A$782,$A165,СВЦЭМ!$B$39:$B$782,U$155)+'СЕТ СН'!$F$15</f>
        <v>139.14222273999999</v>
      </c>
      <c r="V165" s="36">
        <f>SUMIFS(СВЦЭМ!$E$39:$E$782,СВЦЭМ!$A$39:$A$782,$A165,СВЦЭМ!$B$39:$B$782,V$155)+'СЕТ СН'!$F$15</f>
        <v>137.78376354</v>
      </c>
      <c r="W165" s="36">
        <f>SUMIFS(СВЦЭМ!$E$39:$E$782,СВЦЭМ!$A$39:$A$782,$A165,СВЦЭМ!$B$39:$B$782,W$155)+'СЕТ СН'!$F$15</f>
        <v>140.92021725999999</v>
      </c>
      <c r="X165" s="36">
        <f>SUMIFS(СВЦЭМ!$E$39:$E$782,СВЦЭМ!$A$39:$A$782,$A165,СВЦЭМ!$B$39:$B$782,X$155)+'СЕТ СН'!$F$15</f>
        <v>146.33809178999999</v>
      </c>
      <c r="Y165" s="36">
        <f>SUMIFS(СВЦЭМ!$E$39:$E$782,СВЦЭМ!$A$39:$A$782,$A165,СВЦЭМ!$B$39:$B$782,Y$155)+'СЕТ СН'!$F$15</f>
        <v>151.40244791999999</v>
      </c>
    </row>
    <row r="166" spans="1:25" ht="15.75" x14ac:dyDescent="0.2">
      <c r="A166" s="35">
        <f t="shared" si="4"/>
        <v>44662</v>
      </c>
      <c r="B166" s="36">
        <f>SUMIFS(СВЦЭМ!$E$39:$E$782,СВЦЭМ!$A$39:$A$782,$A166,СВЦЭМ!$B$39:$B$782,B$155)+'СЕТ СН'!$F$15</f>
        <v>158.17252024999999</v>
      </c>
      <c r="C166" s="36">
        <f>SUMIFS(СВЦЭМ!$E$39:$E$782,СВЦЭМ!$A$39:$A$782,$A166,СВЦЭМ!$B$39:$B$782,C$155)+'СЕТ СН'!$F$15</f>
        <v>159.80104416</v>
      </c>
      <c r="D166" s="36">
        <f>SUMIFS(СВЦЭМ!$E$39:$E$782,СВЦЭМ!$A$39:$A$782,$A166,СВЦЭМ!$B$39:$B$782,D$155)+'СЕТ СН'!$F$15</f>
        <v>162.65811049000001</v>
      </c>
      <c r="E166" s="36">
        <f>SUMIFS(СВЦЭМ!$E$39:$E$782,СВЦЭМ!$A$39:$A$782,$A166,СВЦЭМ!$B$39:$B$782,E$155)+'СЕТ СН'!$F$15</f>
        <v>167.58813634000001</v>
      </c>
      <c r="F166" s="36">
        <f>SUMIFS(СВЦЭМ!$E$39:$E$782,СВЦЭМ!$A$39:$A$782,$A166,СВЦЭМ!$B$39:$B$782,F$155)+'СЕТ СН'!$F$15</f>
        <v>167.01006283999999</v>
      </c>
      <c r="G166" s="36">
        <f>SUMIFS(СВЦЭМ!$E$39:$E$782,СВЦЭМ!$A$39:$A$782,$A166,СВЦЭМ!$B$39:$B$782,G$155)+'СЕТ СН'!$F$15</f>
        <v>163.91147961999999</v>
      </c>
      <c r="H166" s="36">
        <f>SUMIFS(СВЦЭМ!$E$39:$E$782,СВЦЭМ!$A$39:$A$782,$A166,СВЦЭМ!$B$39:$B$782,H$155)+'СЕТ СН'!$F$15</f>
        <v>158.98625096999999</v>
      </c>
      <c r="I166" s="36">
        <f>SUMIFS(СВЦЭМ!$E$39:$E$782,СВЦЭМ!$A$39:$A$782,$A166,СВЦЭМ!$B$39:$B$782,I$155)+'СЕТ СН'!$F$15</f>
        <v>155.21924496</v>
      </c>
      <c r="J166" s="36">
        <f>SUMIFS(СВЦЭМ!$E$39:$E$782,СВЦЭМ!$A$39:$A$782,$A166,СВЦЭМ!$B$39:$B$782,J$155)+'СЕТ СН'!$F$15</f>
        <v>154.52039611999999</v>
      </c>
      <c r="K166" s="36">
        <f>SUMIFS(СВЦЭМ!$E$39:$E$782,СВЦЭМ!$A$39:$A$782,$A166,СВЦЭМ!$B$39:$B$782,K$155)+'СЕТ СН'!$F$15</f>
        <v>153.13161726000001</v>
      </c>
      <c r="L166" s="36">
        <f>SUMIFS(СВЦЭМ!$E$39:$E$782,СВЦЭМ!$A$39:$A$782,$A166,СВЦЭМ!$B$39:$B$782,L$155)+'СЕТ СН'!$F$15</f>
        <v>153.61763712000001</v>
      </c>
      <c r="M166" s="36">
        <f>SUMIFS(СВЦЭМ!$E$39:$E$782,СВЦЭМ!$A$39:$A$782,$A166,СВЦЭМ!$B$39:$B$782,M$155)+'СЕТ СН'!$F$15</f>
        <v>154.21765984000001</v>
      </c>
      <c r="N166" s="36">
        <f>SUMIFS(СВЦЭМ!$E$39:$E$782,СВЦЭМ!$A$39:$A$782,$A166,СВЦЭМ!$B$39:$B$782,N$155)+'СЕТ СН'!$F$15</f>
        <v>154.23463835000001</v>
      </c>
      <c r="O166" s="36">
        <f>SUMIFS(СВЦЭМ!$E$39:$E$782,СВЦЭМ!$A$39:$A$782,$A166,СВЦЭМ!$B$39:$B$782,O$155)+'СЕТ СН'!$F$15</f>
        <v>157.05825773000001</v>
      </c>
      <c r="P166" s="36">
        <f>SUMIFS(СВЦЭМ!$E$39:$E$782,СВЦЭМ!$A$39:$A$782,$A166,СВЦЭМ!$B$39:$B$782,P$155)+'СЕТ СН'!$F$15</f>
        <v>158.34522274</v>
      </c>
      <c r="Q166" s="36">
        <f>SUMIFS(СВЦЭМ!$E$39:$E$782,СВЦЭМ!$A$39:$A$782,$A166,СВЦЭМ!$B$39:$B$782,Q$155)+'СЕТ СН'!$F$15</f>
        <v>155.63975916000001</v>
      </c>
      <c r="R166" s="36">
        <f>SUMIFS(СВЦЭМ!$E$39:$E$782,СВЦЭМ!$A$39:$A$782,$A166,СВЦЭМ!$B$39:$B$782,R$155)+'СЕТ СН'!$F$15</f>
        <v>155.60909025999999</v>
      </c>
      <c r="S166" s="36">
        <f>SUMIFS(СВЦЭМ!$E$39:$E$782,СВЦЭМ!$A$39:$A$782,$A166,СВЦЭМ!$B$39:$B$782,S$155)+'СЕТ СН'!$F$15</f>
        <v>154.12077776000001</v>
      </c>
      <c r="T166" s="36">
        <f>SUMIFS(СВЦЭМ!$E$39:$E$782,СВЦЭМ!$A$39:$A$782,$A166,СВЦЭМ!$B$39:$B$782,T$155)+'СЕТ СН'!$F$15</f>
        <v>148.31886206999999</v>
      </c>
      <c r="U166" s="36">
        <f>SUMIFS(СВЦЭМ!$E$39:$E$782,СВЦЭМ!$A$39:$A$782,$A166,СВЦЭМ!$B$39:$B$782,U$155)+'СЕТ СН'!$F$15</f>
        <v>144.47021866</v>
      </c>
      <c r="V166" s="36">
        <f>SUMIFS(СВЦЭМ!$E$39:$E$782,СВЦЭМ!$A$39:$A$782,$A166,СВЦЭМ!$B$39:$B$782,V$155)+'СЕТ СН'!$F$15</f>
        <v>147.30438626</v>
      </c>
      <c r="W166" s="36">
        <f>SUMIFS(СВЦЭМ!$E$39:$E$782,СВЦЭМ!$A$39:$A$782,$A166,СВЦЭМ!$B$39:$B$782,W$155)+'СЕТ СН'!$F$15</f>
        <v>149.94719688999999</v>
      </c>
      <c r="X166" s="36">
        <f>SUMIFS(СВЦЭМ!$E$39:$E$782,СВЦЭМ!$A$39:$A$782,$A166,СВЦЭМ!$B$39:$B$782,X$155)+'СЕТ СН'!$F$15</f>
        <v>153.43750897999999</v>
      </c>
      <c r="Y166" s="36">
        <f>SUMIFS(СВЦЭМ!$E$39:$E$782,СВЦЭМ!$A$39:$A$782,$A166,СВЦЭМ!$B$39:$B$782,Y$155)+'СЕТ СН'!$F$15</f>
        <v>153.67001601999999</v>
      </c>
    </row>
    <row r="167" spans="1:25" ht="15.75" x14ac:dyDescent="0.2">
      <c r="A167" s="35">
        <f t="shared" si="4"/>
        <v>44663</v>
      </c>
      <c r="B167" s="36">
        <f>SUMIFS(СВЦЭМ!$E$39:$E$782,СВЦЭМ!$A$39:$A$782,$A167,СВЦЭМ!$B$39:$B$782,B$155)+'СЕТ СН'!$F$15</f>
        <v>168.60981025999999</v>
      </c>
      <c r="C167" s="36">
        <f>SUMIFS(СВЦЭМ!$E$39:$E$782,СВЦЭМ!$A$39:$A$782,$A167,СВЦЭМ!$B$39:$B$782,C$155)+'СЕТ СН'!$F$15</f>
        <v>168.89349209</v>
      </c>
      <c r="D167" s="36">
        <f>SUMIFS(СВЦЭМ!$E$39:$E$782,СВЦЭМ!$A$39:$A$782,$A167,СВЦЭМ!$B$39:$B$782,D$155)+'СЕТ СН'!$F$15</f>
        <v>170.81914971</v>
      </c>
      <c r="E167" s="36">
        <f>SUMIFS(СВЦЭМ!$E$39:$E$782,СВЦЭМ!$A$39:$A$782,$A167,СВЦЭМ!$B$39:$B$782,E$155)+'СЕТ СН'!$F$15</f>
        <v>170.19709710999999</v>
      </c>
      <c r="F167" s="36">
        <f>SUMIFS(СВЦЭМ!$E$39:$E$782,СВЦЭМ!$A$39:$A$782,$A167,СВЦЭМ!$B$39:$B$782,F$155)+'СЕТ СН'!$F$15</f>
        <v>172.60270087999999</v>
      </c>
      <c r="G167" s="36">
        <f>SUMIFS(СВЦЭМ!$E$39:$E$782,СВЦЭМ!$A$39:$A$782,$A167,СВЦЭМ!$B$39:$B$782,G$155)+'СЕТ СН'!$F$15</f>
        <v>170.95572881000001</v>
      </c>
      <c r="H167" s="36">
        <f>SUMIFS(СВЦЭМ!$E$39:$E$782,СВЦЭМ!$A$39:$A$782,$A167,СВЦЭМ!$B$39:$B$782,H$155)+'СЕТ СН'!$F$15</f>
        <v>161.72346927999999</v>
      </c>
      <c r="I167" s="36">
        <f>SUMIFS(СВЦЭМ!$E$39:$E$782,СВЦЭМ!$A$39:$A$782,$A167,СВЦЭМ!$B$39:$B$782,I$155)+'СЕТ СН'!$F$15</f>
        <v>156.68481363999999</v>
      </c>
      <c r="J167" s="36">
        <f>SUMIFS(СВЦЭМ!$E$39:$E$782,СВЦЭМ!$A$39:$A$782,$A167,СВЦЭМ!$B$39:$B$782,J$155)+'СЕТ СН'!$F$15</f>
        <v>149.69101538999999</v>
      </c>
      <c r="K167" s="36">
        <f>SUMIFS(СВЦЭМ!$E$39:$E$782,СВЦЭМ!$A$39:$A$782,$A167,СВЦЭМ!$B$39:$B$782,K$155)+'СЕТ СН'!$F$15</f>
        <v>153.24388513</v>
      </c>
      <c r="L167" s="36">
        <f>SUMIFS(СВЦЭМ!$E$39:$E$782,СВЦЭМ!$A$39:$A$782,$A167,СВЦЭМ!$B$39:$B$782,L$155)+'СЕТ СН'!$F$15</f>
        <v>151.10668582</v>
      </c>
      <c r="M167" s="36">
        <f>SUMIFS(СВЦЭМ!$E$39:$E$782,СВЦЭМ!$A$39:$A$782,$A167,СВЦЭМ!$B$39:$B$782,M$155)+'СЕТ СН'!$F$15</f>
        <v>150.61181177</v>
      </c>
      <c r="N167" s="36">
        <f>SUMIFS(СВЦЭМ!$E$39:$E$782,СВЦЭМ!$A$39:$A$782,$A167,СВЦЭМ!$B$39:$B$782,N$155)+'СЕТ СН'!$F$15</f>
        <v>153.7173876</v>
      </c>
      <c r="O167" s="36">
        <f>SUMIFS(СВЦЭМ!$E$39:$E$782,СВЦЭМ!$A$39:$A$782,$A167,СВЦЭМ!$B$39:$B$782,O$155)+'СЕТ СН'!$F$15</f>
        <v>159.43872021000001</v>
      </c>
      <c r="P167" s="36">
        <f>SUMIFS(СВЦЭМ!$E$39:$E$782,СВЦЭМ!$A$39:$A$782,$A167,СВЦЭМ!$B$39:$B$782,P$155)+'СЕТ СН'!$F$15</f>
        <v>161.07656233</v>
      </c>
      <c r="Q167" s="36">
        <f>SUMIFS(СВЦЭМ!$E$39:$E$782,СВЦЭМ!$A$39:$A$782,$A167,СВЦЭМ!$B$39:$B$782,Q$155)+'СЕТ СН'!$F$15</f>
        <v>159.10711904999999</v>
      </c>
      <c r="R167" s="36">
        <f>SUMIFS(СВЦЭМ!$E$39:$E$782,СВЦЭМ!$A$39:$A$782,$A167,СВЦЭМ!$B$39:$B$782,R$155)+'СЕТ СН'!$F$15</f>
        <v>158.21069097</v>
      </c>
      <c r="S167" s="36">
        <f>SUMIFS(СВЦЭМ!$E$39:$E$782,СВЦЭМ!$A$39:$A$782,$A167,СВЦЭМ!$B$39:$B$782,S$155)+'СЕТ СН'!$F$15</f>
        <v>153.84393234999999</v>
      </c>
      <c r="T167" s="36">
        <f>SUMIFS(СВЦЭМ!$E$39:$E$782,СВЦЭМ!$A$39:$A$782,$A167,СВЦЭМ!$B$39:$B$782,T$155)+'СЕТ СН'!$F$15</f>
        <v>150.18182060999999</v>
      </c>
      <c r="U167" s="36">
        <f>SUMIFS(СВЦЭМ!$E$39:$E$782,СВЦЭМ!$A$39:$A$782,$A167,СВЦЭМ!$B$39:$B$782,U$155)+'СЕТ СН'!$F$15</f>
        <v>148.98839692000001</v>
      </c>
      <c r="V167" s="36">
        <f>SUMIFS(СВЦЭМ!$E$39:$E$782,СВЦЭМ!$A$39:$A$782,$A167,СВЦЭМ!$B$39:$B$782,V$155)+'СЕТ СН'!$F$15</f>
        <v>150.67750885999999</v>
      </c>
      <c r="W167" s="36">
        <f>SUMIFS(СВЦЭМ!$E$39:$E$782,СВЦЭМ!$A$39:$A$782,$A167,СВЦЭМ!$B$39:$B$782,W$155)+'СЕТ СН'!$F$15</f>
        <v>153.17312153</v>
      </c>
      <c r="X167" s="36">
        <f>SUMIFS(СВЦЭМ!$E$39:$E$782,СВЦЭМ!$A$39:$A$782,$A167,СВЦЭМ!$B$39:$B$782,X$155)+'СЕТ СН'!$F$15</f>
        <v>157.68460612999999</v>
      </c>
      <c r="Y167" s="36">
        <f>SUMIFS(СВЦЭМ!$E$39:$E$782,СВЦЭМ!$A$39:$A$782,$A167,СВЦЭМ!$B$39:$B$782,Y$155)+'СЕТ СН'!$F$15</f>
        <v>166.09935976</v>
      </c>
    </row>
    <row r="168" spans="1:25" ht="15.75" x14ac:dyDescent="0.2">
      <c r="A168" s="35">
        <f t="shared" si="4"/>
        <v>44664</v>
      </c>
      <c r="B168" s="36">
        <f>SUMIFS(СВЦЭМ!$E$39:$E$782,СВЦЭМ!$A$39:$A$782,$A168,СВЦЭМ!$B$39:$B$782,B$155)+'СЕТ СН'!$F$15</f>
        <v>164.20456971999999</v>
      </c>
      <c r="C168" s="36">
        <f>SUMIFS(СВЦЭМ!$E$39:$E$782,СВЦЭМ!$A$39:$A$782,$A168,СВЦЭМ!$B$39:$B$782,C$155)+'СЕТ СН'!$F$15</f>
        <v>163.37606733999999</v>
      </c>
      <c r="D168" s="36">
        <f>SUMIFS(СВЦЭМ!$E$39:$E$782,СВЦЭМ!$A$39:$A$782,$A168,СВЦЭМ!$B$39:$B$782,D$155)+'СЕТ СН'!$F$15</f>
        <v>166.28739483999999</v>
      </c>
      <c r="E168" s="36">
        <f>SUMIFS(СВЦЭМ!$E$39:$E$782,СВЦЭМ!$A$39:$A$782,$A168,СВЦЭМ!$B$39:$B$782,E$155)+'СЕТ СН'!$F$15</f>
        <v>170.10534236000001</v>
      </c>
      <c r="F168" s="36">
        <f>SUMIFS(СВЦЭМ!$E$39:$E$782,СВЦЭМ!$A$39:$A$782,$A168,СВЦЭМ!$B$39:$B$782,F$155)+'СЕТ СН'!$F$15</f>
        <v>169.78177228000001</v>
      </c>
      <c r="G168" s="36">
        <f>SUMIFS(СВЦЭМ!$E$39:$E$782,СВЦЭМ!$A$39:$A$782,$A168,СВЦЭМ!$B$39:$B$782,G$155)+'СЕТ СН'!$F$15</f>
        <v>171.19359269</v>
      </c>
      <c r="H168" s="36">
        <f>SUMIFS(СВЦЭМ!$E$39:$E$782,СВЦЭМ!$A$39:$A$782,$A168,СВЦЭМ!$B$39:$B$782,H$155)+'СЕТ СН'!$F$15</f>
        <v>165.09053563000001</v>
      </c>
      <c r="I168" s="36">
        <f>SUMIFS(СВЦЭМ!$E$39:$E$782,СВЦЭМ!$A$39:$A$782,$A168,СВЦЭМ!$B$39:$B$782,I$155)+'СЕТ СН'!$F$15</f>
        <v>162.90856123</v>
      </c>
      <c r="J168" s="36">
        <f>SUMIFS(СВЦЭМ!$E$39:$E$782,СВЦЭМ!$A$39:$A$782,$A168,СВЦЭМ!$B$39:$B$782,J$155)+'СЕТ СН'!$F$15</f>
        <v>162.71842359999999</v>
      </c>
      <c r="K168" s="36">
        <f>SUMIFS(СВЦЭМ!$E$39:$E$782,СВЦЭМ!$A$39:$A$782,$A168,СВЦЭМ!$B$39:$B$782,K$155)+'СЕТ СН'!$F$15</f>
        <v>158.99750388000001</v>
      </c>
      <c r="L168" s="36">
        <f>SUMIFS(СВЦЭМ!$E$39:$E$782,СВЦЭМ!$A$39:$A$782,$A168,СВЦЭМ!$B$39:$B$782,L$155)+'СЕТ СН'!$F$15</f>
        <v>150.22019449999999</v>
      </c>
      <c r="M168" s="36">
        <f>SUMIFS(СВЦЭМ!$E$39:$E$782,СВЦЭМ!$A$39:$A$782,$A168,СВЦЭМ!$B$39:$B$782,M$155)+'СЕТ СН'!$F$15</f>
        <v>150.24606464999999</v>
      </c>
      <c r="N168" s="36">
        <f>SUMIFS(СВЦЭМ!$E$39:$E$782,СВЦЭМ!$A$39:$A$782,$A168,СВЦЭМ!$B$39:$B$782,N$155)+'СЕТ СН'!$F$15</f>
        <v>156.17300177999999</v>
      </c>
      <c r="O168" s="36">
        <f>SUMIFS(СВЦЭМ!$E$39:$E$782,СВЦЭМ!$A$39:$A$782,$A168,СВЦЭМ!$B$39:$B$782,O$155)+'СЕТ СН'!$F$15</f>
        <v>161.59905155000001</v>
      </c>
      <c r="P168" s="36">
        <f>SUMIFS(СВЦЭМ!$E$39:$E$782,СВЦЭМ!$A$39:$A$782,$A168,СВЦЭМ!$B$39:$B$782,P$155)+'СЕТ СН'!$F$15</f>
        <v>162.22467001999999</v>
      </c>
      <c r="Q168" s="36">
        <f>SUMIFS(СВЦЭМ!$E$39:$E$782,СВЦЭМ!$A$39:$A$782,$A168,СВЦЭМ!$B$39:$B$782,Q$155)+'СЕТ СН'!$F$15</f>
        <v>161.89250145</v>
      </c>
      <c r="R168" s="36">
        <f>SUMIFS(СВЦЭМ!$E$39:$E$782,СВЦЭМ!$A$39:$A$782,$A168,СВЦЭМ!$B$39:$B$782,R$155)+'СЕТ СН'!$F$15</f>
        <v>161.87971009</v>
      </c>
      <c r="S168" s="36">
        <f>SUMIFS(СВЦЭМ!$E$39:$E$782,СВЦЭМ!$A$39:$A$782,$A168,СВЦЭМ!$B$39:$B$782,S$155)+'СЕТ СН'!$F$15</f>
        <v>162.55156744999999</v>
      </c>
      <c r="T168" s="36">
        <f>SUMIFS(СВЦЭМ!$E$39:$E$782,СВЦЭМ!$A$39:$A$782,$A168,СВЦЭМ!$B$39:$B$782,T$155)+'СЕТ СН'!$F$15</f>
        <v>157.55333802999999</v>
      </c>
      <c r="U168" s="36">
        <f>SUMIFS(СВЦЭМ!$E$39:$E$782,СВЦЭМ!$A$39:$A$782,$A168,СВЦЭМ!$B$39:$B$782,U$155)+'СЕТ СН'!$F$15</f>
        <v>148.70778089999999</v>
      </c>
      <c r="V168" s="36">
        <f>SUMIFS(СВЦЭМ!$E$39:$E$782,СВЦЭМ!$A$39:$A$782,$A168,СВЦЭМ!$B$39:$B$782,V$155)+'СЕТ СН'!$F$15</f>
        <v>150.04493278999999</v>
      </c>
      <c r="W168" s="36">
        <f>SUMIFS(СВЦЭМ!$E$39:$E$782,СВЦЭМ!$A$39:$A$782,$A168,СВЦЭМ!$B$39:$B$782,W$155)+'СЕТ СН'!$F$15</f>
        <v>152.73075223000001</v>
      </c>
      <c r="X168" s="36">
        <f>SUMIFS(СВЦЭМ!$E$39:$E$782,СВЦЭМ!$A$39:$A$782,$A168,СВЦЭМ!$B$39:$B$782,X$155)+'СЕТ СН'!$F$15</f>
        <v>154.62632554000001</v>
      </c>
      <c r="Y168" s="36">
        <f>SUMIFS(СВЦЭМ!$E$39:$E$782,СВЦЭМ!$A$39:$A$782,$A168,СВЦЭМ!$B$39:$B$782,Y$155)+'СЕТ СН'!$F$15</f>
        <v>164.38280302999999</v>
      </c>
    </row>
    <row r="169" spans="1:25" ht="15.75" x14ac:dyDescent="0.2">
      <c r="A169" s="35">
        <f t="shared" si="4"/>
        <v>44665</v>
      </c>
      <c r="B169" s="36">
        <f>SUMIFS(СВЦЭМ!$E$39:$E$782,СВЦЭМ!$A$39:$A$782,$A169,СВЦЭМ!$B$39:$B$782,B$155)+'СЕТ СН'!$F$15</f>
        <v>168.24473337000001</v>
      </c>
      <c r="C169" s="36">
        <f>SUMIFS(СВЦЭМ!$E$39:$E$782,СВЦЭМ!$A$39:$A$782,$A169,СВЦЭМ!$B$39:$B$782,C$155)+'СЕТ СН'!$F$15</f>
        <v>168.67586047</v>
      </c>
      <c r="D169" s="36">
        <f>SUMIFS(СВЦЭМ!$E$39:$E$782,СВЦЭМ!$A$39:$A$782,$A169,СВЦЭМ!$B$39:$B$782,D$155)+'СЕТ СН'!$F$15</f>
        <v>171.07899863</v>
      </c>
      <c r="E169" s="36">
        <f>SUMIFS(СВЦЭМ!$E$39:$E$782,СВЦЭМ!$A$39:$A$782,$A169,СВЦЭМ!$B$39:$B$782,E$155)+'СЕТ СН'!$F$15</f>
        <v>173.96999044</v>
      </c>
      <c r="F169" s="36">
        <f>SUMIFS(СВЦЭМ!$E$39:$E$782,СВЦЭМ!$A$39:$A$782,$A169,СВЦЭМ!$B$39:$B$782,F$155)+'СЕТ СН'!$F$15</f>
        <v>172.25774514</v>
      </c>
      <c r="G169" s="36">
        <f>SUMIFS(СВЦЭМ!$E$39:$E$782,СВЦЭМ!$A$39:$A$782,$A169,СВЦЭМ!$B$39:$B$782,G$155)+'СЕТ СН'!$F$15</f>
        <v>169.59730087</v>
      </c>
      <c r="H169" s="36">
        <f>SUMIFS(СВЦЭМ!$E$39:$E$782,СВЦЭМ!$A$39:$A$782,$A169,СВЦЭМ!$B$39:$B$782,H$155)+'СЕТ СН'!$F$15</f>
        <v>162.87714647999999</v>
      </c>
      <c r="I169" s="36">
        <f>SUMIFS(СВЦЭМ!$E$39:$E$782,СВЦЭМ!$A$39:$A$782,$A169,СВЦЭМ!$B$39:$B$782,I$155)+'СЕТ СН'!$F$15</f>
        <v>156.86225134</v>
      </c>
      <c r="J169" s="36">
        <f>SUMIFS(СВЦЭМ!$E$39:$E$782,СВЦЭМ!$A$39:$A$782,$A169,СВЦЭМ!$B$39:$B$782,J$155)+'СЕТ СН'!$F$15</f>
        <v>153.96954896</v>
      </c>
      <c r="K169" s="36">
        <f>SUMIFS(СВЦЭМ!$E$39:$E$782,СВЦЭМ!$A$39:$A$782,$A169,СВЦЭМ!$B$39:$B$782,K$155)+'СЕТ СН'!$F$15</f>
        <v>154.53868403000001</v>
      </c>
      <c r="L169" s="36">
        <f>SUMIFS(СВЦЭМ!$E$39:$E$782,СВЦЭМ!$A$39:$A$782,$A169,СВЦЭМ!$B$39:$B$782,L$155)+'СЕТ СН'!$F$15</f>
        <v>157.00772721000001</v>
      </c>
      <c r="M169" s="36">
        <f>SUMIFS(СВЦЭМ!$E$39:$E$782,СВЦЭМ!$A$39:$A$782,$A169,СВЦЭМ!$B$39:$B$782,M$155)+'СЕТ СН'!$F$15</f>
        <v>156.17892341000001</v>
      </c>
      <c r="N169" s="36">
        <f>SUMIFS(СВЦЭМ!$E$39:$E$782,СВЦЭМ!$A$39:$A$782,$A169,СВЦЭМ!$B$39:$B$782,N$155)+'СЕТ СН'!$F$15</f>
        <v>157.62005497999999</v>
      </c>
      <c r="O169" s="36">
        <f>SUMIFS(СВЦЭМ!$E$39:$E$782,СВЦЭМ!$A$39:$A$782,$A169,СВЦЭМ!$B$39:$B$782,O$155)+'СЕТ СН'!$F$15</f>
        <v>159.56770958000001</v>
      </c>
      <c r="P169" s="36">
        <f>SUMIFS(СВЦЭМ!$E$39:$E$782,СВЦЭМ!$A$39:$A$782,$A169,СВЦЭМ!$B$39:$B$782,P$155)+'СЕТ СН'!$F$15</f>
        <v>160.61238711999999</v>
      </c>
      <c r="Q169" s="36">
        <f>SUMIFS(СВЦЭМ!$E$39:$E$782,СВЦЭМ!$A$39:$A$782,$A169,СВЦЭМ!$B$39:$B$782,Q$155)+'СЕТ СН'!$F$15</f>
        <v>160.91920453</v>
      </c>
      <c r="R169" s="36">
        <f>SUMIFS(СВЦЭМ!$E$39:$E$782,СВЦЭМ!$A$39:$A$782,$A169,СВЦЭМ!$B$39:$B$782,R$155)+'СЕТ СН'!$F$15</f>
        <v>160.22347593000001</v>
      </c>
      <c r="S169" s="36">
        <f>SUMIFS(СВЦЭМ!$E$39:$E$782,СВЦЭМ!$A$39:$A$782,$A169,СВЦЭМ!$B$39:$B$782,S$155)+'СЕТ СН'!$F$15</f>
        <v>159.24015802</v>
      </c>
      <c r="T169" s="36">
        <f>SUMIFS(СВЦЭМ!$E$39:$E$782,СВЦЭМ!$A$39:$A$782,$A169,СВЦЭМ!$B$39:$B$782,T$155)+'СЕТ СН'!$F$15</f>
        <v>155.99367181</v>
      </c>
      <c r="U169" s="36">
        <f>SUMIFS(СВЦЭМ!$E$39:$E$782,СВЦЭМ!$A$39:$A$782,$A169,СВЦЭМ!$B$39:$B$782,U$155)+'СЕТ СН'!$F$15</f>
        <v>152.05860203</v>
      </c>
      <c r="V169" s="36">
        <f>SUMIFS(СВЦЭМ!$E$39:$E$782,СВЦЭМ!$A$39:$A$782,$A169,СВЦЭМ!$B$39:$B$782,V$155)+'СЕТ СН'!$F$15</f>
        <v>150.27689033999999</v>
      </c>
      <c r="W169" s="36">
        <f>SUMIFS(СВЦЭМ!$E$39:$E$782,СВЦЭМ!$A$39:$A$782,$A169,СВЦЭМ!$B$39:$B$782,W$155)+'СЕТ СН'!$F$15</f>
        <v>152.21128562000001</v>
      </c>
      <c r="X169" s="36">
        <f>SUMIFS(СВЦЭМ!$E$39:$E$782,СВЦЭМ!$A$39:$A$782,$A169,СВЦЭМ!$B$39:$B$782,X$155)+'СЕТ СН'!$F$15</f>
        <v>152.21084848000001</v>
      </c>
      <c r="Y169" s="36">
        <f>SUMIFS(СВЦЭМ!$E$39:$E$782,СВЦЭМ!$A$39:$A$782,$A169,СВЦЭМ!$B$39:$B$782,Y$155)+'СЕТ СН'!$F$15</f>
        <v>155.3054281</v>
      </c>
    </row>
    <row r="170" spans="1:25" ht="15.75" x14ac:dyDescent="0.2">
      <c r="A170" s="35">
        <f t="shared" si="4"/>
        <v>44666</v>
      </c>
      <c r="B170" s="36">
        <f>SUMIFS(СВЦЭМ!$E$39:$E$782,СВЦЭМ!$A$39:$A$782,$A170,СВЦЭМ!$B$39:$B$782,B$155)+'СЕТ СН'!$F$15</f>
        <v>157.50361684000001</v>
      </c>
      <c r="C170" s="36">
        <f>SUMIFS(СВЦЭМ!$E$39:$E$782,СВЦЭМ!$A$39:$A$782,$A170,СВЦЭМ!$B$39:$B$782,C$155)+'СЕТ СН'!$F$15</f>
        <v>156.08368680999999</v>
      </c>
      <c r="D170" s="36">
        <f>SUMIFS(СВЦЭМ!$E$39:$E$782,СВЦЭМ!$A$39:$A$782,$A170,СВЦЭМ!$B$39:$B$782,D$155)+'СЕТ СН'!$F$15</f>
        <v>156.83503117999999</v>
      </c>
      <c r="E170" s="36">
        <f>SUMIFS(СВЦЭМ!$E$39:$E$782,СВЦЭМ!$A$39:$A$782,$A170,СВЦЭМ!$B$39:$B$782,E$155)+'СЕТ СН'!$F$15</f>
        <v>159.81590034999999</v>
      </c>
      <c r="F170" s="36">
        <f>SUMIFS(СВЦЭМ!$E$39:$E$782,СВЦЭМ!$A$39:$A$782,$A170,СВЦЭМ!$B$39:$B$782,F$155)+'СЕТ СН'!$F$15</f>
        <v>159.78224524999999</v>
      </c>
      <c r="G170" s="36">
        <f>SUMIFS(СВЦЭМ!$E$39:$E$782,СВЦЭМ!$A$39:$A$782,$A170,СВЦЭМ!$B$39:$B$782,G$155)+'СЕТ СН'!$F$15</f>
        <v>159.12799246</v>
      </c>
      <c r="H170" s="36">
        <f>SUMIFS(СВЦЭМ!$E$39:$E$782,СВЦЭМ!$A$39:$A$782,$A170,СВЦЭМ!$B$39:$B$782,H$155)+'СЕТ СН'!$F$15</f>
        <v>153.33332128000001</v>
      </c>
      <c r="I170" s="36">
        <f>SUMIFS(СВЦЭМ!$E$39:$E$782,СВЦЭМ!$A$39:$A$782,$A170,СВЦЭМ!$B$39:$B$782,I$155)+'СЕТ СН'!$F$15</f>
        <v>152.49747413</v>
      </c>
      <c r="J170" s="36">
        <f>SUMIFS(СВЦЭМ!$E$39:$E$782,СВЦЭМ!$A$39:$A$782,$A170,СВЦЭМ!$B$39:$B$782,J$155)+'СЕТ СН'!$F$15</f>
        <v>155.69900165999999</v>
      </c>
      <c r="K170" s="36">
        <f>SUMIFS(СВЦЭМ!$E$39:$E$782,СВЦЭМ!$A$39:$A$782,$A170,СВЦЭМ!$B$39:$B$782,K$155)+'СЕТ СН'!$F$15</f>
        <v>155.79884125999999</v>
      </c>
      <c r="L170" s="36">
        <f>SUMIFS(СВЦЭМ!$E$39:$E$782,СВЦЭМ!$A$39:$A$782,$A170,СВЦЭМ!$B$39:$B$782,L$155)+'СЕТ СН'!$F$15</f>
        <v>156.19961494</v>
      </c>
      <c r="M170" s="36">
        <f>SUMIFS(СВЦЭМ!$E$39:$E$782,СВЦЭМ!$A$39:$A$782,$A170,СВЦЭМ!$B$39:$B$782,M$155)+'СЕТ СН'!$F$15</f>
        <v>156.98267928999999</v>
      </c>
      <c r="N170" s="36">
        <f>SUMIFS(СВЦЭМ!$E$39:$E$782,СВЦЭМ!$A$39:$A$782,$A170,СВЦЭМ!$B$39:$B$782,N$155)+'СЕТ СН'!$F$15</f>
        <v>159.72024626000001</v>
      </c>
      <c r="O170" s="36">
        <f>SUMIFS(СВЦЭМ!$E$39:$E$782,СВЦЭМ!$A$39:$A$782,$A170,СВЦЭМ!$B$39:$B$782,O$155)+'СЕТ СН'!$F$15</f>
        <v>162.71600674999999</v>
      </c>
      <c r="P170" s="36">
        <f>SUMIFS(СВЦЭМ!$E$39:$E$782,СВЦЭМ!$A$39:$A$782,$A170,СВЦЭМ!$B$39:$B$782,P$155)+'СЕТ СН'!$F$15</f>
        <v>166.58347581999999</v>
      </c>
      <c r="Q170" s="36">
        <f>SUMIFS(СВЦЭМ!$E$39:$E$782,СВЦЭМ!$A$39:$A$782,$A170,СВЦЭМ!$B$39:$B$782,Q$155)+'СЕТ СН'!$F$15</f>
        <v>167.88224518999999</v>
      </c>
      <c r="R170" s="36">
        <f>SUMIFS(СВЦЭМ!$E$39:$E$782,СВЦЭМ!$A$39:$A$782,$A170,СВЦЭМ!$B$39:$B$782,R$155)+'СЕТ СН'!$F$15</f>
        <v>167.40111745999999</v>
      </c>
      <c r="S170" s="36">
        <f>SUMIFS(СВЦЭМ!$E$39:$E$782,СВЦЭМ!$A$39:$A$782,$A170,СВЦЭМ!$B$39:$B$782,S$155)+'СЕТ СН'!$F$15</f>
        <v>163.33480008999999</v>
      </c>
      <c r="T170" s="36">
        <f>SUMIFS(СВЦЭМ!$E$39:$E$782,СВЦЭМ!$A$39:$A$782,$A170,СВЦЭМ!$B$39:$B$782,T$155)+'СЕТ СН'!$F$15</f>
        <v>158.48633948</v>
      </c>
      <c r="U170" s="36">
        <f>SUMIFS(СВЦЭМ!$E$39:$E$782,СВЦЭМ!$A$39:$A$782,$A170,СВЦЭМ!$B$39:$B$782,U$155)+'СЕТ СН'!$F$15</f>
        <v>151.56672933999999</v>
      </c>
      <c r="V170" s="36">
        <f>SUMIFS(СВЦЭМ!$E$39:$E$782,СВЦЭМ!$A$39:$A$782,$A170,СВЦЭМ!$B$39:$B$782,V$155)+'СЕТ СН'!$F$15</f>
        <v>151.09174436000001</v>
      </c>
      <c r="W170" s="36">
        <f>SUMIFS(СВЦЭМ!$E$39:$E$782,СВЦЭМ!$A$39:$A$782,$A170,СВЦЭМ!$B$39:$B$782,W$155)+'СЕТ СН'!$F$15</f>
        <v>155.13631534000001</v>
      </c>
      <c r="X170" s="36">
        <f>SUMIFS(СВЦЭМ!$E$39:$E$782,СВЦЭМ!$A$39:$A$782,$A170,СВЦЭМ!$B$39:$B$782,X$155)+'СЕТ СН'!$F$15</f>
        <v>158.63948988000001</v>
      </c>
      <c r="Y170" s="36">
        <f>SUMIFS(СВЦЭМ!$E$39:$E$782,СВЦЭМ!$A$39:$A$782,$A170,СВЦЭМ!$B$39:$B$782,Y$155)+'СЕТ СН'!$F$15</f>
        <v>163.98786433000001</v>
      </c>
    </row>
    <row r="171" spans="1:25" ht="15.75" x14ac:dyDescent="0.2">
      <c r="A171" s="35">
        <f t="shared" si="4"/>
        <v>44667</v>
      </c>
      <c r="B171" s="36">
        <f>SUMIFS(СВЦЭМ!$E$39:$E$782,СВЦЭМ!$A$39:$A$782,$A171,СВЦЭМ!$B$39:$B$782,B$155)+'СЕТ СН'!$F$15</f>
        <v>160.51176003</v>
      </c>
      <c r="C171" s="36">
        <f>SUMIFS(СВЦЭМ!$E$39:$E$782,СВЦЭМ!$A$39:$A$782,$A171,СВЦЭМ!$B$39:$B$782,C$155)+'СЕТ СН'!$F$15</f>
        <v>159.96211098000001</v>
      </c>
      <c r="D171" s="36">
        <f>SUMIFS(СВЦЭМ!$E$39:$E$782,СВЦЭМ!$A$39:$A$782,$A171,СВЦЭМ!$B$39:$B$782,D$155)+'СЕТ СН'!$F$15</f>
        <v>163.88876422000001</v>
      </c>
      <c r="E171" s="36">
        <f>SUMIFS(СВЦЭМ!$E$39:$E$782,СВЦЭМ!$A$39:$A$782,$A171,СВЦЭМ!$B$39:$B$782,E$155)+'СЕТ СН'!$F$15</f>
        <v>167.4667871</v>
      </c>
      <c r="F171" s="36">
        <f>SUMIFS(СВЦЭМ!$E$39:$E$782,СВЦЭМ!$A$39:$A$782,$A171,СВЦЭМ!$B$39:$B$782,F$155)+'СЕТ СН'!$F$15</f>
        <v>168.17543408</v>
      </c>
      <c r="G171" s="36">
        <f>SUMIFS(СВЦЭМ!$E$39:$E$782,СВЦЭМ!$A$39:$A$782,$A171,СВЦЭМ!$B$39:$B$782,G$155)+'СЕТ СН'!$F$15</f>
        <v>169.07911912</v>
      </c>
      <c r="H171" s="36">
        <f>SUMIFS(СВЦЭМ!$E$39:$E$782,СВЦЭМ!$A$39:$A$782,$A171,СВЦЭМ!$B$39:$B$782,H$155)+'СЕТ СН'!$F$15</f>
        <v>167.00820447000001</v>
      </c>
      <c r="I171" s="36">
        <f>SUMIFS(СВЦЭМ!$E$39:$E$782,СВЦЭМ!$A$39:$A$782,$A171,СВЦЭМ!$B$39:$B$782,I$155)+'СЕТ СН'!$F$15</f>
        <v>165.03377451</v>
      </c>
      <c r="J171" s="36">
        <f>SUMIFS(СВЦЭМ!$E$39:$E$782,СВЦЭМ!$A$39:$A$782,$A171,СВЦЭМ!$B$39:$B$782,J$155)+'СЕТ СН'!$F$15</f>
        <v>157.53237009</v>
      </c>
      <c r="K171" s="36">
        <f>SUMIFS(СВЦЭМ!$E$39:$E$782,СВЦЭМ!$A$39:$A$782,$A171,СВЦЭМ!$B$39:$B$782,K$155)+'СЕТ СН'!$F$15</f>
        <v>153.65914917000001</v>
      </c>
      <c r="L171" s="36">
        <f>SUMIFS(СВЦЭМ!$E$39:$E$782,СВЦЭМ!$A$39:$A$782,$A171,СВЦЭМ!$B$39:$B$782,L$155)+'СЕТ СН'!$F$15</f>
        <v>148.33211162000001</v>
      </c>
      <c r="M171" s="36">
        <f>SUMIFS(СВЦЭМ!$E$39:$E$782,СВЦЭМ!$A$39:$A$782,$A171,СВЦЭМ!$B$39:$B$782,M$155)+'СЕТ СН'!$F$15</f>
        <v>147.20335394</v>
      </c>
      <c r="N171" s="36">
        <f>SUMIFS(СВЦЭМ!$E$39:$E$782,СВЦЭМ!$A$39:$A$782,$A171,СВЦЭМ!$B$39:$B$782,N$155)+'СЕТ СН'!$F$15</f>
        <v>153.21280891999999</v>
      </c>
      <c r="O171" s="36">
        <f>SUMIFS(СВЦЭМ!$E$39:$E$782,СВЦЭМ!$A$39:$A$782,$A171,СВЦЭМ!$B$39:$B$782,O$155)+'СЕТ СН'!$F$15</f>
        <v>154.56309637000001</v>
      </c>
      <c r="P171" s="36">
        <f>SUMIFS(СВЦЭМ!$E$39:$E$782,СВЦЭМ!$A$39:$A$782,$A171,СВЦЭМ!$B$39:$B$782,P$155)+'СЕТ СН'!$F$15</f>
        <v>156.07855824000001</v>
      </c>
      <c r="Q171" s="36">
        <f>SUMIFS(СВЦЭМ!$E$39:$E$782,СВЦЭМ!$A$39:$A$782,$A171,СВЦЭМ!$B$39:$B$782,Q$155)+'СЕТ СН'!$F$15</f>
        <v>158.34239488</v>
      </c>
      <c r="R171" s="36">
        <f>SUMIFS(СВЦЭМ!$E$39:$E$782,СВЦЭМ!$A$39:$A$782,$A171,СВЦЭМ!$B$39:$B$782,R$155)+'СЕТ СН'!$F$15</f>
        <v>160.48534821000001</v>
      </c>
      <c r="S171" s="36">
        <f>SUMIFS(СВЦЭМ!$E$39:$E$782,СВЦЭМ!$A$39:$A$782,$A171,СВЦЭМ!$B$39:$B$782,S$155)+'СЕТ СН'!$F$15</f>
        <v>158.19151414000001</v>
      </c>
      <c r="T171" s="36">
        <f>SUMIFS(СВЦЭМ!$E$39:$E$782,СВЦЭМ!$A$39:$A$782,$A171,СВЦЭМ!$B$39:$B$782,T$155)+'СЕТ СН'!$F$15</f>
        <v>155.09301821</v>
      </c>
      <c r="U171" s="36">
        <f>SUMIFS(СВЦЭМ!$E$39:$E$782,СВЦЭМ!$A$39:$A$782,$A171,СВЦЭМ!$B$39:$B$782,U$155)+'СЕТ СН'!$F$15</f>
        <v>153.13864115999999</v>
      </c>
      <c r="V171" s="36">
        <f>SUMIFS(СВЦЭМ!$E$39:$E$782,СВЦЭМ!$A$39:$A$782,$A171,СВЦЭМ!$B$39:$B$782,V$155)+'СЕТ СН'!$F$15</f>
        <v>148.10346970000001</v>
      </c>
      <c r="W171" s="36">
        <f>SUMIFS(СВЦЭМ!$E$39:$E$782,СВЦЭМ!$A$39:$A$782,$A171,СВЦЭМ!$B$39:$B$782,W$155)+'СЕТ СН'!$F$15</f>
        <v>147.72698880999999</v>
      </c>
      <c r="X171" s="36">
        <f>SUMIFS(СВЦЭМ!$E$39:$E$782,СВЦЭМ!$A$39:$A$782,$A171,СВЦЭМ!$B$39:$B$782,X$155)+'СЕТ СН'!$F$15</f>
        <v>154.67549595</v>
      </c>
      <c r="Y171" s="36">
        <f>SUMIFS(СВЦЭМ!$E$39:$E$782,СВЦЭМ!$A$39:$A$782,$A171,СВЦЭМ!$B$39:$B$782,Y$155)+'СЕТ СН'!$F$15</f>
        <v>154.47930742</v>
      </c>
    </row>
    <row r="172" spans="1:25" ht="15.75" x14ac:dyDescent="0.2">
      <c r="A172" s="35">
        <f t="shared" si="4"/>
        <v>44668</v>
      </c>
      <c r="B172" s="36">
        <f>SUMIFS(СВЦЭМ!$E$39:$E$782,СВЦЭМ!$A$39:$A$782,$A172,СВЦЭМ!$B$39:$B$782,B$155)+'СЕТ СН'!$F$15</f>
        <v>171.01008816999999</v>
      </c>
      <c r="C172" s="36">
        <f>SUMIFS(СВЦЭМ!$E$39:$E$782,СВЦЭМ!$A$39:$A$782,$A172,СВЦЭМ!$B$39:$B$782,C$155)+'СЕТ СН'!$F$15</f>
        <v>171.83724866</v>
      </c>
      <c r="D172" s="36">
        <f>SUMIFS(СВЦЭМ!$E$39:$E$782,СВЦЭМ!$A$39:$A$782,$A172,СВЦЭМ!$B$39:$B$782,D$155)+'СЕТ СН'!$F$15</f>
        <v>174.09079222</v>
      </c>
      <c r="E172" s="36">
        <f>SUMIFS(СВЦЭМ!$E$39:$E$782,СВЦЭМ!$A$39:$A$782,$A172,СВЦЭМ!$B$39:$B$782,E$155)+'СЕТ СН'!$F$15</f>
        <v>183.96347718999999</v>
      </c>
      <c r="F172" s="36">
        <f>SUMIFS(СВЦЭМ!$E$39:$E$782,СВЦЭМ!$A$39:$A$782,$A172,СВЦЭМ!$B$39:$B$782,F$155)+'СЕТ СН'!$F$15</f>
        <v>184.74128150000001</v>
      </c>
      <c r="G172" s="36">
        <f>SUMIFS(СВЦЭМ!$E$39:$E$782,СВЦЭМ!$A$39:$A$782,$A172,СВЦЭМ!$B$39:$B$782,G$155)+'СЕТ СН'!$F$15</f>
        <v>183.57764141000001</v>
      </c>
      <c r="H172" s="36">
        <f>SUMIFS(СВЦЭМ!$E$39:$E$782,СВЦЭМ!$A$39:$A$782,$A172,СВЦЭМ!$B$39:$B$782,H$155)+'СЕТ СН'!$F$15</f>
        <v>177.20535856000001</v>
      </c>
      <c r="I172" s="36">
        <f>SUMIFS(СВЦЭМ!$E$39:$E$782,СВЦЭМ!$A$39:$A$782,$A172,СВЦЭМ!$B$39:$B$782,I$155)+'СЕТ СН'!$F$15</f>
        <v>171.64741623</v>
      </c>
      <c r="J172" s="36">
        <f>SUMIFS(СВЦЭМ!$E$39:$E$782,СВЦЭМ!$A$39:$A$782,$A172,СВЦЭМ!$B$39:$B$782,J$155)+'СЕТ СН'!$F$15</f>
        <v>163.37448318</v>
      </c>
      <c r="K172" s="36">
        <f>SUMIFS(СВЦЭМ!$E$39:$E$782,СВЦЭМ!$A$39:$A$782,$A172,СВЦЭМ!$B$39:$B$782,K$155)+'СЕТ СН'!$F$15</f>
        <v>161.04714357</v>
      </c>
      <c r="L172" s="36">
        <f>SUMIFS(СВЦЭМ!$E$39:$E$782,СВЦЭМ!$A$39:$A$782,$A172,СВЦЭМ!$B$39:$B$782,L$155)+'СЕТ СН'!$F$15</f>
        <v>158.9808602</v>
      </c>
      <c r="M172" s="36">
        <f>SUMIFS(СВЦЭМ!$E$39:$E$782,СВЦЭМ!$A$39:$A$782,$A172,СВЦЭМ!$B$39:$B$782,M$155)+'СЕТ СН'!$F$15</f>
        <v>160.71200579000001</v>
      </c>
      <c r="N172" s="36">
        <f>SUMIFS(СВЦЭМ!$E$39:$E$782,СВЦЭМ!$A$39:$A$782,$A172,СВЦЭМ!$B$39:$B$782,N$155)+'СЕТ СН'!$F$15</f>
        <v>164.00377761999999</v>
      </c>
      <c r="O172" s="36">
        <f>SUMIFS(СВЦЭМ!$E$39:$E$782,СВЦЭМ!$A$39:$A$782,$A172,СВЦЭМ!$B$39:$B$782,O$155)+'СЕТ СН'!$F$15</f>
        <v>168.43022966000001</v>
      </c>
      <c r="P172" s="36">
        <f>SUMIFS(СВЦЭМ!$E$39:$E$782,СВЦЭМ!$A$39:$A$782,$A172,СВЦЭМ!$B$39:$B$782,P$155)+'СЕТ СН'!$F$15</f>
        <v>170.41281050000001</v>
      </c>
      <c r="Q172" s="36">
        <f>SUMIFS(СВЦЭМ!$E$39:$E$782,СВЦЭМ!$A$39:$A$782,$A172,СВЦЭМ!$B$39:$B$782,Q$155)+'СЕТ СН'!$F$15</f>
        <v>170.62986835000001</v>
      </c>
      <c r="R172" s="36">
        <f>SUMIFS(СВЦЭМ!$E$39:$E$782,СВЦЭМ!$A$39:$A$782,$A172,СВЦЭМ!$B$39:$B$782,R$155)+'СЕТ СН'!$F$15</f>
        <v>168.00345432</v>
      </c>
      <c r="S172" s="36">
        <f>SUMIFS(СВЦЭМ!$E$39:$E$782,СВЦЭМ!$A$39:$A$782,$A172,СВЦЭМ!$B$39:$B$782,S$155)+'СЕТ СН'!$F$15</f>
        <v>156.98535014000001</v>
      </c>
      <c r="T172" s="36">
        <f>SUMIFS(СВЦЭМ!$E$39:$E$782,СВЦЭМ!$A$39:$A$782,$A172,СВЦЭМ!$B$39:$B$782,T$155)+'СЕТ СН'!$F$15</f>
        <v>151.99234537999999</v>
      </c>
      <c r="U172" s="36">
        <f>SUMIFS(СВЦЭМ!$E$39:$E$782,СВЦЭМ!$A$39:$A$782,$A172,СВЦЭМ!$B$39:$B$782,U$155)+'СЕТ СН'!$F$15</f>
        <v>150.44983589</v>
      </c>
      <c r="V172" s="36">
        <f>SUMIFS(СВЦЭМ!$E$39:$E$782,СВЦЭМ!$A$39:$A$782,$A172,СВЦЭМ!$B$39:$B$782,V$155)+'СЕТ СН'!$F$15</f>
        <v>153.85081822999999</v>
      </c>
      <c r="W172" s="36">
        <f>SUMIFS(СВЦЭМ!$E$39:$E$782,СВЦЭМ!$A$39:$A$782,$A172,СВЦЭМ!$B$39:$B$782,W$155)+'СЕТ СН'!$F$15</f>
        <v>158.88508654</v>
      </c>
      <c r="X172" s="36">
        <f>SUMIFS(СВЦЭМ!$E$39:$E$782,СВЦЭМ!$A$39:$A$782,$A172,СВЦЭМ!$B$39:$B$782,X$155)+'СЕТ СН'!$F$15</f>
        <v>157.27723875999999</v>
      </c>
      <c r="Y172" s="36">
        <f>SUMIFS(СВЦЭМ!$E$39:$E$782,СВЦЭМ!$A$39:$A$782,$A172,СВЦЭМ!$B$39:$B$782,Y$155)+'СЕТ СН'!$F$15</f>
        <v>163.28729741999999</v>
      </c>
    </row>
    <row r="173" spans="1:25" ht="15.75" x14ac:dyDescent="0.2">
      <c r="A173" s="35">
        <f t="shared" si="4"/>
        <v>44669</v>
      </c>
      <c r="B173" s="36">
        <f>SUMIFS(СВЦЭМ!$E$39:$E$782,СВЦЭМ!$A$39:$A$782,$A173,СВЦЭМ!$B$39:$B$782,B$155)+'СЕТ СН'!$F$15</f>
        <v>159.83788838000001</v>
      </c>
      <c r="C173" s="36">
        <f>SUMIFS(СВЦЭМ!$E$39:$E$782,СВЦЭМ!$A$39:$A$782,$A173,СВЦЭМ!$B$39:$B$782,C$155)+'СЕТ СН'!$F$15</f>
        <v>164.59459303</v>
      </c>
      <c r="D173" s="36">
        <f>SUMIFS(СВЦЭМ!$E$39:$E$782,СВЦЭМ!$A$39:$A$782,$A173,СВЦЭМ!$B$39:$B$782,D$155)+'СЕТ СН'!$F$15</f>
        <v>171.75221855999999</v>
      </c>
      <c r="E173" s="36">
        <f>SUMIFS(СВЦЭМ!$E$39:$E$782,СВЦЭМ!$A$39:$A$782,$A173,СВЦЭМ!$B$39:$B$782,E$155)+'СЕТ СН'!$F$15</f>
        <v>175.24734720000001</v>
      </c>
      <c r="F173" s="36">
        <f>SUMIFS(СВЦЭМ!$E$39:$E$782,СВЦЭМ!$A$39:$A$782,$A173,СВЦЭМ!$B$39:$B$782,F$155)+'СЕТ СН'!$F$15</f>
        <v>176.89161537999999</v>
      </c>
      <c r="G173" s="36">
        <f>SUMIFS(СВЦЭМ!$E$39:$E$782,СВЦЭМ!$A$39:$A$782,$A173,СВЦЭМ!$B$39:$B$782,G$155)+'СЕТ СН'!$F$15</f>
        <v>179.58178169000001</v>
      </c>
      <c r="H173" s="36">
        <f>SUMIFS(СВЦЭМ!$E$39:$E$782,СВЦЭМ!$A$39:$A$782,$A173,СВЦЭМ!$B$39:$B$782,H$155)+'СЕТ СН'!$F$15</f>
        <v>171.09947933000001</v>
      </c>
      <c r="I173" s="36">
        <f>SUMIFS(СВЦЭМ!$E$39:$E$782,СВЦЭМ!$A$39:$A$782,$A173,СВЦЭМ!$B$39:$B$782,I$155)+'СЕТ СН'!$F$15</f>
        <v>164.28122169</v>
      </c>
      <c r="J173" s="36">
        <f>SUMIFS(СВЦЭМ!$E$39:$E$782,СВЦЭМ!$A$39:$A$782,$A173,СВЦЭМ!$B$39:$B$782,J$155)+'СЕТ СН'!$F$15</f>
        <v>159.10203826</v>
      </c>
      <c r="K173" s="36">
        <f>SUMIFS(СВЦЭМ!$E$39:$E$782,СВЦЭМ!$A$39:$A$782,$A173,СВЦЭМ!$B$39:$B$782,K$155)+'СЕТ СН'!$F$15</f>
        <v>157.03475261</v>
      </c>
      <c r="L173" s="36">
        <f>SUMIFS(СВЦЭМ!$E$39:$E$782,СВЦЭМ!$A$39:$A$782,$A173,СВЦЭМ!$B$39:$B$782,L$155)+'СЕТ СН'!$F$15</f>
        <v>156.64182933999999</v>
      </c>
      <c r="M173" s="36">
        <f>SUMIFS(СВЦЭМ!$E$39:$E$782,СВЦЭМ!$A$39:$A$782,$A173,СВЦЭМ!$B$39:$B$782,M$155)+'СЕТ СН'!$F$15</f>
        <v>158.70113223000001</v>
      </c>
      <c r="N173" s="36">
        <f>SUMIFS(СВЦЭМ!$E$39:$E$782,СВЦЭМ!$A$39:$A$782,$A173,СВЦЭМ!$B$39:$B$782,N$155)+'СЕТ СН'!$F$15</f>
        <v>163.15453556</v>
      </c>
      <c r="O173" s="36">
        <f>SUMIFS(СВЦЭМ!$E$39:$E$782,СВЦЭМ!$A$39:$A$782,$A173,СВЦЭМ!$B$39:$B$782,O$155)+'СЕТ СН'!$F$15</f>
        <v>166.46100278</v>
      </c>
      <c r="P173" s="36">
        <f>SUMIFS(СВЦЭМ!$E$39:$E$782,СВЦЭМ!$A$39:$A$782,$A173,СВЦЭМ!$B$39:$B$782,P$155)+'СЕТ СН'!$F$15</f>
        <v>169.72444296</v>
      </c>
      <c r="Q173" s="36">
        <f>SUMIFS(СВЦЭМ!$E$39:$E$782,СВЦЭМ!$A$39:$A$782,$A173,СВЦЭМ!$B$39:$B$782,Q$155)+'СЕТ СН'!$F$15</f>
        <v>170.46583446</v>
      </c>
      <c r="R173" s="36">
        <f>SUMIFS(СВЦЭМ!$E$39:$E$782,СВЦЭМ!$A$39:$A$782,$A173,СВЦЭМ!$B$39:$B$782,R$155)+'СЕТ СН'!$F$15</f>
        <v>168.55050514000001</v>
      </c>
      <c r="S173" s="36">
        <f>SUMIFS(СВЦЭМ!$E$39:$E$782,СВЦЭМ!$A$39:$A$782,$A173,СВЦЭМ!$B$39:$B$782,S$155)+'СЕТ СН'!$F$15</f>
        <v>160.09870846999999</v>
      </c>
      <c r="T173" s="36">
        <f>SUMIFS(СВЦЭМ!$E$39:$E$782,СВЦЭМ!$A$39:$A$782,$A173,СВЦЭМ!$B$39:$B$782,T$155)+'СЕТ СН'!$F$15</f>
        <v>154.88267572999999</v>
      </c>
      <c r="U173" s="36">
        <f>SUMIFS(СВЦЭМ!$E$39:$E$782,СВЦЭМ!$A$39:$A$782,$A173,СВЦЭМ!$B$39:$B$782,U$155)+'СЕТ СН'!$F$15</f>
        <v>155.28266837999999</v>
      </c>
      <c r="V173" s="36">
        <f>SUMIFS(СВЦЭМ!$E$39:$E$782,СВЦЭМ!$A$39:$A$782,$A173,СВЦЭМ!$B$39:$B$782,V$155)+'СЕТ СН'!$F$15</f>
        <v>154.02066905000001</v>
      </c>
      <c r="W173" s="36">
        <f>SUMIFS(СВЦЭМ!$E$39:$E$782,СВЦЭМ!$A$39:$A$782,$A173,СВЦЭМ!$B$39:$B$782,W$155)+'СЕТ СН'!$F$15</f>
        <v>158.5872823</v>
      </c>
      <c r="X173" s="36">
        <f>SUMIFS(СВЦЭМ!$E$39:$E$782,СВЦЭМ!$A$39:$A$782,$A173,СВЦЭМ!$B$39:$B$782,X$155)+'СЕТ СН'!$F$15</f>
        <v>162.57940411999999</v>
      </c>
      <c r="Y173" s="36">
        <f>SUMIFS(СВЦЭМ!$E$39:$E$782,СВЦЭМ!$A$39:$A$782,$A173,СВЦЭМ!$B$39:$B$782,Y$155)+'СЕТ СН'!$F$15</f>
        <v>162.98263918000001</v>
      </c>
    </row>
    <row r="174" spans="1:25" ht="15.75" x14ac:dyDescent="0.2">
      <c r="A174" s="35">
        <f t="shared" si="4"/>
        <v>44670</v>
      </c>
      <c r="B174" s="36">
        <f>SUMIFS(СВЦЭМ!$E$39:$E$782,СВЦЭМ!$A$39:$A$782,$A174,СВЦЭМ!$B$39:$B$782,B$155)+'СЕТ СН'!$F$15</f>
        <v>140.61219815999999</v>
      </c>
      <c r="C174" s="36">
        <f>SUMIFS(СВЦЭМ!$E$39:$E$782,СВЦЭМ!$A$39:$A$782,$A174,СВЦЭМ!$B$39:$B$782,C$155)+'СЕТ СН'!$F$15</f>
        <v>145.15068069</v>
      </c>
      <c r="D174" s="36">
        <f>SUMIFS(СВЦЭМ!$E$39:$E$782,СВЦЭМ!$A$39:$A$782,$A174,СВЦЭМ!$B$39:$B$782,D$155)+'СЕТ СН'!$F$15</f>
        <v>152.23620260999999</v>
      </c>
      <c r="E174" s="36">
        <f>SUMIFS(СВЦЭМ!$E$39:$E$782,СВЦЭМ!$A$39:$A$782,$A174,СВЦЭМ!$B$39:$B$782,E$155)+'СЕТ СН'!$F$15</f>
        <v>154.13287059999999</v>
      </c>
      <c r="F174" s="36">
        <f>SUMIFS(СВЦЭМ!$E$39:$E$782,СВЦЭМ!$A$39:$A$782,$A174,СВЦЭМ!$B$39:$B$782,F$155)+'СЕТ СН'!$F$15</f>
        <v>154.93505496</v>
      </c>
      <c r="G174" s="36">
        <f>SUMIFS(СВЦЭМ!$E$39:$E$782,СВЦЭМ!$A$39:$A$782,$A174,СВЦЭМ!$B$39:$B$782,G$155)+'СЕТ СН'!$F$15</f>
        <v>152.61465426999999</v>
      </c>
      <c r="H174" s="36">
        <f>SUMIFS(СВЦЭМ!$E$39:$E$782,СВЦЭМ!$A$39:$A$782,$A174,СВЦЭМ!$B$39:$B$782,H$155)+'СЕТ СН'!$F$15</f>
        <v>151.32973092</v>
      </c>
      <c r="I174" s="36">
        <f>SUMIFS(СВЦЭМ!$E$39:$E$782,СВЦЭМ!$A$39:$A$782,$A174,СВЦЭМ!$B$39:$B$782,I$155)+'СЕТ СН'!$F$15</f>
        <v>145.75987298999999</v>
      </c>
      <c r="J174" s="36">
        <f>SUMIFS(СВЦЭМ!$E$39:$E$782,СВЦЭМ!$A$39:$A$782,$A174,СВЦЭМ!$B$39:$B$782,J$155)+'СЕТ СН'!$F$15</f>
        <v>140.58363947999999</v>
      </c>
      <c r="K174" s="36">
        <f>SUMIFS(СВЦЭМ!$E$39:$E$782,СВЦЭМ!$A$39:$A$782,$A174,СВЦЭМ!$B$39:$B$782,K$155)+'СЕТ СН'!$F$15</f>
        <v>139.38074904999999</v>
      </c>
      <c r="L174" s="36">
        <f>SUMIFS(СВЦЭМ!$E$39:$E$782,СВЦЭМ!$A$39:$A$782,$A174,СВЦЭМ!$B$39:$B$782,L$155)+'СЕТ СН'!$F$15</f>
        <v>137.64714042</v>
      </c>
      <c r="M174" s="36">
        <f>SUMIFS(СВЦЭМ!$E$39:$E$782,СВЦЭМ!$A$39:$A$782,$A174,СВЦЭМ!$B$39:$B$782,M$155)+'СЕТ СН'!$F$15</f>
        <v>140.29129270000001</v>
      </c>
      <c r="N174" s="36">
        <f>SUMIFS(СВЦЭМ!$E$39:$E$782,СВЦЭМ!$A$39:$A$782,$A174,СВЦЭМ!$B$39:$B$782,N$155)+'СЕТ СН'!$F$15</f>
        <v>141.69194981999999</v>
      </c>
      <c r="O174" s="36">
        <f>SUMIFS(СВЦЭМ!$E$39:$E$782,СВЦЭМ!$A$39:$A$782,$A174,СВЦЭМ!$B$39:$B$782,O$155)+'СЕТ СН'!$F$15</f>
        <v>143.12120695999999</v>
      </c>
      <c r="P174" s="36">
        <f>SUMIFS(СВЦЭМ!$E$39:$E$782,СВЦЭМ!$A$39:$A$782,$A174,СВЦЭМ!$B$39:$B$782,P$155)+'СЕТ СН'!$F$15</f>
        <v>145.24011178000001</v>
      </c>
      <c r="Q174" s="36">
        <f>SUMIFS(СВЦЭМ!$E$39:$E$782,СВЦЭМ!$A$39:$A$782,$A174,СВЦЭМ!$B$39:$B$782,Q$155)+'СЕТ СН'!$F$15</f>
        <v>146.67326707000001</v>
      </c>
      <c r="R174" s="36">
        <f>SUMIFS(СВЦЭМ!$E$39:$E$782,СВЦЭМ!$A$39:$A$782,$A174,СВЦЭМ!$B$39:$B$782,R$155)+'СЕТ СН'!$F$15</f>
        <v>148.91981609999999</v>
      </c>
      <c r="S174" s="36">
        <f>SUMIFS(СВЦЭМ!$E$39:$E$782,СВЦЭМ!$A$39:$A$782,$A174,СВЦЭМ!$B$39:$B$782,S$155)+'СЕТ СН'!$F$15</f>
        <v>147.57641072999999</v>
      </c>
      <c r="T174" s="36">
        <f>SUMIFS(СВЦЭМ!$E$39:$E$782,СВЦЭМ!$A$39:$A$782,$A174,СВЦЭМ!$B$39:$B$782,T$155)+'СЕТ СН'!$F$15</f>
        <v>145.16966887000001</v>
      </c>
      <c r="U174" s="36">
        <f>SUMIFS(СВЦЭМ!$E$39:$E$782,СВЦЭМ!$A$39:$A$782,$A174,СВЦЭМ!$B$39:$B$782,U$155)+'СЕТ СН'!$F$15</f>
        <v>140.17030360000001</v>
      </c>
      <c r="V174" s="36">
        <f>SUMIFS(СВЦЭМ!$E$39:$E$782,СВЦЭМ!$A$39:$A$782,$A174,СВЦЭМ!$B$39:$B$782,V$155)+'СЕТ СН'!$F$15</f>
        <v>137.79150977</v>
      </c>
      <c r="W174" s="36">
        <f>SUMIFS(СВЦЭМ!$E$39:$E$782,СВЦЭМ!$A$39:$A$782,$A174,СВЦЭМ!$B$39:$B$782,W$155)+'СЕТ СН'!$F$15</f>
        <v>137.13658301000001</v>
      </c>
      <c r="X174" s="36">
        <f>SUMIFS(СВЦЭМ!$E$39:$E$782,СВЦЭМ!$A$39:$A$782,$A174,СВЦЭМ!$B$39:$B$782,X$155)+'СЕТ СН'!$F$15</f>
        <v>140.85992103999999</v>
      </c>
      <c r="Y174" s="36">
        <f>SUMIFS(СВЦЭМ!$E$39:$E$782,СВЦЭМ!$A$39:$A$782,$A174,СВЦЭМ!$B$39:$B$782,Y$155)+'СЕТ СН'!$F$15</f>
        <v>143.78663695</v>
      </c>
    </row>
    <row r="175" spans="1:25" ht="15.75" x14ac:dyDescent="0.2">
      <c r="A175" s="35">
        <f t="shared" si="4"/>
        <v>44671</v>
      </c>
      <c r="B175" s="36">
        <f>SUMIFS(СВЦЭМ!$E$39:$E$782,СВЦЭМ!$A$39:$A$782,$A175,СВЦЭМ!$B$39:$B$782,B$155)+'СЕТ СН'!$F$15</f>
        <v>131.12946238000001</v>
      </c>
      <c r="C175" s="36">
        <f>SUMIFS(СВЦЭМ!$E$39:$E$782,СВЦЭМ!$A$39:$A$782,$A175,СВЦЭМ!$B$39:$B$782,C$155)+'СЕТ СН'!$F$15</f>
        <v>137.63830332000001</v>
      </c>
      <c r="D175" s="36">
        <f>SUMIFS(СВЦЭМ!$E$39:$E$782,СВЦЭМ!$A$39:$A$782,$A175,СВЦЭМ!$B$39:$B$782,D$155)+'СЕТ СН'!$F$15</f>
        <v>140.79117715999999</v>
      </c>
      <c r="E175" s="36">
        <f>SUMIFS(СВЦЭМ!$E$39:$E$782,СВЦЭМ!$A$39:$A$782,$A175,СВЦЭМ!$B$39:$B$782,E$155)+'СЕТ СН'!$F$15</f>
        <v>142.53785361999999</v>
      </c>
      <c r="F175" s="36">
        <f>SUMIFS(СВЦЭМ!$E$39:$E$782,СВЦЭМ!$A$39:$A$782,$A175,СВЦЭМ!$B$39:$B$782,F$155)+'СЕТ СН'!$F$15</f>
        <v>142.78424394000001</v>
      </c>
      <c r="G175" s="36">
        <f>SUMIFS(СВЦЭМ!$E$39:$E$782,СВЦЭМ!$A$39:$A$782,$A175,СВЦЭМ!$B$39:$B$782,G$155)+'СЕТ СН'!$F$15</f>
        <v>139.92891048000001</v>
      </c>
      <c r="H175" s="36">
        <f>SUMIFS(СВЦЭМ!$E$39:$E$782,СВЦЭМ!$A$39:$A$782,$A175,СВЦЭМ!$B$39:$B$782,H$155)+'СЕТ СН'!$F$15</f>
        <v>133.32129763</v>
      </c>
      <c r="I175" s="36">
        <f>SUMIFS(СВЦЭМ!$E$39:$E$782,СВЦЭМ!$A$39:$A$782,$A175,СВЦЭМ!$B$39:$B$782,I$155)+'СЕТ СН'!$F$15</f>
        <v>134.66002184000001</v>
      </c>
      <c r="J175" s="36">
        <f>SUMIFS(СВЦЭМ!$E$39:$E$782,СВЦЭМ!$A$39:$A$782,$A175,СВЦЭМ!$B$39:$B$782,J$155)+'СЕТ СН'!$F$15</f>
        <v>135.56358470000001</v>
      </c>
      <c r="K175" s="36">
        <f>SUMIFS(СВЦЭМ!$E$39:$E$782,СВЦЭМ!$A$39:$A$782,$A175,СВЦЭМ!$B$39:$B$782,K$155)+'СЕТ СН'!$F$15</f>
        <v>134.30945603999999</v>
      </c>
      <c r="L175" s="36">
        <f>SUMIFS(СВЦЭМ!$E$39:$E$782,СВЦЭМ!$A$39:$A$782,$A175,СВЦЭМ!$B$39:$B$782,L$155)+'СЕТ СН'!$F$15</f>
        <v>132.32774767999999</v>
      </c>
      <c r="M175" s="36">
        <f>SUMIFS(СВЦЭМ!$E$39:$E$782,СВЦЭМ!$A$39:$A$782,$A175,СВЦЭМ!$B$39:$B$782,M$155)+'СЕТ СН'!$F$15</f>
        <v>132.86821809</v>
      </c>
      <c r="N175" s="36">
        <f>SUMIFS(СВЦЭМ!$E$39:$E$782,СВЦЭМ!$A$39:$A$782,$A175,СВЦЭМ!$B$39:$B$782,N$155)+'СЕТ СН'!$F$15</f>
        <v>132.3443752</v>
      </c>
      <c r="O175" s="36">
        <f>SUMIFS(СВЦЭМ!$E$39:$E$782,СВЦЭМ!$A$39:$A$782,$A175,СВЦЭМ!$B$39:$B$782,O$155)+'СЕТ СН'!$F$15</f>
        <v>130.92585585</v>
      </c>
      <c r="P175" s="36">
        <f>SUMIFS(СВЦЭМ!$E$39:$E$782,СВЦЭМ!$A$39:$A$782,$A175,СВЦЭМ!$B$39:$B$782,P$155)+'СЕТ СН'!$F$15</f>
        <v>131.3135638</v>
      </c>
      <c r="Q175" s="36">
        <f>SUMIFS(СВЦЭМ!$E$39:$E$782,СВЦЭМ!$A$39:$A$782,$A175,СВЦЭМ!$B$39:$B$782,Q$155)+'СЕТ СН'!$F$15</f>
        <v>131.32844283</v>
      </c>
      <c r="R175" s="36">
        <f>SUMIFS(СВЦЭМ!$E$39:$E$782,СВЦЭМ!$A$39:$A$782,$A175,СВЦЭМ!$B$39:$B$782,R$155)+'СЕТ СН'!$F$15</f>
        <v>130.81554978</v>
      </c>
      <c r="S175" s="36">
        <f>SUMIFS(СВЦЭМ!$E$39:$E$782,СВЦЭМ!$A$39:$A$782,$A175,СВЦЭМ!$B$39:$B$782,S$155)+'СЕТ СН'!$F$15</f>
        <v>132.18244254999999</v>
      </c>
      <c r="T175" s="36">
        <f>SUMIFS(СВЦЭМ!$E$39:$E$782,СВЦЭМ!$A$39:$A$782,$A175,СВЦЭМ!$B$39:$B$782,T$155)+'СЕТ СН'!$F$15</f>
        <v>133.03297154000001</v>
      </c>
      <c r="U175" s="36">
        <f>SUMIFS(СВЦЭМ!$E$39:$E$782,СВЦЭМ!$A$39:$A$782,$A175,СВЦЭМ!$B$39:$B$782,U$155)+'СЕТ СН'!$F$15</f>
        <v>134.07026342</v>
      </c>
      <c r="V175" s="36">
        <f>SUMIFS(СВЦЭМ!$E$39:$E$782,СВЦЭМ!$A$39:$A$782,$A175,СВЦЭМ!$B$39:$B$782,V$155)+'СЕТ СН'!$F$15</f>
        <v>136.55908604999999</v>
      </c>
      <c r="W175" s="36">
        <f>SUMIFS(СВЦЭМ!$E$39:$E$782,СВЦЭМ!$A$39:$A$782,$A175,СВЦЭМ!$B$39:$B$782,W$155)+'СЕТ СН'!$F$15</f>
        <v>135.70468986</v>
      </c>
      <c r="X175" s="36">
        <f>SUMIFS(СВЦЭМ!$E$39:$E$782,СВЦЭМ!$A$39:$A$782,$A175,СВЦЭМ!$B$39:$B$782,X$155)+'СЕТ СН'!$F$15</f>
        <v>131.83646453</v>
      </c>
      <c r="Y175" s="36">
        <f>SUMIFS(СВЦЭМ!$E$39:$E$782,СВЦЭМ!$A$39:$A$782,$A175,СВЦЭМ!$B$39:$B$782,Y$155)+'СЕТ СН'!$F$15</f>
        <v>130.69328135999999</v>
      </c>
    </row>
    <row r="176" spans="1:25" ht="15.75" x14ac:dyDescent="0.2">
      <c r="A176" s="35">
        <f t="shared" si="4"/>
        <v>44672</v>
      </c>
      <c r="B176" s="36">
        <f>SUMIFS(СВЦЭМ!$E$39:$E$782,СВЦЭМ!$A$39:$A$782,$A176,СВЦЭМ!$B$39:$B$782,B$155)+'СЕТ СН'!$F$15</f>
        <v>154.29258324</v>
      </c>
      <c r="C176" s="36">
        <f>SUMIFS(СВЦЭМ!$E$39:$E$782,СВЦЭМ!$A$39:$A$782,$A176,СВЦЭМ!$B$39:$B$782,C$155)+'СЕТ СН'!$F$15</f>
        <v>148.49534019999999</v>
      </c>
      <c r="D176" s="36">
        <f>SUMIFS(СВЦЭМ!$E$39:$E$782,СВЦЭМ!$A$39:$A$782,$A176,СВЦЭМ!$B$39:$B$782,D$155)+'СЕТ СН'!$F$15</f>
        <v>149.75916122999999</v>
      </c>
      <c r="E176" s="36">
        <f>SUMIFS(СВЦЭМ!$E$39:$E$782,СВЦЭМ!$A$39:$A$782,$A176,СВЦЭМ!$B$39:$B$782,E$155)+'СЕТ СН'!$F$15</f>
        <v>150.72815052999999</v>
      </c>
      <c r="F176" s="36">
        <f>SUMIFS(СВЦЭМ!$E$39:$E$782,СВЦЭМ!$A$39:$A$782,$A176,СВЦЭМ!$B$39:$B$782,F$155)+'СЕТ СН'!$F$15</f>
        <v>148.01354767999999</v>
      </c>
      <c r="G176" s="36">
        <f>SUMIFS(СВЦЭМ!$E$39:$E$782,СВЦЭМ!$A$39:$A$782,$A176,СВЦЭМ!$B$39:$B$782,G$155)+'СЕТ СН'!$F$15</f>
        <v>145.03919796</v>
      </c>
      <c r="H176" s="36">
        <f>SUMIFS(СВЦЭМ!$E$39:$E$782,СВЦЭМ!$A$39:$A$782,$A176,СВЦЭМ!$B$39:$B$782,H$155)+'СЕТ СН'!$F$15</f>
        <v>138.77410420999999</v>
      </c>
      <c r="I176" s="36">
        <f>SUMIFS(СВЦЭМ!$E$39:$E$782,СВЦЭМ!$A$39:$A$782,$A176,СВЦЭМ!$B$39:$B$782,I$155)+'СЕТ СН'!$F$15</f>
        <v>138.62480471000001</v>
      </c>
      <c r="J176" s="36">
        <f>SUMIFS(СВЦЭМ!$E$39:$E$782,СВЦЭМ!$A$39:$A$782,$A176,СВЦЭМ!$B$39:$B$782,J$155)+'СЕТ СН'!$F$15</f>
        <v>138.99739025</v>
      </c>
      <c r="K176" s="36">
        <f>SUMIFS(СВЦЭМ!$E$39:$E$782,СВЦЭМ!$A$39:$A$782,$A176,СВЦЭМ!$B$39:$B$782,K$155)+'СЕТ СН'!$F$15</f>
        <v>135.44301204999999</v>
      </c>
      <c r="L176" s="36">
        <f>SUMIFS(СВЦЭМ!$E$39:$E$782,СВЦЭМ!$A$39:$A$782,$A176,СВЦЭМ!$B$39:$B$782,L$155)+'СЕТ СН'!$F$15</f>
        <v>135.33660028</v>
      </c>
      <c r="M176" s="36">
        <f>SUMIFS(СВЦЭМ!$E$39:$E$782,СВЦЭМ!$A$39:$A$782,$A176,СВЦЭМ!$B$39:$B$782,M$155)+'СЕТ СН'!$F$15</f>
        <v>137.42122789000001</v>
      </c>
      <c r="N176" s="36">
        <f>SUMIFS(СВЦЭМ!$E$39:$E$782,СВЦЭМ!$A$39:$A$782,$A176,СВЦЭМ!$B$39:$B$782,N$155)+'СЕТ СН'!$F$15</f>
        <v>138.26942324999999</v>
      </c>
      <c r="O176" s="36">
        <f>SUMIFS(СВЦЭМ!$E$39:$E$782,СВЦЭМ!$A$39:$A$782,$A176,СВЦЭМ!$B$39:$B$782,O$155)+'СЕТ СН'!$F$15</f>
        <v>142.31420292999999</v>
      </c>
      <c r="P176" s="36">
        <f>SUMIFS(СВЦЭМ!$E$39:$E$782,СВЦЭМ!$A$39:$A$782,$A176,СВЦЭМ!$B$39:$B$782,P$155)+'СЕТ СН'!$F$15</f>
        <v>143.97454578</v>
      </c>
      <c r="Q176" s="36">
        <f>SUMIFS(СВЦЭМ!$E$39:$E$782,СВЦЭМ!$A$39:$A$782,$A176,СВЦЭМ!$B$39:$B$782,Q$155)+'СЕТ СН'!$F$15</f>
        <v>146.79487884</v>
      </c>
      <c r="R176" s="36">
        <f>SUMIFS(СВЦЭМ!$E$39:$E$782,СВЦЭМ!$A$39:$A$782,$A176,СВЦЭМ!$B$39:$B$782,R$155)+'СЕТ СН'!$F$15</f>
        <v>146.10221256</v>
      </c>
      <c r="S176" s="36">
        <f>SUMIFS(СВЦЭМ!$E$39:$E$782,СВЦЭМ!$A$39:$A$782,$A176,СВЦЭМ!$B$39:$B$782,S$155)+'СЕТ СН'!$F$15</f>
        <v>143.97199803999999</v>
      </c>
      <c r="T176" s="36">
        <f>SUMIFS(СВЦЭМ!$E$39:$E$782,СВЦЭМ!$A$39:$A$782,$A176,СВЦЭМ!$B$39:$B$782,T$155)+'СЕТ СН'!$F$15</f>
        <v>141.40495185</v>
      </c>
      <c r="U176" s="36">
        <f>SUMIFS(СВЦЭМ!$E$39:$E$782,СВЦЭМ!$A$39:$A$782,$A176,СВЦЭМ!$B$39:$B$782,U$155)+'СЕТ СН'!$F$15</f>
        <v>137.18095582000001</v>
      </c>
      <c r="V176" s="36">
        <f>SUMIFS(СВЦЭМ!$E$39:$E$782,СВЦЭМ!$A$39:$A$782,$A176,СВЦЭМ!$B$39:$B$782,V$155)+'СЕТ СН'!$F$15</f>
        <v>131.97165343</v>
      </c>
      <c r="W176" s="36">
        <f>SUMIFS(СВЦЭМ!$E$39:$E$782,СВЦЭМ!$A$39:$A$782,$A176,СВЦЭМ!$B$39:$B$782,W$155)+'СЕТ СН'!$F$15</f>
        <v>135.62380350000001</v>
      </c>
      <c r="X176" s="36">
        <f>SUMIFS(СВЦЭМ!$E$39:$E$782,СВЦЭМ!$A$39:$A$782,$A176,СВЦЭМ!$B$39:$B$782,X$155)+'СЕТ СН'!$F$15</f>
        <v>139.61721412</v>
      </c>
      <c r="Y176" s="36">
        <f>SUMIFS(СВЦЭМ!$E$39:$E$782,СВЦЭМ!$A$39:$A$782,$A176,СВЦЭМ!$B$39:$B$782,Y$155)+'СЕТ СН'!$F$15</f>
        <v>144.40939829000001</v>
      </c>
    </row>
    <row r="177" spans="1:27" ht="15.75" x14ac:dyDescent="0.2">
      <c r="A177" s="35">
        <f t="shared" si="4"/>
        <v>44673</v>
      </c>
      <c r="B177" s="36">
        <f>SUMIFS(СВЦЭМ!$E$39:$E$782,СВЦЭМ!$A$39:$A$782,$A177,СВЦЭМ!$B$39:$B$782,B$155)+'СЕТ СН'!$F$15</f>
        <v>141.15833193</v>
      </c>
      <c r="C177" s="36">
        <f>SUMIFS(СВЦЭМ!$E$39:$E$782,СВЦЭМ!$A$39:$A$782,$A177,СВЦЭМ!$B$39:$B$782,C$155)+'СЕТ СН'!$F$15</f>
        <v>144.17658617000001</v>
      </c>
      <c r="D177" s="36">
        <f>SUMIFS(СВЦЭМ!$E$39:$E$782,СВЦЭМ!$A$39:$A$782,$A177,СВЦЭМ!$B$39:$B$782,D$155)+'СЕТ СН'!$F$15</f>
        <v>148.04891379</v>
      </c>
      <c r="E177" s="36">
        <f>SUMIFS(СВЦЭМ!$E$39:$E$782,СВЦЭМ!$A$39:$A$782,$A177,СВЦЭМ!$B$39:$B$782,E$155)+'СЕТ СН'!$F$15</f>
        <v>149.79926677</v>
      </c>
      <c r="F177" s="36">
        <f>SUMIFS(СВЦЭМ!$E$39:$E$782,СВЦЭМ!$A$39:$A$782,$A177,СВЦЭМ!$B$39:$B$782,F$155)+'СЕТ СН'!$F$15</f>
        <v>150.85517637999999</v>
      </c>
      <c r="G177" s="36">
        <f>SUMIFS(СВЦЭМ!$E$39:$E$782,СВЦЭМ!$A$39:$A$782,$A177,СВЦЭМ!$B$39:$B$782,G$155)+'СЕТ СН'!$F$15</f>
        <v>151.43765852000001</v>
      </c>
      <c r="H177" s="36">
        <f>SUMIFS(СВЦЭМ!$E$39:$E$782,СВЦЭМ!$A$39:$A$782,$A177,СВЦЭМ!$B$39:$B$782,H$155)+'СЕТ СН'!$F$15</f>
        <v>146.05787373999999</v>
      </c>
      <c r="I177" s="36">
        <f>SUMIFS(СВЦЭМ!$E$39:$E$782,СВЦЭМ!$A$39:$A$782,$A177,СВЦЭМ!$B$39:$B$782,I$155)+'СЕТ СН'!$F$15</f>
        <v>140.41551185</v>
      </c>
      <c r="J177" s="36">
        <f>SUMIFS(СВЦЭМ!$E$39:$E$782,СВЦЭМ!$A$39:$A$782,$A177,СВЦЭМ!$B$39:$B$782,J$155)+'СЕТ СН'!$F$15</f>
        <v>135.93262025000001</v>
      </c>
      <c r="K177" s="36">
        <f>SUMIFS(СВЦЭМ!$E$39:$E$782,СВЦЭМ!$A$39:$A$782,$A177,СВЦЭМ!$B$39:$B$782,K$155)+'СЕТ СН'!$F$15</f>
        <v>133.41373927999999</v>
      </c>
      <c r="L177" s="36">
        <f>SUMIFS(СВЦЭМ!$E$39:$E$782,СВЦЭМ!$A$39:$A$782,$A177,СВЦЭМ!$B$39:$B$782,L$155)+'СЕТ СН'!$F$15</f>
        <v>132.83591229000001</v>
      </c>
      <c r="M177" s="36">
        <f>SUMIFS(СВЦЭМ!$E$39:$E$782,СВЦЭМ!$A$39:$A$782,$A177,СВЦЭМ!$B$39:$B$782,M$155)+'СЕТ СН'!$F$15</f>
        <v>134.03342058000001</v>
      </c>
      <c r="N177" s="36">
        <f>SUMIFS(СВЦЭМ!$E$39:$E$782,СВЦЭМ!$A$39:$A$782,$A177,СВЦЭМ!$B$39:$B$782,N$155)+'СЕТ СН'!$F$15</f>
        <v>136.01947784000001</v>
      </c>
      <c r="O177" s="36">
        <f>SUMIFS(СВЦЭМ!$E$39:$E$782,СВЦЭМ!$A$39:$A$782,$A177,СВЦЭМ!$B$39:$B$782,O$155)+'СЕТ СН'!$F$15</f>
        <v>137.58054257000001</v>
      </c>
      <c r="P177" s="36">
        <f>SUMIFS(СВЦЭМ!$E$39:$E$782,СВЦЭМ!$A$39:$A$782,$A177,СВЦЭМ!$B$39:$B$782,P$155)+'СЕТ СН'!$F$15</f>
        <v>137.27620490999999</v>
      </c>
      <c r="Q177" s="36">
        <f>SUMIFS(СВЦЭМ!$E$39:$E$782,СВЦЭМ!$A$39:$A$782,$A177,СВЦЭМ!$B$39:$B$782,Q$155)+'СЕТ СН'!$F$15</f>
        <v>136.87153379</v>
      </c>
      <c r="R177" s="36">
        <f>SUMIFS(СВЦЭМ!$E$39:$E$782,СВЦЭМ!$A$39:$A$782,$A177,СВЦЭМ!$B$39:$B$782,R$155)+'СЕТ СН'!$F$15</f>
        <v>138.68020437999999</v>
      </c>
      <c r="S177" s="36">
        <f>SUMIFS(СВЦЭМ!$E$39:$E$782,СВЦЭМ!$A$39:$A$782,$A177,СВЦЭМ!$B$39:$B$782,S$155)+'СЕТ СН'!$F$15</f>
        <v>138.49102418999999</v>
      </c>
      <c r="T177" s="36">
        <f>SUMIFS(СВЦЭМ!$E$39:$E$782,СВЦЭМ!$A$39:$A$782,$A177,СВЦЭМ!$B$39:$B$782,T$155)+'СЕТ СН'!$F$15</f>
        <v>138.28491285999999</v>
      </c>
      <c r="U177" s="36">
        <f>SUMIFS(СВЦЭМ!$E$39:$E$782,СВЦЭМ!$A$39:$A$782,$A177,СВЦЭМ!$B$39:$B$782,U$155)+'СЕТ СН'!$F$15</f>
        <v>136.00088509</v>
      </c>
      <c r="V177" s="36">
        <f>SUMIFS(СВЦЭМ!$E$39:$E$782,СВЦЭМ!$A$39:$A$782,$A177,СВЦЭМ!$B$39:$B$782,V$155)+'СЕТ СН'!$F$15</f>
        <v>134.50025002000001</v>
      </c>
      <c r="W177" s="36">
        <f>SUMIFS(СВЦЭМ!$E$39:$E$782,СВЦЭМ!$A$39:$A$782,$A177,СВЦЭМ!$B$39:$B$782,W$155)+'СЕТ СН'!$F$15</f>
        <v>134.33654218000001</v>
      </c>
      <c r="X177" s="36">
        <f>SUMIFS(СВЦЭМ!$E$39:$E$782,СВЦЭМ!$A$39:$A$782,$A177,СВЦЭМ!$B$39:$B$782,X$155)+'СЕТ СН'!$F$15</f>
        <v>135.58464534000001</v>
      </c>
      <c r="Y177" s="36">
        <f>SUMIFS(СВЦЭМ!$E$39:$E$782,СВЦЭМ!$A$39:$A$782,$A177,СВЦЭМ!$B$39:$B$782,Y$155)+'СЕТ СН'!$F$15</f>
        <v>140.00073692999999</v>
      </c>
    </row>
    <row r="178" spans="1:27" ht="15.75" x14ac:dyDescent="0.2">
      <c r="A178" s="35">
        <f t="shared" si="4"/>
        <v>44674</v>
      </c>
      <c r="B178" s="36">
        <f>SUMIFS(СВЦЭМ!$E$39:$E$782,СВЦЭМ!$A$39:$A$782,$A178,СВЦЭМ!$B$39:$B$782,B$155)+'СЕТ СН'!$F$15</f>
        <v>136.00797</v>
      </c>
      <c r="C178" s="36">
        <f>SUMIFS(СВЦЭМ!$E$39:$E$782,СВЦЭМ!$A$39:$A$782,$A178,СВЦЭМ!$B$39:$B$782,C$155)+'СЕТ СН'!$F$15</f>
        <v>137.93446789000001</v>
      </c>
      <c r="D178" s="36">
        <f>SUMIFS(СВЦЭМ!$E$39:$E$782,СВЦЭМ!$A$39:$A$782,$A178,СВЦЭМ!$B$39:$B$782,D$155)+'СЕТ СН'!$F$15</f>
        <v>141.01383129000001</v>
      </c>
      <c r="E178" s="36">
        <f>SUMIFS(СВЦЭМ!$E$39:$E$782,СВЦЭМ!$A$39:$A$782,$A178,СВЦЭМ!$B$39:$B$782,E$155)+'СЕТ СН'!$F$15</f>
        <v>142.53995469</v>
      </c>
      <c r="F178" s="36">
        <f>SUMIFS(СВЦЭМ!$E$39:$E$782,СВЦЭМ!$A$39:$A$782,$A178,СВЦЭМ!$B$39:$B$782,F$155)+'СЕТ СН'!$F$15</f>
        <v>143.58344700000001</v>
      </c>
      <c r="G178" s="36">
        <f>SUMIFS(СВЦЭМ!$E$39:$E$782,СВЦЭМ!$A$39:$A$782,$A178,СВЦЭМ!$B$39:$B$782,G$155)+'СЕТ СН'!$F$15</f>
        <v>146.85406216999999</v>
      </c>
      <c r="H178" s="36">
        <f>SUMIFS(СВЦЭМ!$E$39:$E$782,СВЦЭМ!$A$39:$A$782,$A178,СВЦЭМ!$B$39:$B$782,H$155)+'СЕТ СН'!$F$15</f>
        <v>143.66438918</v>
      </c>
      <c r="I178" s="36">
        <f>SUMIFS(СВЦЭМ!$E$39:$E$782,СВЦЭМ!$A$39:$A$782,$A178,СВЦЭМ!$B$39:$B$782,I$155)+'СЕТ СН'!$F$15</f>
        <v>144.18677947</v>
      </c>
      <c r="J178" s="36">
        <f>SUMIFS(СВЦЭМ!$E$39:$E$782,СВЦЭМ!$A$39:$A$782,$A178,СВЦЭМ!$B$39:$B$782,J$155)+'СЕТ СН'!$F$15</f>
        <v>138.43893151</v>
      </c>
      <c r="K178" s="36">
        <f>SUMIFS(СВЦЭМ!$E$39:$E$782,СВЦЭМ!$A$39:$A$782,$A178,СВЦЭМ!$B$39:$B$782,K$155)+'СЕТ СН'!$F$15</f>
        <v>133.20279869000001</v>
      </c>
      <c r="L178" s="36">
        <f>SUMIFS(СВЦЭМ!$E$39:$E$782,СВЦЭМ!$A$39:$A$782,$A178,СВЦЭМ!$B$39:$B$782,L$155)+'СЕТ СН'!$F$15</f>
        <v>131.50657801</v>
      </c>
      <c r="M178" s="36">
        <f>SUMIFS(СВЦЭМ!$E$39:$E$782,СВЦЭМ!$A$39:$A$782,$A178,СВЦЭМ!$B$39:$B$782,M$155)+'СЕТ СН'!$F$15</f>
        <v>130.64048897999999</v>
      </c>
      <c r="N178" s="36">
        <f>SUMIFS(СВЦЭМ!$E$39:$E$782,СВЦЭМ!$A$39:$A$782,$A178,СВЦЭМ!$B$39:$B$782,N$155)+'СЕТ СН'!$F$15</f>
        <v>132.46474984</v>
      </c>
      <c r="O178" s="36">
        <f>SUMIFS(СВЦЭМ!$E$39:$E$782,СВЦЭМ!$A$39:$A$782,$A178,СВЦЭМ!$B$39:$B$782,O$155)+'СЕТ СН'!$F$15</f>
        <v>133.87096005999999</v>
      </c>
      <c r="P178" s="36">
        <f>SUMIFS(СВЦЭМ!$E$39:$E$782,СВЦЭМ!$A$39:$A$782,$A178,СВЦЭМ!$B$39:$B$782,P$155)+'СЕТ СН'!$F$15</f>
        <v>135.96573867999999</v>
      </c>
      <c r="Q178" s="36">
        <f>SUMIFS(СВЦЭМ!$E$39:$E$782,СВЦЭМ!$A$39:$A$782,$A178,СВЦЭМ!$B$39:$B$782,Q$155)+'СЕТ СН'!$F$15</f>
        <v>137.89450224999999</v>
      </c>
      <c r="R178" s="36">
        <f>SUMIFS(СВЦЭМ!$E$39:$E$782,СВЦЭМ!$A$39:$A$782,$A178,СВЦЭМ!$B$39:$B$782,R$155)+'СЕТ СН'!$F$15</f>
        <v>138.09824762</v>
      </c>
      <c r="S178" s="36">
        <f>SUMIFS(СВЦЭМ!$E$39:$E$782,СВЦЭМ!$A$39:$A$782,$A178,СВЦЭМ!$B$39:$B$782,S$155)+'СЕТ СН'!$F$15</f>
        <v>138.10709875000001</v>
      </c>
      <c r="T178" s="36">
        <f>SUMIFS(СВЦЭМ!$E$39:$E$782,СВЦЭМ!$A$39:$A$782,$A178,СВЦЭМ!$B$39:$B$782,T$155)+'СЕТ СН'!$F$15</f>
        <v>134.9815031</v>
      </c>
      <c r="U178" s="36">
        <f>SUMIFS(СВЦЭМ!$E$39:$E$782,СВЦЭМ!$A$39:$A$782,$A178,СВЦЭМ!$B$39:$B$782,U$155)+'СЕТ СН'!$F$15</f>
        <v>133.68356813</v>
      </c>
      <c r="V178" s="36">
        <f>SUMIFS(СВЦЭМ!$E$39:$E$782,СВЦЭМ!$A$39:$A$782,$A178,СВЦЭМ!$B$39:$B$782,V$155)+'СЕТ СН'!$F$15</f>
        <v>130.94565616</v>
      </c>
      <c r="W178" s="36">
        <f>SUMIFS(СВЦЭМ!$E$39:$E$782,СВЦЭМ!$A$39:$A$782,$A178,СВЦЭМ!$B$39:$B$782,W$155)+'СЕТ СН'!$F$15</f>
        <v>129.41974475999999</v>
      </c>
      <c r="X178" s="36">
        <f>SUMIFS(СВЦЭМ!$E$39:$E$782,СВЦЭМ!$A$39:$A$782,$A178,СВЦЭМ!$B$39:$B$782,X$155)+'СЕТ СН'!$F$15</f>
        <v>133.04853818999999</v>
      </c>
      <c r="Y178" s="36">
        <f>SUMIFS(СВЦЭМ!$E$39:$E$782,СВЦЭМ!$A$39:$A$782,$A178,СВЦЭМ!$B$39:$B$782,Y$155)+'СЕТ СН'!$F$15</f>
        <v>136.48342718999999</v>
      </c>
    </row>
    <row r="179" spans="1:27" ht="15.75" x14ac:dyDescent="0.2">
      <c r="A179" s="35">
        <f t="shared" si="4"/>
        <v>44675</v>
      </c>
      <c r="B179" s="36">
        <f>SUMIFS(СВЦЭМ!$E$39:$E$782,СВЦЭМ!$A$39:$A$782,$A179,СВЦЭМ!$B$39:$B$782,B$155)+'СЕТ СН'!$F$15</f>
        <v>143.6216987</v>
      </c>
      <c r="C179" s="36">
        <f>SUMIFS(СВЦЭМ!$E$39:$E$782,СВЦЭМ!$A$39:$A$782,$A179,СВЦЭМ!$B$39:$B$782,C$155)+'СЕТ СН'!$F$15</f>
        <v>144.94900444000001</v>
      </c>
      <c r="D179" s="36">
        <f>SUMIFS(СВЦЭМ!$E$39:$E$782,СВЦЭМ!$A$39:$A$782,$A179,СВЦЭМ!$B$39:$B$782,D$155)+'СЕТ СН'!$F$15</f>
        <v>147.70943582000001</v>
      </c>
      <c r="E179" s="36">
        <f>SUMIFS(СВЦЭМ!$E$39:$E$782,СВЦЭМ!$A$39:$A$782,$A179,СВЦЭМ!$B$39:$B$782,E$155)+'СЕТ СН'!$F$15</f>
        <v>149.47287403000001</v>
      </c>
      <c r="F179" s="36">
        <f>SUMIFS(СВЦЭМ!$E$39:$E$782,СВЦЭМ!$A$39:$A$782,$A179,СВЦЭМ!$B$39:$B$782,F$155)+'СЕТ СН'!$F$15</f>
        <v>150.31793526000001</v>
      </c>
      <c r="G179" s="36">
        <f>SUMIFS(СВЦЭМ!$E$39:$E$782,СВЦЭМ!$A$39:$A$782,$A179,СВЦЭМ!$B$39:$B$782,G$155)+'СЕТ СН'!$F$15</f>
        <v>151.24654394000001</v>
      </c>
      <c r="H179" s="36">
        <f>SUMIFS(СВЦЭМ!$E$39:$E$782,СВЦЭМ!$A$39:$A$782,$A179,СВЦЭМ!$B$39:$B$782,H$155)+'СЕТ СН'!$F$15</f>
        <v>154.27254736</v>
      </c>
      <c r="I179" s="36">
        <f>SUMIFS(СВЦЭМ!$E$39:$E$782,СВЦЭМ!$A$39:$A$782,$A179,СВЦЭМ!$B$39:$B$782,I$155)+'СЕТ СН'!$F$15</f>
        <v>154.83024939000001</v>
      </c>
      <c r="J179" s="36">
        <f>SUMIFS(СВЦЭМ!$E$39:$E$782,СВЦЭМ!$A$39:$A$782,$A179,СВЦЭМ!$B$39:$B$782,J$155)+'СЕТ СН'!$F$15</f>
        <v>147.81579216</v>
      </c>
      <c r="K179" s="36">
        <f>SUMIFS(СВЦЭМ!$E$39:$E$782,СВЦЭМ!$A$39:$A$782,$A179,СВЦЭМ!$B$39:$B$782,K$155)+'СЕТ СН'!$F$15</f>
        <v>141.75867332999999</v>
      </c>
      <c r="L179" s="36">
        <f>SUMIFS(СВЦЭМ!$E$39:$E$782,СВЦЭМ!$A$39:$A$782,$A179,СВЦЭМ!$B$39:$B$782,L$155)+'СЕТ СН'!$F$15</f>
        <v>138.25421668000001</v>
      </c>
      <c r="M179" s="36">
        <f>SUMIFS(СВЦЭМ!$E$39:$E$782,СВЦЭМ!$A$39:$A$782,$A179,СВЦЭМ!$B$39:$B$782,M$155)+'СЕТ СН'!$F$15</f>
        <v>137.61064969</v>
      </c>
      <c r="N179" s="36">
        <f>SUMIFS(СВЦЭМ!$E$39:$E$782,СВЦЭМ!$A$39:$A$782,$A179,СВЦЭМ!$B$39:$B$782,N$155)+'СЕТ СН'!$F$15</f>
        <v>138.35063792</v>
      </c>
      <c r="O179" s="36">
        <f>SUMIFS(СВЦЭМ!$E$39:$E$782,СВЦЭМ!$A$39:$A$782,$A179,СВЦЭМ!$B$39:$B$782,O$155)+'СЕТ СН'!$F$15</f>
        <v>139.44377054</v>
      </c>
      <c r="P179" s="36">
        <f>SUMIFS(СВЦЭМ!$E$39:$E$782,СВЦЭМ!$A$39:$A$782,$A179,СВЦЭМ!$B$39:$B$782,P$155)+'СЕТ СН'!$F$15</f>
        <v>141.0234269</v>
      </c>
      <c r="Q179" s="36">
        <f>SUMIFS(СВЦЭМ!$E$39:$E$782,СВЦЭМ!$A$39:$A$782,$A179,СВЦЭМ!$B$39:$B$782,Q$155)+'СЕТ СН'!$F$15</f>
        <v>141.91463146999999</v>
      </c>
      <c r="R179" s="36">
        <f>SUMIFS(СВЦЭМ!$E$39:$E$782,СВЦЭМ!$A$39:$A$782,$A179,СВЦЭМ!$B$39:$B$782,R$155)+'СЕТ СН'!$F$15</f>
        <v>142.26962187000001</v>
      </c>
      <c r="S179" s="36">
        <f>SUMIFS(СВЦЭМ!$E$39:$E$782,СВЦЭМ!$A$39:$A$782,$A179,СВЦЭМ!$B$39:$B$782,S$155)+'СЕТ СН'!$F$15</f>
        <v>140.48711195000001</v>
      </c>
      <c r="T179" s="36">
        <f>SUMIFS(СВЦЭМ!$E$39:$E$782,СВЦЭМ!$A$39:$A$782,$A179,СВЦЭМ!$B$39:$B$782,T$155)+'СЕТ СН'!$F$15</f>
        <v>138.28518317999999</v>
      </c>
      <c r="U179" s="36">
        <f>SUMIFS(СВЦЭМ!$E$39:$E$782,СВЦЭМ!$A$39:$A$782,$A179,СВЦЭМ!$B$39:$B$782,U$155)+'СЕТ СН'!$F$15</f>
        <v>138.14267873</v>
      </c>
      <c r="V179" s="36">
        <f>SUMIFS(СВЦЭМ!$E$39:$E$782,СВЦЭМ!$A$39:$A$782,$A179,СВЦЭМ!$B$39:$B$782,V$155)+'СЕТ СН'!$F$15</f>
        <v>134.26532520000001</v>
      </c>
      <c r="W179" s="36">
        <f>SUMIFS(СВЦЭМ!$E$39:$E$782,СВЦЭМ!$A$39:$A$782,$A179,СВЦЭМ!$B$39:$B$782,W$155)+'СЕТ СН'!$F$15</f>
        <v>134.06207721999999</v>
      </c>
      <c r="X179" s="36">
        <f>SUMIFS(СВЦЭМ!$E$39:$E$782,СВЦЭМ!$A$39:$A$782,$A179,СВЦЭМ!$B$39:$B$782,X$155)+'СЕТ СН'!$F$15</f>
        <v>138.22261648</v>
      </c>
      <c r="Y179" s="36">
        <f>SUMIFS(СВЦЭМ!$E$39:$E$782,СВЦЭМ!$A$39:$A$782,$A179,СВЦЭМ!$B$39:$B$782,Y$155)+'СЕТ СН'!$F$15</f>
        <v>142.63735080999999</v>
      </c>
    </row>
    <row r="180" spans="1:27" ht="15.75" x14ac:dyDescent="0.2">
      <c r="A180" s="35">
        <f t="shared" si="4"/>
        <v>44676</v>
      </c>
      <c r="B180" s="36">
        <f>SUMIFS(СВЦЭМ!$E$39:$E$782,СВЦЭМ!$A$39:$A$782,$A180,СВЦЭМ!$B$39:$B$782,B$155)+'СЕТ СН'!$F$15</f>
        <v>158.51045708000001</v>
      </c>
      <c r="C180" s="36">
        <f>SUMIFS(СВЦЭМ!$E$39:$E$782,СВЦЭМ!$A$39:$A$782,$A180,СВЦЭМ!$B$39:$B$782,C$155)+'СЕТ СН'!$F$15</f>
        <v>158.99253242</v>
      </c>
      <c r="D180" s="36">
        <f>SUMIFS(СВЦЭМ!$E$39:$E$782,СВЦЭМ!$A$39:$A$782,$A180,СВЦЭМ!$B$39:$B$782,D$155)+'СЕТ СН'!$F$15</f>
        <v>162.49344712999999</v>
      </c>
      <c r="E180" s="36">
        <f>SUMIFS(СВЦЭМ!$E$39:$E$782,СВЦЭМ!$A$39:$A$782,$A180,СВЦЭМ!$B$39:$B$782,E$155)+'СЕТ СН'!$F$15</f>
        <v>167.68352766999999</v>
      </c>
      <c r="F180" s="36">
        <f>SUMIFS(СВЦЭМ!$E$39:$E$782,СВЦЭМ!$A$39:$A$782,$A180,СВЦЭМ!$B$39:$B$782,F$155)+'СЕТ СН'!$F$15</f>
        <v>166.72991958</v>
      </c>
      <c r="G180" s="36">
        <f>SUMIFS(СВЦЭМ!$E$39:$E$782,СВЦЭМ!$A$39:$A$782,$A180,СВЦЭМ!$B$39:$B$782,G$155)+'СЕТ СН'!$F$15</f>
        <v>164.5763795</v>
      </c>
      <c r="H180" s="36">
        <f>SUMIFS(СВЦЭМ!$E$39:$E$782,СВЦЭМ!$A$39:$A$782,$A180,СВЦЭМ!$B$39:$B$782,H$155)+'СЕТ СН'!$F$15</f>
        <v>155.42771759999999</v>
      </c>
      <c r="I180" s="36">
        <f>SUMIFS(СВЦЭМ!$E$39:$E$782,СВЦЭМ!$A$39:$A$782,$A180,СВЦЭМ!$B$39:$B$782,I$155)+'СЕТ СН'!$F$15</f>
        <v>151.355884</v>
      </c>
      <c r="J180" s="36">
        <f>SUMIFS(СВЦЭМ!$E$39:$E$782,СВЦЭМ!$A$39:$A$782,$A180,СВЦЭМ!$B$39:$B$782,J$155)+'СЕТ СН'!$F$15</f>
        <v>147.30450820999999</v>
      </c>
      <c r="K180" s="36">
        <f>SUMIFS(СВЦЭМ!$E$39:$E$782,СВЦЭМ!$A$39:$A$782,$A180,СВЦЭМ!$B$39:$B$782,K$155)+'СЕТ СН'!$F$15</f>
        <v>145.41429909999999</v>
      </c>
      <c r="L180" s="36">
        <f>SUMIFS(СВЦЭМ!$E$39:$E$782,СВЦЭМ!$A$39:$A$782,$A180,СВЦЭМ!$B$39:$B$782,L$155)+'СЕТ СН'!$F$15</f>
        <v>143.86131268</v>
      </c>
      <c r="M180" s="36">
        <f>SUMIFS(СВЦЭМ!$E$39:$E$782,СВЦЭМ!$A$39:$A$782,$A180,СВЦЭМ!$B$39:$B$782,M$155)+'СЕТ СН'!$F$15</f>
        <v>144.65985945</v>
      </c>
      <c r="N180" s="36">
        <f>SUMIFS(СВЦЭМ!$E$39:$E$782,СВЦЭМ!$A$39:$A$782,$A180,СВЦЭМ!$B$39:$B$782,N$155)+'СЕТ СН'!$F$15</f>
        <v>147.59435694000001</v>
      </c>
      <c r="O180" s="36">
        <f>SUMIFS(СВЦЭМ!$E$39:$E$782,СВЦЭМ!$A$39:$A$782,$A180,СВЦЭМ!$B$39:$B$782,O$155)+'СЕТ СН'!$F$15</f>
        <v>148.30280726999999</v>
      </c>
      <c r="P180" s="36">
        <f>SUMIFS(СВЦЭМ!$E$39:$E$782,СВЦЭМ!$A$39:$A$782,$A180,СВЦЭМ!$B$39:$B$782,P$155)+'СЕТ СН'!$F$15</f>
        <v>149.80704592000001</v>
      </c>
      <c r="Q180" s="36">
        <f>SUMIFS(СВЦЭМ!$E$39:$E$782,СВЦЭМ!$A$39:$A$782,$A180,СВЦЭМ!$B$39:$B$782,Q$155)+'СЕТ СН'!$F$15</f>
        <v>151.23801943999999</v>
      </c>
      <c r="R180" s="36">
        <f>SUMIFS(СВЦЭМ!$E$39:$E$782,СВЦЭМ!$A$39:$A$782,$A180,СВЦЭМ!$B$39:$B$782,R$155)+'СЕТ СН'!$F$15</f>
        <v>151.63520517000001</v>
      </c>
      <c r="S180" s="36">
        <f>SUMIFS(СВЦЭМ!$E$39:$E$782,СВЦЭМ!$A$39:$A$782,$A180,СВЦЭМ!$B$39:$B$782,S$155)+'СЕТ СН'!$F$15</f>
        <v>155.04384729</v>
      </c>
      <c r="T180" s="36">
        <f>SUMIFS(СВЦЭМ!$E$39:$E$782,СВЦЭМ!$A$39:$A$782,$A180,СВЦЭМ!$B$39:$B$782,T$155)+'СЕТ СН'!$F$15</f>
        <v>150.37429662</v>
      </c>
      <c r="U180" s="36">
        <f>SUMIFS(СВЦЭМ!$E$39:$E$782,СВЦЭМ!$A$39:$A$782,$A180,СВЦЭМ!$B$39:$B$782,U$155)+'СЕТ СН'!$F$15</f>
        <v>143.27298737000001</v>
      </c>
      <c r="V180" s="36">
        <f>SUMIFS(СВЦЭМ!$E$39:$E$782,СВЦЭМ!$A$39:$A$782,$A180,СВЦЭМ!$B$39:$B$782,V$155)+'СЕТ СН'!$F$15</f>
        <v>142.57481641999999</v>
      </c>
      <c r="W180" s="36">
        <f>SUMIFS(СВЦЭМ!$E$39:$E$782,СВЦЭМ!$A$39:$A$782,$A180,СВЦЭМ!$B$39:$B$782,W$155)+'СЕТ СН'!$F$15</f>
        <v>146.20932651000001</v>
      </c>
      <c r="X180" s="36">
        <f>SUMIFS(СВЦЭМ!$E$39:$E$782,СВЦЭМ!$A$39:$A$782,$A180,СВЦЭМ!$B$39:$B$782,X$155)+'СЕТ СН'!$F$15</f>
        <v>146.52947965000001</v>
      </c>
      <c r="Y180" s="36">
        <f>SUMIFS(СВЦЭМ!$E$39:$E$782,СВЦЭМ!$A$39:$A$782,$A180,СВЦЭМ!$B$39:$B$782,Y$155)+'СЕТ СН'!$F$15</f>
        <v>154.58012206000001</v>
      </c>
    </row>
    <row r="181" spans="1:27" ht="15.75" x14ac:dyDescent="0.2">
      <c r="A181" s="35">
        <f t="shared" si="4"/>
        <v>44677</v>
      </c>
      <c r="B181" s="36">
        <f>SUMIFS(СВЦЭМ!$E$39:$E$782,СВЦЭМ!$A$39:$A$782,$A181,СВЦЭМ!$B$39:$B$782,B$155)+'СЕТ СН'!$F$15</f>
        <v>152.29944008000001</v>
      </c>
      <c r="C181" s="36">
        <f>SUMIFS(СВЦЭМ!$E$39:$E$782,СВЦЭМ!$A$39:$A$782,$A181,СВЦЭМ!$B$39:$B$782,C$155)+'СЕТ СН'!$F$15</f>
        <v>155.04168521</v>
      </c>
      <c r="D181" s="36">
        <f>SUMIFS(СВЦЭМ!$E$39:$E$782,СВЦЭМ!$A$39:$A$782,$A181,СВЦЭМ!$B$39:$B$782,D$155)+'СЕТ СН'!$F$15</f>
        <v>158.34072094999999</v>
      </c>
      <c r="E181" s="36">
        <f>SUMIFS(СВЦЭМ!$E$39:$E$782,СВЦЭМ!$A$39:$A$782,$A181,СВЦЭМ!$B$39:$B$782,E$155)+'СЕТ СН'!$F$15</f>
        <v>167.28701014000001</v>
      </c>
      <c r="F181" s="36">
        <f>SUMIFS(СВЦЭМ!$E$39:$E$782,СВЦЭМ!$A$39:$A$782,$A181,СВЦЭМ!$B$39:$B$782,F$155)+'СЕТ СН'!$F$15</f>
        <v>167.49528871000001</v>
      </c>
      <c r="G181" s="36">
        <f>SUMIFS(СВЦЭМ!$E$39:$E$782,СВЦЭМ!$A$39:$A$782,$A181,СВЦЭМ!$B$39:$B$782,G$155)+'СЕТ СН'!$F$15</f>
        <v>169.81502294000001</v>
      </c>
      <c r="H181" s="36">
        <f>SUMIFS(СВЦЭМ!$E$39:$E$782,СВЦЭМ!$A$39:$A$782,$A181,СВЦЭМ!$B$39:$B$782,H$155)+'СЕТ СН'!$F$15</f>
        <v>162.55146159</v>
      </c>
      <c r="I181" s="36">
        <f>SUMIFS(СВЦЭМ!$E$39:$E$782,СВЦЭМ!$A$39:$A$782,$A181,СВЦЭМ!$B$39:$B$782,I$155)+'СЕТ СН'!$F$15</f>
        <v>156.38049011000001</v>
      </c>
      <c r="J181" s="36">
        <f>SUMIFS(СВЦЭМ!$E$39:$E$782,СВЦЭМ!$A$39:$A$782,$A181,СВЦЭМ!$B$39:$B$782,J$155)+'СЕТ СН'!$F$15</f>
        <v>148.17861515999999</v>
      </c>
      <c r="K181" s="36">
        <f>SUMIFS(СВЦЭМ!$E$39:$E$782,СВЦЭМ!$A$39:$A$782,$A181,СВЦЭМ!$B$39:$B$782,K$155)+'СЕТ СН'!$F$15</f>
        <v>141.05608101999999</v>
      </c>
      <c r="L181" s="36">
        <f>SUMIFS(СВЦЭМ!$E$39:$E$782,СВЦЭМ!$A$39:$A$782,$A181,СВЦЭМ!$B$39:$B$782,L$155)+'СЕТ СН'!$F$15</f>
        <v>140.49891926000001</v>
      </c>
      <c r="M181" s="36">
        <f>SUMIFS(СВЦЭМ!$E$39:$E$782,СВЦЭМ!$A$39:$A$782,$A181,СВЦЭМ!$B$39:$B$782,M$155)+'СЕТ СН'!$F$15</f>
        <v>139.89717268000001</v>
      </c>
      <c r="N181" s="36">
        <f>SUMIFS(СВЦЭМ!$E$39:$E$782,СВЦЭМ!$A$39:$A$782,$A181,СВЦЭМ!$B$39:$B$782,N$155)+'СЕТ СН'!$F$15</f>
        <v>140.18261029000001</v>
      </c>
      <c r="O181" s="36">
        <f>SUMIFS(СВЦЭМ!$E$39:$E$782,СВЦЭМ!$A$39:$A$782,$A181,СВЦЭМ!$B$39:$B$782,O$155)+'СЕТ СН'!$F$15</f>
        <v>142.84025685</v>
      </c>
      <c r="P181" s="36">
        <f>SUMIFS(СВЦЭМ!$E$39:$E$782,СВЦЭМ!$A$39:$A$782,$A181,СВЦЭМ!$B$39:$B$782,P$155)+'СЕТ СН'!$F$15</f>
        <v>143.37761098999999</v>
      </c>
      <c r="Q181" s="36">
        <f>SUMIFS(СВЦЭМ!$E$39:$E$782,СВЦЭМ!$A$39:$A$782,$A181,СВЦЭМ!$B$39:$B$782,Q$155)+'СЕТ СН'!$F$15</f>
        <v>143.70186593</v>
      </c>
      <c r="R181" s="36">
        <f>SUMIFS(СВЦЭМ!$E$39:$E$782,СВЦЭМ!$A$39:$A$782,$A181,СВЦЭМ!$B$39:$B$782,R$155)+'СЕТ СН'!$F$15</f>
        <v>141.20099771</v>
      </c>
      <c r="S181" s="36">
        <f>SUMIFS(СВЦЭМ!$E$39:$E$782,СВЦЭМ!$A$39:$A$782,$A181,СВЦЭМ!$B$39:$B$782,S$155)+'СЕТ СН'!$F$15</f>
        <v>142.91569200999999</v>
      </c>
      <c r="T181" s="36">
        <f>SUMIFS(СВЦЭМ!$E$39:$E$782,СВЦЭМ!$A$39:$A$782,$A181,СВЦЭМ!$B$39:$B$782,T$155)+'СЕТ СН'!$F$15</f>
        <v>138.05957758</v>
      </c>
      <c r="U181" s="36">
        <f>SUMIFS(СВЦЭМ!$E$39:$E$782,СВЦЭМ!$A$39:$A$782,$A181,СВЦЭМ!$B$39:$B$782,U$155)+'СЕТ СН'!$F$15</f>
        <v>134.41378483</v>
      </c>
      <c r="V181" s="36">
        <f>SUMIFS(СВЦЭМ!$E$39:$E$782,СВЦЭМ!$A$39:$A$782,$A181,СВЦЭМ!$B$39:$B$782,V$155)+'СЕТ СН'!$F$15</f>
        <v>130.93275975</v>
      </c>
      <c r="W181" s="36">
        <f>SUMIFS(СВЦЭМ!$E$39:$E$782,СВЦЭМ!$A$39:$A$782,$A181,СВЦЭМ!$B$39:$B$782,W$155)+'СЕТ СН'!$F$15</f>
        <v>132.13965956999999</v>
      </c>
      <c r="X181" s="36">
        <f>SUMIFS(СВЦЭМ!$E$39:$E$782,СВЦЭМ!$A$39:$A$782,$A181,СВЦЭМ!$B$39:$B$782,X$155)+'СЕТ СН'!$F$15</f>
        <v>138.37105388000001</v>
      </c>
      <c r="Y181" s="36">
        <f>SUMIFS(СВЦЭМ!$E$39:$E$782,СВЦЭМ!$A$39:$A$782,$A181,СВЦЭМ!$B$39:$B$782,Y$155)+'СЕТ СН'!$F$15</f>
        <v>143.56510166999999</v>
      </c>
    </row>
    <row r="182" spans="1:27" ht="15.75" x14ac:dyDescent="0.2">
      <c r="A182" s="35">
        <f t="shared" si="4"/>
        <v>44678</v>
      </c>
      <c r="B182" s="36">
        <f>SUMIFS(СВЦЭМ!$E$39:$E$782,СВЦЭМ!$A$39:$A$782,$A182,СВЦЭМ!$B$39:$B$782,B$155)+'СЕТ СН'!$F$15</f>
        <v>154.84425544000001</v>
      </c>
      <c r="C182" s="36">
        <f>SUMIFS(СВЦЭМ!$E$39:$E$782,СВЦЭМ!$A$39:$A$782,$A182,СВЦЭМ!$B$39:$B$782,C$155)+'СЕТ СН'!$F$15</f>
        <v>156.56397408000001</v>
      </c>
      <c r="D182" s="36">
        <f>SUMIFS(СВЦЭМ!$E$39:$E$782,СВЦЭМ!$A$39:$A$782,$A182,СВЦЭМ!$B$39:$B$782,D$155)+'СЕТ СН'!$F$15</f>
        <v>158.83411101999999</v>
      </c>
      <c r="E182" s="36">
        <f>SUMIFS(СВЦЭМ!$E$39:$E$782,СВЦЭМ!$A$39:$A$782,$A182,СВЦЭМ!$B$39:$B$782,E$155)+'СЕТ СН'!$F$15</f>
        <v>166.85558442000001</v>
      </c>
      <c r="F182" s="36">
        <f>SUMIFS(СВЦЭМ!$E$39:$E$782,СВЦЭМ!$A$39:$A$782,$A182,СВЦЭМ!$B$39:$B$782,F$155)+'СЕТ СН'!$F$15</f>
        <v>167.18200669000001</v>
      </c>
      <c r="G182" s="36">
        <f>SUMIFS(СВЦЭМ!$E$39:$E$782,СВЦЭМ!$A$39:$A$782,$A182,СВЦЭМ!$B$39:$B$782,G$155)+'СЕТ СН'!$F$15</f>
        <v>165.93050504999999</v>
      </c>
      <c r="H182" s="36">
        <f>SUMIFS(СВЦЭМ!$E$39:$E$782,СВЦЭМ!$A$39:$A$782,$A182,СВЦЭМ!$B$39:$B$782,H$155)+'СЕТ СН'!$F$15</f>
        <v>158.89900595</v>
      </c>
      <c r="I182" s="36">
        <f>SUMIFS(СВЦЭМ!$E$39:$E$782,СВЦЭМ!$A$39:$A$782,$A182,СВЦЭМ!$B$39:$B$782,I$155)+'СЕТ СН'!$F$15</f>
        <v>155.20957315999999</v>
      </c>
      <c r="J182" s="36">
        <f>SUMIFS(СВЦЭМ!$E$39:$E$782,СВЦЭМ!$A$39:$A$782,$A182,СВЦЭМ!$B$39:$B$782,J$155)+'СЕТ СН'!$F$15</f>
        <v>150.83181825</v>
      </c>
      <c r="K182" s="36">
        <f>SUMIFS(СВЦЭМ!$E$39:$E$782,СВЦЭМ!$A$39:$A$782,$A182,СВЦЭМ!$B$39:$B$782,K$155)+'СЕТ СН'!$F$15</f>
        <v>148.80322301999999</v>
      </c>
      <c r="L182" s="36">
        <f>SUMIFS(СВЦЭМ!$E$39:$E$782,СВЦЭМ!$A$39:$A$782,$A182,СВЦЭМ!$B$39:$B$782,L$155)+'СЕТ СН'!$F$15</f>
        <v>147.43004801000001</v>
      </c>
      <c r="M182" s="36">
        <f>SUMIFS(СВЦЭМ!$E$39:$E$782,СВЦЭМ!$A$39:$A$782,$A182,СВЦЭМ!$B$39:$B$782,M$155)+'СЕТ СН'!$F$15</f>
        <v>146.73320744</v>
      </c>
      <c r="N182" s="36">
        <f>SUMIFS(СВЦЭМ!$E$39:$E$782,СВЦЭМ!$A$39:$A$782,$A182,СВЦЭМ!$B$39:$B$782,N$155)+'СЕТ СН'!$F$15</f>
        <v>148.60037732000001</v>
      </c>
      <c r="O182" s="36">
        <f>SUMIFS(СВЦЭМ!$E$39:$E$782,СВЦЭМ!$A$39:$A$782,$A182,СВЦЭМ!$B$39:$B$782,O$155)+'СЕТ СН'!$F$15</f>
        <v>151.98491419000001</v>
      </c>
      <c r="P182" s="36">
        <f>SUMIFS(СВЦЭМ!$E$39:$E$782,СВЦЭМ!$A$39:$A$782,$A182,СВЦЭМ!$B$39:$B$782,P$155)+'СЕТ СН'!$F$15</f>
        <v>151.90675048</v>
      </c>
      <c r="Q182" s="36">
        <f>SUMIFS(СВЦЭМ!$E$39:$E$782,СВЦЭМ!$A$39:$A$782,$A182,СВЦЭМ!$B$39:$B$782,Q$155)+'СЕТ СН'!$F$15</f>
        <v>151.53336530000001</v>
      </c>
      <c r="R182" s="36">
        <f>SUMIFS(СВЦЭМ!$E$39:$E$782,СВЦЭМ!$A$39:$A$782,$A182,СВЦЭМ!$B$39:$B$782,R$155)+'СЕТ СН'!$F$15</f>
        <v>151.55074253000001</v>
      </c>
      <c r="S182" s="36">
        <f>SUMIFS(СВЦЭМ!$E$39:$E$782,СВЦЭМ!$A$39:$A$782,$A182,СВЦЭМ!$B$39:$B$782,S$155)+'СЕТ СН'!$F$15</f>
        <v>150.97051579999999</v>
      </c>
      <c r="T182" s="36">
        <f>SUMIFS(СВЦЭМ!$E$39:$E$782,СВЦЭМ!$A$39:$A$782,$A182,СВЦЭМ!$B$39:$B$782,T$155)+'СЕТ СН'!$F$15</f>
        <v>149.79265505999999</v>
      </c>
      <c r="U182" s="36">
        <f>SUMIFS(СВЦЭМ!$E$39:$E$782,СВЦЭМ!$A$39:$A$782,$A182,СВЦЭМ!$B$39:$B$782,U$155)+'СЕТ СН'!$F$15</f>
        <v>148.75509858999999</v>
      </c>
      <c r="V182" s="36">
        <f>SUMIFS(СВЦЭМ!$E$39:$E$782,СВЦЭМ!$A$39:$A$782,$A182,СВЦЭМ!$B$39:$B$782,V$155)+'СЕТ СН'!$F$15</f>
        <v>145.01102466</v>
      </c>
      <c r="W182" s="36">
        <f>SUMIFS(СВЦЭМ!$E$39:$E$782,СВЦЭМ!$A$39:$A$782,$A182,СВЦЭМ!$B$39:$B$782,W$155)+'СЕТ СН'!$F$15</f>
        <v>142.50783311999999</v>
      </c>
      <c r="X182" s="36">
        <f>SUMIFS(СВЦЭМ!$E$39:$E$782,СВЦЭМ!$A$39:$A$782,$A182,СВЦЭМ!$B$39:$B$782,X$155)+'СЕТ СН'!$F$15</f>
        <v>147.96392023000001</v>
      </c>
      <c r="Y182" s="36">
        <f>SUMIFS(СВЦЭМ!$E$39:$E$782,СВЦЭМ!$A$39:$A$782,$A182,СВЦЭМ!$B$39:$B$782,Y$155)+'СЕТ СН'!$F$15</f>
        <v>153.34742186</v>
      </c>
    </row>
    <row r="183" spans="1:27" ht="15.75" x14ac:dyDescent="0.2">
      <c r="A183" s="35">
        <f t="shared" si="4"/>
        <v>44679</v>
      </c>
      <c r="B183" s="36">
        <f>SUMIFS(СВЦЭМ!$E$39:$E$782,СВЦЭМ!$A$39:$A$782,$A183,СВЦЭМ!$B$39:$B$782,B$155)+'СЕТ СН'!$F$15</f>
        <v>168.09826645000001</v>
      </c>
      <c r="C183" s="36">
        <f>SUMIFS(СВЦЭМ!$E$39:$E$782,СВЦЭМ!$A$39:$A$782,$A183,СВЦЭМ!$B$39:$B$782,C$155)+'СЕТ СН'!$F$15</f>
        <v>164.73195856000001</v>
      </c>
      <c r="D183" s="36">
        <f>SUMIFS(СВЦЭМ!$E$39:$E$782,СВЦЭМ!$A$39:$A$782,$A183,СВЦЭМ!$B$39:$B$782,D$155)+'СЕТ СН'!$F$15</f>
        <v>168.60298080999999</v>
      </c>
      <c r="E183" s="36">
        <f>SUMIFS(СВЦЭМ!$E$39:$E$782,СВЦЭМ!$A$39:$A$782,$A183,СВЦЭМ!$B$39:$B$782,E$155)+'СЕТ СН'!$F$15</f>
        <v>167.70015351999999</v>
      </c>
      <c r="F183" s="36">
        <f>SUMIFS(СВЦЭМ!$E$39:$E$782,СВЦЭМ!$A$39:$A$782,$A183,СВЦЭМ!$B$39:$B$782,F$155)+'СЕТ СН'!$F$15</f>
        <v>170.34911317000001</v>
      </c>
      <c r="G183" s="36">
        <f>SUMIFS(СВЦЭМ!$E$39:$E$782,СВЦЭМ!$A$39:$A$782,$A183,СВЦЭМ!$B$39:$B$782,G$155)+'СЕТ СН'!$F$15</f>
        <v>167.73008195</v>
      </c>
      <c r="H183" s="36">
        <f>SUMIFS(СВЦЭМ!$E$39:$E$782,СВЦЭМ!$A$39:$A$782,$A183,СВЦЭМ!$B$39:$B$782,H$155)+'СЕТ СН'!$F$15</f>
        <v>158.43926994</v>
      </c>
      <c r="I183" s="36">
        <f>SUMIFS(СВЦЭМ!$E$39:$E$782,СВЦЭМ!$A$39:$A$782,$A183,СВЦЭМ!$B$39:$B$782,I$155)+'СЕТ СН'!$F$15</f>
        <v>149.15280815</v>
      </c>
      <c r="J183" s="36">
        <f>SUMIFS(СВЦЭМ!$E$39:$E$782,СВЦЭМ!$A$39:$A$782,$A183,СВЦЭМ!$B$39:$B$782,J$155)+'СЕТ СН'!$F$15</f>
        <v>149.08841102</v>
      </c>
      <c r="K183" s="36">
        <f>SUMIFS(СВЦЭМ!$E$39:$E$782,СВЦЭМ!$A$39:$A$782,$A183,СВЦЭМ!$B$39:$B$782,K$155)+'СЕТ СН'!$F$15</f>
        <v>150.87200908</v>
      </c>
      <c r="L183" s="36">
        <f>SUMIFS(СВЦЭМ!$E$39:$E$782,СВЦЭМ!$A$39:$A$782,$A183,СВЦЭМ!$B$39:$B$782,L$155)+'СЕТ СН'!$F$15</f>
        <v>151.51937723</v>
      </c>
      <c r="M183" s="36">
        <f>SUMIFS(СВЦЭМ!$E$39:$E$782,СВЦЭМ!$A$39:$A$782,$A183,СВЦЭМ!$B$39:$B$782,M$155)+'СЕТ СН'!$F$15</f>
        <v>155.95800618999999</v>
      </c>
      <c r="N183" s="36">
        <f>SUMIFS(СВЦЭМ!$E$39:$E$782,СВЦЭМ!$A$39:$A$782,$A183,СВЦЭМ!$B$39:$B$782,N$155)+'СЕТ СН'!$F$15</f>
        <v>149.42893612</v>
      </c>
      <c r="O183" s="36">
        <f>SUMIFS(СВЦЭМ!$E$39:$E$782,СВЦЭМ!$A$39:$A$782,$A183,СВЦЭМ!$B$39:$B$782,O$155)+'СЕТ СН'!$F$15</f>
        <v>145.04641774999999</v>
      </c>
      <c r="P183" s="36">
        <f>SUMIFS(СВЦЭМ!$E$39:$E$782,СВЦЭМ!$A$39:$A$782,$A183,СВЦЭМ!$B$39:$B$782,P$155)+'СЕТ СН'!$F$15</f>
        <v>145.07465508000001</v>
      </c>
      <c r="Q183" s="36">
        <f>SUMIFS(СВЦЭМ!$E$39:$E$782,СВЦЭМ!$A$39:$A$782,$A183,СВЦЭМ!$B$39:$B$782,Q$155)+'СЕТ СН'!$F$15</f>
        <v>148.16900909</v>
      </c>
      <c r="R183" s="36">
        <f>SUMIFS(СВЦЭМ!$E$39:$E$782,СВЦЭМ!$A$39:$A$782,$A183,СВЦЭМ!$B$39:$B$782,R$155)+'СЕТ СН'!$F$15</f>
        <v>157.46059774</v>
      </c>
      <c r="S183" s="36">
        <f>SUMIFS(СВЦЭМ!$E$39:$E$782,СВЦЭМ!$A$39:$A$782,$A183,СВЦЭМ!$B$39:$B$782,S$155)+'СЕТ СН'!$F$15</f>
        <v>164.90166661999999</v>
      </c>
      <c r="T183" s="36">
        <f>SUMIFS(СВЦЭМ!$E$39:$E$782,СВЦЭМ!$A$39:$A$782,$A183,СВЦЭМ!$B$39:$B$782,T$155)+'СЕТ СН'!$F$15</f>
        <v>161.77869698000001</v>
      </c>
      <c r="U183" s="36">
        <f>SUMIFS(СВЦЭМ!$E$39:$E$782,СВЦЭМ!$A$39:$A$782,$A183,СВЦЭМ!$B$39:$B$782,U$155)+'СЕТ СН'!$F$15</f>
        <v>154.44748518</v>
      </c>
      <c r="V183" s="36">
        <f>SUMIFS(СВЦЭМ!$E$39:$E$782,СВЦЭМ!$A$39:$A$782,$A183,СВЦЭМ!$B$39:$B$782,V$155)+'СЕТ СН'!$F$15</f>
        <v>156.65173626999999</v>
      </c>
      <c r="W183" s="36">
        <f>SUMIFS(СВЦЭМ!$E$39:$E$782,СВЦЭМ!$A$39:$A$782,$A183,СВЦЭМ!$B$39:$B$782,W$155)+'СЕТ СН'!$F$15</f>
        <v>156.18845562999999</v>
      </c>
      <c r="X183" s="36">
        <f>SUMIFS(СВЦЭМ!$E$39:$E$782,СВЦЭМ!$A$39:$A$782,$A183,СВЦЭМ!$B$39:$B$782,X$155)+'СЕТ СН'!$F$15</f>
        <v>162.48019629999999</v>
      </c>
      <c r="Y183" s="36">
        <f>SUMIFS(СВЦЭМ!$E$39:$E$782,СВЦЭМ!$A$39:$A$782,$A183,СВЦЭМ!$B$39:$B$782,Y$155)+'СЕТ СН'!$F$15</f>
        <v>168.55065594000001</v>
      </c>
    </row>
    <row r="184" spans="1:27" ht="15.75" x14ac:dyDescent="0.2">
      <c r="A184" s="35">
        <f t="shared" si="4"/>
        <v>44680</v>
      </c>
      <c r="B184" s="36">
        <f>SUMIFS(СВЦЭМ!$E$39:$E$782,СВЦЭМ!$A$39:$A$782,$A184,СВЦЭМ!$B$39:$B$782,B$155)+'СЕТ СН'!$F$15</f>
        <v>164.10153074999999</v>
      </c>
      <c r="C184" s="36">
        <f>SUMIFS(СВЦЭМ!$E$39:$E$782,СВЦЭМ!$A$39:$A$782,$A184,СВЦЭМ!$B$39:$B$782,C$155)+'СЕТ СН'!$F$15</f>
        <v>166.82740208000001</v>
      </c>
      <c r="D184" s="36">
        <f>SUMIFS(СВЦЭМ!$E$39:$E$782,СВЦЭМ!$A$39:$A$782,$A184,СВЦЭМ!$B$39:$B$782,D$155)+'СЕТ СН'!$F$15</f>
        <v>168.45447985999999</v>
      </c>
      <c r="E184" s="36">
        <f>SUMIFS(СВЦЭМ!$E$39:$E$782,СВЦЭМ!$A$39:$A$782,$A184,СВЦЭМ!$B$39:$B$782,E$155)+'СЕТ СН'!$F$15</f>
        <v>168.58419118</v>
      </c>
      <c r="F184" s="36">
        <f>SUMIFS(СВЦЭМ!$E$39:$E$782,СВЦЭМ!$A$39:$A$782,$A184,СВЦЭМ!$B$39:$B$782,F$155)+'СЕТ СН'!$F$15</f>
        <v>167.87995903999999</v>
      </c>
      <c r="G184" s="36">
        <f>SUMIFS(СВЦЭМ!$E$39:$E$782,СВЦЭМ!$A$39:$A$782,$A184,СВЦЭМ!$B$39:$B$782,G$155)+'СЕТ СН'!$F$15</f>
        <v>164.10454693</v>
      </c>
      <c r="H184" s="36">
        <f>SUMIFS(СВЦЭМ!$E$39:$E$782,СВЦЭМ!$A$39:$A$782,$A184,СВЦЭМ!$B$39:$B$782,H$155)+'СЕТ СН'!$F$15</f>
        <v>157.8138969</v>
      </c>
      <c r="I184" s="36">
        <f>SUMIFS(СВЦЭМ!$E$39:$E$782,СВЦЭМ!$A$39:$A$782,$A184,СВЦЭМ!$B$39:$B$782,I$155)+'СЕТ СН'!$F$15</f>
        <v>151.72093795999999</v>
      </c>
      <c r="J184" s="36">
        <f>SUMIFS(СВЦЭМ!$E$39:$E$782,СВЦЭМ!$A$39:$A$782,$A184,СВЦЭМ!$B$39:$B$782,J$155)+'СЕТ СН'!$F$15</f>
        <v>147.31623332999999</v>
      </c>
      <c r="K184" s="36">
        <f>SUMIFS(СВЦЭМ!$E$39:$E$782,СВЦЭМ!$A$39:$A$782,$A184,СВЦЭМ!$B$39:$B$782,K$155)+'СЕТ СН'!$F$15</f>
        <v>147.14058646000001</v>
      </c>
      <c r="L184" s="36">
        <f>SUMIFS(СВЦЭМ!$E$39:$E$782,СВЦЭМ!$A$39:$A$782,$A184,СВЦЭМ!$B$39:$B$782,L$155)+'СЕТ СН'!$F$15</f>
        <v>148.32095007999999</v>
      </c>
      <c r="M184" s="36">
        <f>SUMIFS(СВЦЭМ!$E$39:$E$782,СВЦЭМ!$A$39:$A$782,$A184,СВЦЭМ!$B$39:$B$782,M$155)+'СЕТ СН'!$F$15</f>
        <v>152.02358670999999</v>
      </c>
      <c r="N184" s="36">
        <f>SUMIFS(СВЦЭМ!$E$39:$E$782,СВЦЭМ!$A$39:$A$782,$A184,СВЦЭМ!$B$39:$B$782,N$155)+'СЕТ СН'!$F$15</f>
        <v>155.57943940000001</v>
      </c>
      <c r="O184" s="36">
        <f>SUMIFS(СВЦЭМ!$E$39:$E$782,СВЦЭМ!$A$39:$A$782,$A184,СВЦЭМ!$B$39:$B$782,O$155)+'СЕТ СН'!$F$15</f>
        <v>150.63881373999999</v>
      </c>
      <c r="P184" s="36">
        <f>SUMIFS(СВЦЭМ!$E$39:$E$782,СВЦЭМ!$A$39:$A$782,$A184,СВЦЭМ!$B$39:$B$782,P$155)+'СЕТ СН'!$F$15</f>
        <v>153.35274923</v>
      </c>
      <c r="Q184" s="36">
        <f>SUMIFS(СВЦЭМ!$E$39:$E$782,СВЦЭМ!$A$39:$A$782,$A184,СВЦЭМ!$B$39:$B$782,Q$155)+'СЕТ СН'!$F$15</f>
        <v>156.95170382000001</v>
      </c>
      <c r="R184" s="36">
        <f>SUMIFS(СВЦЭМ!$E$39:$E$782,СВЦЭМ!$A$39:$A$782,$A184,СВЦЭМ!$B$39:$B$782,R$155)+'СЕТ СН'!$F$15</f>
        <v>154.46077</v>
      </c>
      <c r="S184" s="36">
        <f>SUMIFS(СВЦЭМ!$E$39:$E$782,СВЦЭМ!$A$39:$A$782,$A184,СВЦЭМ!$B$39:$B$782,S$155)+'СЕТ СН'!$F$15</f>
        <v>156.13821268000001</v>
      </c>
      <c r="T184" s="36">
        <f>SUMIFS(СВЦЭМ!$E$39:$E$782,СВЦЭМ!$A$39:$A$782,$A184,СВЦЭМ!$B$39:$B$782,T$155)+'СЕТ СН'!$F$15</f>
        <v>150.38939339000001</v>
      </c>
      <c r="U184" s="36">
        <f>SUMIFS(СВЦЭМ!$E$39:$E$782,СВЦЭМ!$A$39:$A$782,$A184,СВЦЭМ!$B$39:$B$782,U$155)+'СЕТ СН'!$F$15</f>
        <v>148.75222622000001</v>
      </c>
      <c r="V184" s="36">
        <f>SUMIFS(СВЦЭМ!$E$39:$E$782,СВЦЭМ!$A$39:$A$782,$A184,СВЦЭМ!$B$39:$B$782,V$155)+'СЕТ СН'!$F$15</f>
        <v>145.68891084000001</v>
      </c>
      <c r="W184" s="36">
        <f>SUMIFS(СВЦЭМ!$E$39:$E$782,СВЦЭМ!$A$39:$A$782,$A184,СВЦЭМ!$B$39:$B$782,W$155)+'СЕТ СН'!$F$15</f>
        <v>150.28494376</v>
      </c>
      <c r="X184" s="36">
        <f>SUMIFS(СВЦЭМ!$E$39:$E$782,СВЦЭМ!$A$39:$A$782,$A184,СВЦЭМ!$B$39:$B$782,X$155)+'СЕТ СН'!$F$15</f>
        <v>154.17640921</v>
      </c>
      <c r="Y184" s="36">
        <f>SUMIFS(СВЦЭМ!$E$39:$E$782,СВЦЭМ!$A$39:$A$782,$A184,СВЦЭМ!$B$39:$B$782,Y$155)+'СЕТ СН'!$F$15</f>
        <v>159.48909954000001</v>
      </c>
    </row>
    <row r="185" spans="1:27" ht="15.75" x14ac:dyDescent="0.2">
      <c r="A185" s="35">
        <f t="shared" si="4"/>
        <v>44681</v>
      </c>
      <c r="B185" s="36">
        <f>SUMIFS(СВЦЭМ!$E$39:$E$782,СВЦЭМ!$A$39:$A$782,$A185,СВЦЭМ!$B$39:$B$782,B$155)+'СЕТ СН'!$F$15</f>
        <v>164.98007401000001</v>
      </c>
      <c r="C185" s="36">
        <f>SUMIFS(СВЦЭМ!$E$39:$E$782,СВЦЭМ!$A$39:$A$782,$A185,СВЦЭМ!$B$39:$B$782,C$155)+'СЕТ СН'!$F$15</f>
        <v>157.10592521999999</v>
      </c>
      <c r="D185" s="36">
        <f>SUMIFS(СВЦЭМ!$E$39:$E$782,СВЦЭМ!$A$39:$A$782,$A185,СВЦЭМ!$B$39:$B$782,D$155)+'СЕТ СН'!$F$15</f>
        <v>163.36370848999999</v>
      </c>
      <c r="E185" s="36">
        <f>SUMIFS(СВЦЭМ!$E$39:$E$782,СВЦЭМ!$A$39:$A$782,$A185,СВЦЭМ!$B$39:$B$782,E$155)+'СЕТ СН'!$F$15</f>
        <v>166.65291348</v>
      </c>
      <c r="F185" s="36">
        <f>SUMIFS(СВЦЭМ!$E$39:$E$782,СВЦЭМ!$A$39:$A$782,$A185,СВЦЭМ!$B$39:$B$782,F$155)+'СЕТ СН'!$F$15</f>
        <v>168.57306331999999</v>
      </c>
      <c r="G185" s="36">
        <f>SUMIFS(СВЦЭМ!$E$39:$E$782,СВЦЭМ!$A$39:$A$782,$A185,СВЦЭМ!$B$39:$B$782,G$155)+'СЕТ СН'!$F$15</f>
        <v>169.50091767000001</v>
      </c>
      <c r="H185" s="36">
        <f>SUMIFS(СВЦЭМ!$E$39:$E$782,СВЦЭМ!$A$39:$A$782,$A185,СВЦЭМ!$B$39:$B$782,H$155)+'СЕТ СН'!$F$15</f>
        <v>166.22026704000001</v>
      </c>
      <c r="I185" s="36">
        <f>SUMIFS(СВЦЭМ!$E$39:$E$782,СВЦЭМ!$A$39:$A$782,$A185,СВЦЭМ!$B$39:$B$782,I$155)+'СЕТ СН'!$F$15</f>
        <v>162.72202275999999</v>
      </c>
      <c r="J185" s="36">
        <f>SUMIFS(СВЦЭМ!$E$39:$E$782,СВЦЭМ!$A$39:$A$782,$A185,СВЦЭМ!$B$39:$B$782,J$155)+'СЕТ СН'!$F$15</f>
        <v>156.03878397</v>
      </c>
      <c r="K185" s="36">
        <f>SUMIFS(СВЦЭМ!$E$39:$E$782,СВЦЭМ!$A$39:$A$782,$A185,СВЦЭМ!$B$39:$B$782,K$155)+'СЕТ СН'!$F$15</f>
        <v>151.06092444999999</v>
      </c>
      <c r="L185" s="36">
        <f>SUMIFS(СВЦЭМ!$E$39:$E$782,СВЦЭМ!$A$39:$A$782,$A185,СВЦЭМ!$B$39:$B$782,L$155)+'СЕТ СН'!$F$15</f>
        <v>147.79795587000001</v>
      </c>
      <c r="M185" s="36">
        <f>SUMIFS(СВЦЭМ!$E$39:$E$782,СВЦЭМ!$A$39:$A$782,$A185,СВЦЭМ!$B$39:$B$782,M$155)+'СЕТ СН'!$F$15</f>
        <v>149.64256657000001</v>
      </c>
      <c r="N185" s="36">
        <f>SUMIFS(СВЦЭМ!$E$39:$E$782,СВЦЭМ!$A$39:$A$782,$A185,СВЦЭМ!$B$39:$B$782,N$155)+'СЕТ СН'!$F$15</f>
        <v>150.45121079</v>
      </c>
      <c r="O185" s="36">
        <f>SUMIFS(СВЦЭМ!$E$39:$E$782,СВЦЭМ!$A$39:$A$782,$A185,СВЦЭМ!$B$39:$B$782,O$155)+'СЕТ СН'!$F$15</f>
        <v>150.56148995999999</v>
      </c>
      <c r="P185" s="36">
        <f>SUMIFS(СВЦЭМ!$E$39:$E$782,СВЦЭМ!$A$39:$A$782,$A185,СВЦЭМ!$B$39:$B$782,P$155)+'СЕТ СН'!$F$15</f>
        <v>149.82386407999999</v>
      </c>
      <c r="Q185" s="36">
        <f>SUMIFS(СВЦЭМ!$E$39:$E$782,СВЦЭМ!$A$39:$A$782,$A185,СВЦЭМ!$B$39:$B$782,Q$155)+'СЕТ СН'!$F$15</f>
        <v>152.40249467000001</v>
      </c>
      <c r="R185" s="36">
        <f>SUMIFS(СВЦЭМ!$E$39:$E$782,СВЦЭМ!$A$39:$A$782,$A185,СВЦЭМ!$B$39:$B$782,R$155)+'СЕТ СН'!$F$15</f>
        <v>153.52409681</v>
      </c>
      <c r="S185" s="36">
        <f>SUMIFS(СВЦЭМ!$E$39:$E$782,СВЦЭМ!$A$39:$A$782,$A185,СВЦЭМ!$B$39:$B$782,S$155)+'СЕТ СН'!$F$15</f>
        <v>151.04977534</v>
      </c>
      <c r="T185" s="36">
        <f>SUMIFS(СВЦЭМ!$E$39:$E$782,СВЦЭМ!$A$39:$A$782,$A185,СВЦЭМ!$B$39:$B$782,T$155)+'СЕТ СН'!$F$15</f>
        <v>148.49078926999999</v>
      </c>
      <c r="U185" s="36">
        <f>SUMIFS(СВЦЭМ!$E$39:$E$782,СВЦЭМ!$A$39:$A$782,$A185,СВЦЭМ!$B$39:$B$782,U$155)+'СЕТ СН'!$F$15</f>
        <v>149.71443934999999</v>
      </c>
      <c r="V185" s="36">
        <f>SUMIFS(СВЦЭМ!$E$39:$E$782,СВЦЭМ!$A$39:$A$782,$A185,СВЦЭМ!$B$39:$B$782,V$155)+'СЕТ СН'!$F$15</f>
        <v>150.55057374</v>
      </c>
      <c r="W185" s="36">
        <f>SUMIFS(СВЦЭМ!$E$39:$E$782,СВЦЭМ!$A$39:$A$782,$A185,СВЦЭМ!$B$39:$B$782,W$155)+'СЕТ СН'!$F$15</f>
        <v>148.08103184999999</v>
      </c>
      <c r="X185" s="36">
        <f>SUMIFS(СВЦЭМ!$E$39:$E$782,СВЦЭМ!$A$39:$A$782,$A185,СВЦЭМ!$B$39:$B$782,X$155)+'СЕТ СН'!$F$15</f>
        <v>152.76635712999999</v>
      </c>
      <c r="Y185" s="36">
        <f>SUMIFS(СВЦЭМ!$E$39:$E$782,СВЦЭМ!$A$39:$A$782,$A185,СВЦЭМ!$B$39:$B$782,Y$155)+'СЕТ СН'!$F$15</f>
        <v>153.41160893</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01.04.2022</v>
      </c>
      <c r="B191" s="36">
        <f>SUMIFS(СВЦЭМ!$F$39:$F$782,СВЦЭМ!$A$39:$A$782,$A191,СВЦЭМ!$B$39:$B$782,B$190)+'СЕТ СН'!$F$15</f>
        <v>154.74517022000001</v>
      </c>
      <c r="C191" s="36">
        <f>SUMIFS(СВЦЭМ!$F$39:$F$782,СВЦЭМ!$A$39:$A$782,$A191,СВЦЭМ!$B$39:$B$782,C$190)+'СЕТ СН'!$F$15</f>
        <v>154.83209252</v>
      </c>
      <c r="D191" s="36">
        <f>SUMIFS(СВЦЭМ!$F$39:$F$782,СВЦЭМ!$A$39:$A$782,$A191,СВЦЭМ!$B$39:$B$782,D$190)+'СЕТ СН'!$F$15</f>
        <v>158.79534036000001</v>
      </c>
      <c r="E191" s="36">
        <f>SUMIFS(СВЦЭМ!$F$39:$F$782,СВЦЭМ!$A$39:$A$782,$A191,СВЦЭМ!$B$39:$B$782,E$190)+'СЕТ СН'!$F$15</f>
        <v>160.78407034</v>
      </c>
      <c r="F191" s="36">
        <f>SUMIFS(СВЦЭМ!$F$39:$F$782,СВЦЭМ!$A$39:$A$782,$A191,СВЦЭМ!$B$39:$B$782,F$190)+'СЕТ СН'!$F$15</f>
        <v>159.97221991999999</v>
      </c>
      <c r="G191" s="36">
        <f>SUMIFS(СВЦЭМ!$F$39:$F$782,СВЦЭМ!$A$39:$A$782,$A191,СВЦЭМ!$B$39:$B$782,G$190)+'СЕТ СН'!$F$15</f>
        <v>156.05027702000001</v>
      </c>
      <c r="H191" s="36">
        <f>SUMIFS(СВЦЭМ!$F$39:$F$782,СВЦЭМ!$A$39:$A$782,$A191,СВЦЭМ!$B$39:$B$782,H$190)+'СЕТ СН'!$F$15</f>
        <v>148.23448096000001</v>
      </c>
      <c r="I191" s="36">
        <f>SUMIFS(СВЦЭМ!$F$39:$F$782,СВЦЭМ!$A$39:$A$782,$A191,СВЦЭМ!$B$39:$B$782,I$190)+'СЕТ СН'!$F$15</f>
        <v>146.31482484</v>
      </c>
      <c r="J191" s="36">
        <f>SUMIFS(СВЦЭМ!$F$39:$F$782,СВЦЭМ!$A$39:$A$782,$A191,СВЦЭМ!$B$39:$B$782,J$190)+'СЕТ СН'!$F$15</f>
        <v>143.67101726999999</v>
      </c>
      <c r="K191" s="36">
        <f>SUMIFS(СВЦЭМ!$F$39:$F$782,СВЦЭМ!$A$39:$A$782,$A191,СВЦЭМ!$B$39:$B$782,K$190)+'СЕТ СН'!$F$15</f>
        <v>148.06537890000001</v>
      </c>
      <c r="L191" s="36">
        <f>SUMIFS(СВЦЭМ!$F$39:$F$782,СВЦЭМ!$A$39:$A$782,$A191,СВЦЭМ!$B$39:$B$782,L$190)+'СЕТ СН'!$F$15</f>
        <v>152.73242827999999</v>
      </c>
      <c r="M191" s="36">
        <f>SUMIFS(СВЦЭМ!$F$39:$F$782,СВЦЭМ!$A$39:$A$782,$A191,СВЦЭМ!$B$39:$B$782,M$190)+'СЕТ СН'!$F$15</f>
        <v>155.192196</v>
      </c>
      <c r="N191" s="36">
        <f>SUMIFS(СВЦЭМ!$F$39:$F$782,СВЦЭМ!$A$39:$A$782,$A191,СВЦЭМ!$B$39:$B$782,N$190)+'СЕТ СН'!$F$15</f>
        <v>150.50472585</v>
      </c>
      <c r="O191" s="36">
        <f>SUMIFS(СВЦЭМ!$F$39:$F$782,СВЦЭМ!$A$39:$A$782,$A191,СВЦЭМ!$B$39:$B$782,O$190)+'СЕТ СН'!$F$15</f>
        <v>153.11346097000001</v>
      </c>
      <c r="P191" s="36">
        <f>SUMIFS(СВЦЭМ!$F$39:$F$782,СВЦЭМ!$A$39:$A$782,$A191,СВЦЭМ!$B$39:$B$782,P$190)+'СЕТ СН'!$F$15</f>
        <v>157.29228807999999</v>
      </c>
      <c r="Q191" s="36">
        <f>SUMIFS(СВЦЭМ!$F$39:$F$782,СВЦЭМ!$A$39:$A$782,$A191,СВЦЭМ!$B$39:$B$782,Q$190)+'СЕТ СН'!$F$15</f>
        <v>158.15289856000001</v>
      </c>
      <c r="R191" s="36">
        <f>SUMIFS(СВЦЭМ!$F$39:$F$782,СВЦЭМ!$A$39:$A$782,$A191,СВЦЭМ!$B$39:$B$782,R$190)+'СЕТ СН'!$F$15</f>
        <v>161.74604385999999</v>
      </c>
      <c r="S191" s="36">
        <f>SUMIFS(СВЦЭМ!$F$39:$F$782,СВЦЭМ!$A$39:$A$782,$A191,СВЦЭМ!$B$39:$B$782,S$190)+'СЕТ СН'!$F$15</f>
        <v>162.81431253</v>
      </c>
      <c r="T191" s="36">
        <f>SUMIFS(СВЦЭМ!$F$39:$F$782,СВЦЭМ!$A$39:$A$782,$A191,СВЦЭМ!$B$39:$B$782,T$190)+'СЕТ СН'!$F$15</f>
        <v>157.62328682</v>
      </c>
      <c r="U191" s="36">
        <f>SUMIFS(СВЦЭМ!$F$39:$F$782,СВЦЭМ!$A$39:$A$782,$A191,СВЦЭМ!$B$39:$B$782,U$190)+'СЕТ СН'!$F$15</f>
        <v>154.94860664000001</v>
      </c>
      <c r="V191" s="36">
        <f>SUMIFS(СВЦЭМ!$F$39:$F$782,СВЦЭМ!$A$39:$A$782,$A191,СВЦЭМ!$B$39:$B$782,V$190)+'СЕТ СН'!$F$15</f>
        <v>155.19901232999999</v>
      </c>
      <c r="W191" s="36">
        <f>SUMIFS(СВЦЭМ!$F$39:$F$782,СВЦЭМ!$A$39:$A$782,$A191,СВЦЭМ!$B$39:$B$782,W$190)+'СЕТ СН'!$F$15</f>
        <v>156.22464461000001</v>
      </c>
      <c r="X191" s="36">
        <f>SUMIFS(СВЦЭМ!$F$39:$F$782,СВЦЭМ!$A$39:$A$782,$A191,СВЦЭМ!$B$39:$B$782,X$190)+'СЕТ СН'!$F$15</f>
        <v>157.10216038999999</v>
      </c>
      <c r="Y191" s="36">
        <f>SUMIFS(СВЦЭМ!$F$39:$F$782,СВЦЭМ!$A$39:$A$782,$A191,СВЦЭМ!$B$39:$B$782,Y$190)+'СЕТ СН'!$F$15</f>
        <v>157.45158907999999</v>
      </c>
      <c r="AA191" s="45"/>
    </row>
    <row r="192" spans="1:27" ht="15.75" x14ac:dyDescent="0.2">
      <c r="A192" s="35">
        <f>A191+1</f>
        <v>44653</v>
      </c>
      <c r="B192" s="36">
        <f>SUMIFS(СВЦЭМ!$F$39:$F$782,СВЦЭМ!$A$39:$A$782,$A192,СВЦЭМ!$B$39:$B$782,B$190)+'СЕТ СН'!$F$15</f>
        <v>169.05003572999999</v>
      </c>
      <c r="C192" s="36">
        <f>SUMIFS(СВЦЭМ!$F$39:$F$782,СВЦЭМ!$A$39:$A$782,$A192,СВЦЭМ!$B$39:$B$782,C$190)+'СЕТ СН'!$F$15</f>
        <v>165.67216235000001</v>
      </c>
      <c r="D192" s="36">
        <f>SUMIFS(СВЦЭМ!$F$39:$F$782,СВЦЭМ!$A$39:$A$782,$A192,СВЦЭМ!$B$39:$B$782,D$190)+'СЕТ СН'!$F$15</f>
        <v>170.12289938999999</v>
      </c>
      <c r="E192" s="36">
        <f>SUMIFS(СВЦЭМ!$F$39:$F$782,СВЦЭМ!$A$39:$A$782,$A192,СВЦЭМ!$B$39:$B$782,E$190)+'СЕТ СН'!$F$15</f>
        <v>172.38336405000001</v>
      </c>
      <c r="F192" s="36">
        <f>SUMIFS(СВЦЭМ!$F$39:$F$782,СВЦЭМ!$A$39:$A$782,$A192,СВЦЭМ!$B$39:$B$782,F$190)+'СЕТ СН'!$F$15</f>
        <v>172.03135935</v>
      </c>
      <c r="G192" s="36">
        <f>SUMIFS(СВЦЭМ!$F$39:$F$782,СВЦЭМ!$A$39:$A$782,$A192,СВЦЭМ!$B$39:$B$782,G$190)+'СЕТ СН'!$F$15</f>
        <v>173.37627155000001</v>
      </c>
      <c r="H192" s="36">
        <f>SUMIFS(СВЦЭМ!$F$39:$F$782,СВЦЭМ!$A$39:$A$782,$A192,СВЦЭМ!$B$39:$B$782,H$190)+'СЕТ СН'!$F$15</f>
        <v>169.56245498000001</v>
      </c>
      <c r="I192" s="36">
        <f>SUMIFS(СВЦЭМ!$F$39:$F$782,СВЦЭМ!$A$39:$A$782,$A192,СВЦЭМ!$B$39:$B$782,I$190)+'СЕТ СН'!$F$15</f>
        <v>163.01107345</v>
      </c>
      <c r="J192" s="36">
        <f>SUMIFS(СВЦЭМ!$F$39:$F$782,СВЦЭМ!$A$39:$A$782,$A192,СВЦЭМ!$B$39:$B$782,J$190)+'СЕТ СН'!$F$15</f>
        <v>156.74809622999999</v>
      </c>
      <c r="K192" s="36">
        <f>SUMIFS(СВЦЭМ!$F$39:$F$782,СВЦЭМ!$A$39:$A$782,$A192,СВЦЭМ!$B$39:$B$782,K$190)+'СЕТ СН'!$F$15</f>
        <v>152.89446913</v>
      </c>
      <c r="L192" s="36">
        <f>SUMIFS(СВЦЭМ!$F$39:$F$782,СВЦЭМ!$A$39:$A$782,$A192,СВЦЭМ!$B$39:$B$782,L$190)+'СЕТ СН'!$F$15</f>
        <v>155.02871676999999</v>
      </c>
      <c r="M192" s="36">
        <f>SUMIFS(СВЦЭМ!$F$39:$F$782,СВЦЭМ!$A$39:$A$782,$A192,СВЦЭМ!$B$39:$B$782,M$190)+'СЕТ СН'!$F$15</f>
        <v>155.41400433999999</v>
      </c>
      <c r="N192" s="36">
        <f>SUMIFS(СВЦЭМ!$F$39:$F$782,СВЦЭМ!$A$39:$A$782,$A192,СВЦЭМ!$B$39:$B$782,N$190)+'СЕТ СН'!$F$15</f>
        <v>154.71137175999999</v>
      </c>
      <c r="O192" s="36">
        <f>SUMIFS(СВЦЭМ!$F$39:$F$782,СВЦЭМ!$A$39:$A$782,$A192,СВЦЭМ!$B$39:$B$782,O$190)+'СЕТ СН'!$F$15</f>
        <v>159.08592948</v>
      </c>
      <c r="P192" s="36">
        <f>SUMIFS(СВЦЭМ!$F$39:$F$782,СВЦЭМ!$A$39:$A$782,$A192,СВЦЭМ!$B$39:$B$782,P$190)+'СЕТ СН'!$F$15</f>
        <v>163.64604628999999</v>
      </c>
      <c r="Q192" s="36">
        <f>SUMIFS(СВЦЭМ!$F$39:$F$782,СВЦЭМ!$A$39:$A$782,$A192,СВЦЭМ!$B$39:$B$782,Q$190)+'СЕТ СН'!$F$15</f>
        <v>161.90064072000001</v>
      </c>
      <c r="R192" s="36">
        <f>SUMIFS(СВЦЭМ!$F$39:$F$782,СВЦЭМ!$A$39:$A$782,$A192,СВЦЭМ!$B$39:$B$782,R$190)+'СЕТ СН'!$F$15</f>
        <v>161.90704891999999</v>
      </c>
      <c r="S192" s="36">
        <f>SUMIFS(СВЦЭМ!$F$39:$F$782,СВЦЭМ!$A$39:$A$782,$A192,СВЦЭМ!$B$39:$B$782,S$190)+'СЕТ СН'!$F$15</f>
        <v>161.75657631999999</v>
      </c>
      <c r="T192" s="36">
        <f>SUMIFS(СВЦЭМ!$F$39:$F$782,СВЦЭМ!$A$39:$A$782,$A192,СВЦЭМ!$B$39:$B$782,T$190)+'СЕТ СН'!$F$15</f>
        <v>158.70401835999999</v>
      </c>
      <c r="U192" s="36">
        <f>SUMIFS(СВЦЭМ!$F$39:$F$782,СВЦЭМ!$A$39:$A$782,$A192,СВЦЭМ!$B$39:$B$782,U$190)+'СЕТ СН'!$F$15</f>
        <v>153.05577258</v>
      </c>
      <c r="V192" s="36">
        <f>SUMIFS(СВЦЭМ!$F$39:$F$782,СВЦЭМ!$A$39:$A$782,$A192,СВЦЭМ!$B$39:$B$782,V$190)+'СЕТ СН'!$F$15</f>
        <v>153.28328612999999</v>
      </c>
      <c r="W192" s="36">
        <f>SUMIFS(СВЦЭМ!$F$39:$F$782,СВЦЭМ!$A$39:$A$782,$A192,СВЦЭМ!$B$39:$B$782,W$190)+'СЕТ СН'!$F$15</f>
        <v>150.50901995000001</v>
      </c>
      <c r="X192" s="36">
        <f>SUMIFS(СВЦЭМ!$F$39:$F$782,СВЦЭМ!$A$39:$A$782,$A192,СВЦЭМ!$B$39:$B$782,X$190)+'СЕТ СН'!$F$15</f>
        <v>154.05383498</v>
      </c>
      <c r="Y192" s="36">
        <f>SUMIFS(СВЦЭМ!$F$39:$F$782,СВЦЭМ!$A$39:$A$782,$A192,СВЦЭМ!$B$39:$B$782,Y$190)+'СЕТ СН'!$F$15</f>
        <v>157.92269106000001</v>
      </c>
    </row>
    <row r="193" spans="1:25" ht="15.75" x14ac:dyDescent="0.2">
      <c r="A193" s="35">
        <f t="shared" ref="A193:A220" si="5">A192+1</f>
        <v>44654</v>
      </c>
      <c r="B193" s="36">
        <f>SUMIFS(СВЦЭМ!$F$39:$F$782,СВЦЭМ!$A$39:$A$782,$A193,СВЦЭМ!$B$39:$B$782,B$190)+'СЕТ СН'!$F$15</f>
        <v>157.70843746</v>
      </c>
      <c r="C193" s="36">
        <f>SUMIFS(СВЦЭМ!$F$39:$F$782,СВЦЭМ!$A$39:$A$782,$A193,СВЦЭМ!$B$39:$B$782,C$190)+'СЕТ СН'!$F$15</f>
        <v>155.09466248000001</v>
      </c>
      <c r="D193" s="36">
        <f>SUMIFS(СВЦЭМ!$F$39:$F$782,СВЦЭМ!$A$39:$A$782,$A193,СВЦЭМ!$B$39:$B$782,D$190)+'СЕТ СН'!$F$15</f>
        <v>158.94106869000001</v>
      </c>
      <c r="E193" s="36">
        <f>SUMIFS(СВЦЭМ!$F$39:$F$782,СВЦЭМ!$A$39:$A$782,$A193,СВЦЭМ!$B$39:$B$782,E$190)+'СЕТ СН'!$F$15</f>
        <v>162.68825333999999</v>
      </c>
      <c r="F193" s="36">
        <f>SUMIFS(СВЦЭМ!$F$39:$F$782,СВЦЭМ!$A$39:$A$782,$A193,СВЦЭМ!$B$39:$B$782,F$190)+'СЕТ СН'!$F$15</f>
        <v>160.38702228</v>
      </c>
      <c r="G193" s="36">
        <f>SUMIFS(СВЦЭМ!$F$39:$F$782,СВЦЭМ!$A$39:$A$782,$A193,СВЦЭМ!$B$39:$B$782,G$190)+'СЕТ СН'!$F$15</f>
        <v>158.9236823</v>
      </c>
      <c r="H193" s="36">
        <f>SUMIFS(СВЦЭМ!$F$39:$F$782,СВЦЭМ!$A$39:$A$782,$A193,СВЦЭМ!$B$39:$B$782,H$190)+'СЕТ СН'!$F$15</f>
        <v>156.55052266000001</v>
      </c>
      <c r="I193" s="36">
        <f>SUMIFS(СВЦЭМ!$F$39:$F$782,СВЦЭМ!$A$39:$A$782,$A193,СВЦЭМ!$B$39:$B$782,I$190)+'СЕТ СН'!$F$15</f>
        <v>151.07441710000001</v>
      </c>
      <c r="J193" s="36">
        <f>SUMIFS(СВЦЭМ!$F$39:$F$782,СВЦЭМ!$A$39:$A$782,$A193,СВЦЭМ!$B$39:$B$782,J$190)+'СЕТ СН'!$F$15</f>
        <v>144.46907802999999</v>
      </c>
      <c r="K193" s="36">
        <f>SUMIFS(СВЦЭМ!$F$39:$F$782,СВЦЭМ!$A$39:$A$782,$A193,СВЦЭМ!$B$39:$B$782,K$190)+'СЕТ СН'!$F$15</f>
        <v>140.84999536999999</v>
      </c>
      <c r="L193" s="36">
        <f>SUMIFS(СВЦЭМ!$F$39:$F$782,СВЦЭМ!$A$39:$A$782,$A193,СВЦЭМ!$B$39:$B$782,L$190)+'СЕТ СН'!$F$15</f>
        <v>144.58109031000001</v>
      </c>
      <c r="M193" s="36">
        <f>SUMIFS(СВЦЭМ!$F$39:$F$782,СВЦЭМ!$A$39:$A$782,$A193,СВЦЭМ!$B$39:$B$782,M$190)+'СЕТ СН'!$F$15</f>
        <v>146.38197450999999</v>
      </c>
      <c r="N193" s="36">
        <f>SUMIFS(СВЦЭМ!$F$39:$F$782,СВЦЭМ!$A$39:$A$782,$A193,СВЦЭМ!$B$39:$B$782,N$190)+'СЕТ СН'!$F$15</f>
        <v>148.08537561</v>
      </c>
      <c r="O193" s="36">
        <f>SUMIFS(СВЦЭМ!$F$39:$F$782,СВЦЭМ!$A$39:$A$782,$A193,СВЦЭМ!$B$39:$B$782,O$190)+'СЕТ СН'!$F$15</f>
        <v>151.9954152</v>
      </c>
      <c r="P193" s="36">
        <f>SUMIFS(СВЦЭМ!$F$39:$F$782,СВЦЭМ!$A$39:$A$782,$A193,СВЦЭМ!$B$39:$B$782,P$190)+'СЕТ СН'!$F$15</f>
        <v>153.7226981</v>
      </c>
      <c r="Q193" s="36">
        <f>SUMIFS(СВЦЭМ!$F$39:$F$782,СВЦЭМ!$A$39:$A$782,$A193,СВЦЭМ!$B$39:$B$782,Q$190)+'СЕТ СН'!$F$15</f>
        <v>154.44010206999999</v>
      </c>
      <c r="R193" s="36">
        <f>SUMIFS(СВЦЭМ!$F$39:$F$782,СВЦЭМ!$A$39:$A$782,$A193,СВЦЭМ!$B$39:$B$782,R$190)+'СЕТ СН'!$F$15</f>
        <v>152.72706901999999</v>
      </c>
      <c r="S193" s="36">
        <f>SUMIFS(СВЦЭМ!$F$39:$F$782,СВЦЭМ!$A$39:$A$782,$A193,СВЦЭМ!$B$39:$B$782,S$190)+'СЕТ СН'!$F$15</f>
        <v>150.85918974000001</v>
      </c>
      <c r="T193" s="36">
        <f>SUMIFS(СВЦЭМ!$F$39:$F$782,СВЦЭМ!$A$39:$A$782,$A193,СВЦЭМ!$B$39:$B$782,T$190)+'СЕТ СН'!$F$15</f>
        <v>145.66729287999999</v>
      </c>
      <c r="U193" s="36">
        <f>SUMIFS(СВЦЭМ!$F$39:$F$782,СВЦЭМ!$A$39:$A$782,$A193,СВЦЭМ!$B$39:$B$782,U$190)+'СЕТ СН'!$F$15</f>
        <v>140.39415674</v>
      </c>
      <c r="V193" s="36">
        <f>SUMIFS(СВЦЭМ!$F$39:$F$782,СВЦЭМ!$A$39:$A$782,$A193,СВЦЭМ!$B$39:$B$782,V$190)+'СЕТ СН'!$F$15</f>
        <v>142.54374994</v>
      </c>
      <c r="W193" s="36">
        <f>SUMIFS(СВЦЭМ!$F$39:$F$782,СВЦЭМ!$A$39:$A$782,$A193,СВЦЭМ!$B$39:$B$782,W$190)+'СЕТ СН'!$F$15</f>
        <v>144.25542138</v>
      </c>
      <c r="X193" s="36">
        <f>SUMIFS(СВЦЭМ!$F$39:$F$782,СВЦЭМ!$A$39:$A$782,$A193,СВЦЭМ!$B$39:$B$782,X$190)+'СЕТ СН'!$F$15</f>
        <v>147.05018466000001</v>
      </c>
      <c r="Y193" s="36">
        <f>SUMIFS(СВЦЭМ!$F$39:$F$782,СВЦЭМ!$A$39:$A$782,$A193,СВЦЭМ!$B$39:$B$782,Y$190)+'СЕТ СН'!$F$15</f>
        <v>150.82498914000001</v>
      </c>
    </row>
    <row r="194" spans="1:25" ht="15.75" x14ac:dyDescent="0.2">
      <c r="A194" s="35">
        <f t="shared" si="5"/>
        <v>44655</v>
      </c>
      <c r="B194" s="36">
        <f>SUMIFS(СВЦЭМ!$F$39:$F$782,СВЦЭМ!$A$39:$A$782,$A194,СВЦЭМ!$B$39:$B$782,B$190)+'СЕТ СН'!$F$15</f>
        <v>150.9824265</v>
      </c>
      <c r="C194" s="36">
        <f>SUMIFS(СВЦЭМ!$F$39:$F$782,СВЦЭМ!$A$39:$A$782,$A194,СВЦЭМ!$B$39:$B$782,C$190)+'СЕТ СН'!$F$15</f>
        <v>151.30566784000001</v>
      </c>
      <c r="D194" s="36">
        <f>SUMIFS(СВЦЭМ!$F$39:$F$782,СВЦЭМ!$A$39:$A$782,$A194,СВЦЭМ!$B$39:$B$782,D$190)+'СЕТ СН'!$F$15</f>
        <v>156.88218315</v>
      </c>
      <c r="E194" s="36">
        <f>SUMIFS(СВЦЭМ!$F$39:$F$782,СВЦЭМ!$A$39:$A$782,$A194,СВЦЭМ!$B$39:$B$782,E$190)+'СЕТ СН'!$F$15</f>
        <v>158.34674247999999</v>
      </c>
      <c r="F194" s="36">
        <f>SUMIFS(СВЦЭМ!$F$39:$F$782,СВЦЭМ!$A$39:$A$782,$A194,СВЦЭМ!$B$39:$B$782,F$190)+'СЕТ СН'!$F$15</f>
        <v>158.09210702999999</v>
      </c>
      <c r="G194" s="36">
        <f>SUMIFS(СВЦЭМ!$F$39:$F$782,СВЦЭМ!$A$39:$A$782,$A194,СВЦЭМ!$B$39:$B$782,G$190)+'СЕТ СН'!$F$15</f>
        <v>156.73499484000001</v>
      </c>
      <c r="H194" s="36">
        <f>SUMIFS(СВЦЭМ!$F$39:$F$782,СВЦЭМ!$A$39:$A$782,$A194,СВЦЭМ!$B$39:$B$782,H$190)+'СЕТ СН'!$F$15</f>
        <v>149.93351067</v>
      </c>
      <c r="I194" s="36">
        <f>SUMIFS(СВЦЭМ!$F$39:$F$782,СВЦЭМ!$A$39:$A$782,$A194,СВЦЭМ!$B$39:$B$782,I$190)+'СЕТ СН'!$F$15</f>
        <v>146.15884088999999</v>
      </c>
      <c r="J194" s="36">
        <f>SUMIFS(СВЦЭМ!$F$39:$F$782,СВЦЭМ!$A$39:$A$782,$A194,СВЦЭМ!$B$39:$B$782,J$190)+'СЕТ СН'!$F$15</f>
        <v>142.77559690000001</v>
      </c>
      <c r="K194" s="36">
        <f>SUMIFS(СВЦЭМ!$F$39:$F$782,СВЦЭМ!$A$39:$A$782,$A194,СВЦЭМ!$B$39:$B$782,K$190)+'СЕТ СН'!$F$15</f>
        <v>144.51363597</v>
      </c>
      <c r="L194" s="36">
        <f>SUMIFS(СВЦЭМ!$F$39:$F$782,СВЦЭМ!$A$39:$A$782,$A194,СВЦЭМ!$B$39:$B$782,L$190)+'СЕТ СН'!$F$15</f>
        <v>148.17527645000001</v>
      </c>
      <c r="M194" s="36">
        <f>SUMIFS(СВЦЭМ!$F$39:$F$782,СВЦЭМ!$A$39:$A$782,$A194,СВЦЭМ!$B$39:$B$782,M$190)+'СЕТ СН'!$F$15</f>
        <v>145.25057692999999</v>
      </c>
      <c r="N194" s="36">
        <f>SUMIFS(СВЦЭМ!$F$39:$F$782,СВЦЭМ!$A$39:$A$782,$A194,СВЦЭМ!$B$39:$B$782,N$190)+'СЕТ СН'!$F$15</f>
        <v>143.80763052</v>
      </c>
      <c r="O194" s="36">
        <f>SUMIFS(СВЦЭМ!$F$39:$F$782,СВЦЭМ!$A$39:$A$782,$A194,СВЦЭМ!$B$39:$B$782,O$190)+'СЕТ СН'!$F$15</f>
        <v>146.97053554999999</v>
      </c>
      <c r="P194" s="36">
        <f>SUMIFS(СВЦЭМ!$F$39:$F$782,СВЦЭМ!$A$39:$A$782,$A194,СВЦЭМ!$B$39:$B$782,P$190)+'СЕТ СН'!$F$15</f>
        <v>149.67157472</v>
      </c>
      <c r="Q194" s="36">
        <f>SUMIFS(СВЦЭМ!$F$39:$F$782,СВЦЭМ!$A$39:$A$782,$A194,СВЦЭМ!$B$39:$B$782,Q$190)+'СЕТ СН'!$F$15</f>
        <v>153.23876423999999</v>
      </c>
      <c r="R194" s="36">
        <f>SUMIFS(СВЦЭМ!$F$39:$F$782,СВЦЭМ!$A$39:$A$782,$A194,СВЦЭМ!$B$39:$B$782,R$190)+'СЕТ СН'!$F$15</f>
        <v>151.11739471000001</v>
      </c>
      <c r="S194" s="36">
        <f>SUMIFS(СВЦЭМ!$F$39:$F$782,СВЦЭМ!$A$39:$A$782,$A194,СВЦЭМ!$B$39:$B$782,S$190)+'СЕТ СН'!$F$15</f>
        <v>147.6285397</v>
      </c>
      <c r="T194" s="36">
        <f>SUMIFS(СВЦЭМ!$F$39:$F$782,СВЦЭМ!$A$39:$A$782,$A194,СВЦЭМ!$B$39:$B$782,T$190)+'СЕТ СН'!$F$15</f>
        <v>142.08997041000001</v>
      </c>
      <c r="U194" s="36">
        <f>SUMIFS(СВЦЭМ!$F$39:$F$782,СВЦЭМ!$A$39:$A$782,$A194,СВЦЭМ!$B$39:$B$782,U$190)+'СЕТ СН'!$F$15</f>
        <v>140.71714388000001</v>
      </c>
      <c r="V194" s="36">
        <f>SUMIFS(СВЦЭМ!$F$39:$F$782,СВЦЭМ!$A$39:$A$782,$A194,СВЦЭМ!$B$39:$B$782,V$190)+'СЕТ СН'!$F$15</f>
        <v>141.99778179</v>
      </c>
      <c r="W194" s="36">
        <f>SUMIFS(СВЦЭМ!$F$39:$F$782,СВЦЭМ!$A$39:$A$782,$A194,СВЦЭМ!$B$39:$B$782,W$190)+'СЕТ СН'!$F$15</f>
        <v>141.02092894</v>
      </c>
      <c r="X194" s="36">
        <f>SUMIFS(СВЦЭМ!$F$39:$F$782,СВЦЭМ!$A$39:$A$782,$A194,СВЦЭМ!$B$39:$B$782,X$190)+'СЕТ СН'!$F$15</f>
        <v>144.15672011000001</v>
      </c>
      <c r="Y194" s="36">
        <f>SUMIFS(СВЦЭМ!$F$39:$F$782,СВЦЭМ!$A$39:$A$782,$A194,СВЦЭМ!$B$39:$B$782,Y$190)+'СЕТ СН'!$F$15</f>
        <v>146.45232512999999</v>
      </c>
    </row>
    <row r="195" spans="1:25" ht="15.75" x14ac:dyDescent="0.2">
      <c r="A195" s="35">
        <f t="shared" si="5"/>
        <v>44656</v>
      </c>
      <c r="B195" s="36">
        <f>SUMIFS(СВЦЭМ!$F$39:$F$782,СВЦЭМ!$A$39:$A$782,$A195,СВЦЭМ!$B$39:$B$782,B$190)+'СЕТ СН'!$F$15</f>
        <v>169.32252847999999</v>
      </c>
      <c r="C195" s="36">
        <f>SUMIFS(СВЦЭМ!$F$39:$F$782,СВЦЭМ!$A$39:$A$782,$A195,СВЦЭМ!$B$39:$B$782,C$190)+'СЕТ СН'!$F$15</f>
        <v>169.22784566999999</v>
      </c>
      <c r="D195" s="36">
        <f>SUMIFS(СВЦЭМ!$F$39:$F$782,СВЦЭМ!$A$39:$A$782,$A195,СВЦЭМ!$B$39:$B$782,D$190)+'СЕТ СН'!$F$15</f>
        <v>166.04152049000001</v>
      </c>
      <c r="E195" s="36">
        <f>SUMIFS(СВЦЭМ!$F$39:$F$782,СВЦЭМ!$A$39:$A$782,$A195,СВЦЭМ!$B$39:$B$782,E$190)+'СЕТ СН'!$F$15</f>
        <v>164.0779895</v>
      </c>
      <c r="F195" s="36">
        <f>SUMIFS(СВЦЭМ!$F$39:$F$782,СВЦЭМ!$A$39:$A$782,$A195,СВЦЭМ!$B$39:$B$782,F$190)+'СЕТ СН'!$F$15</f>
        <v>159.10758236000001</v>
      </c>
      <c r="G195" s="36">
        <f>SUMIFS(СВЦЭМ!$F$39:$F$782,СВЦЭМ!$A$39:$A$782,$A195,СВЦЭМ!$B$39:$B$782,G$190)+'СЕТ СН'!$F$15</f>
        <v>160.77634739000001</v>
      </c>
      <c r="H195" s="36">
        <f>SUMIFS(СВЦЭМ!$F$39:$F$782,СВЦЭМ!$A$39:$A$782,$A195,СВЦЭМ!$B$39:$B$782,H$190)+'СЕТ СН'!$F$15</f>
        <v>155.9503512</v>
      </c>
      <c r="I195" s="36">
        <f>SUMIFS(СВЦЭМ!$F$39:$F$782,СВЦЭМ!$A$39:$A$782,$A195,СВЦЭМ!$B$39:$B$782,I$190)+'СЕТ СН'!$F$15</f>
        <v>137.20371560999999</v>
      </c>
      <c r="J195" s="36">
        <f>SUMIFS(СВЦЭМ!$F$39:$F$782,СВЦЭМ!$A$39:$A$782,$A195,СВЦЭМ!$B$39:$B$782,J$190)+'СЕТ СН'!$F$15</f>
        <v>126.1273599</v>
      </c>
      <c r="K195" s="36">
        <f>SUMIFS(СВЦЭМ!$F$39:$F$782,СВЦЭМ!$A$39:$A$782,$A195,СВЦЭМ!$B$39:$B$782,K$190)+'СЕТ СН'!$F$15</f>
        <v>127.23262269999999</v>
      </c>
      <c r="L195" s="36">
        <f>SUMIFS(СВЦЭМ!$F$39:$F$782,СВЦЭМ!$A$39:$A$782,$A195,СВЦЭМ!$B$39:$B$782,L$190)+'СЕТ СН'!$F$15</f>
        <v>131.09731292000001</v>
      </c>
      <c r="M195" s="36">
        <f>SUMIFS(СВЦЭМ!$F$39:$F$782,СВЦЭМ!$A$39:$A$782,$A195,СВЦЭМ!$B$39:$B$782,M$190)+'СЕТ СН'!$F$15</f>
        <v>141.93994283000001</v>
      </c>
      <c r="N195" s="36">
        <f>SUMIFS(СВЦЭМ!$F$39:$F$782,СВЦЭМ!$A$39:$A$782,$A195,СВЦЭМ!$B$39:$B$782,N$190)+'СЕТ СН'!$F$15</f>
        <v>153.70438131</v>
      </c>
      <c r="O195" s="36">
        <f>SUMIFS(СВЦЭМ!$F$39:$F$782,СВЦЭМ!$A$39:$A$782,$A195,СВЦЭМ!$B$39:$B$782,O$190)+'СЕТ СН'!$F$15</f>
        <v>163.20021998000001</v>
      </c>
      <c r="P195" s="36">
        <f>SUMIFS(СВЦЭМ!$F$39:$F$782,СВЦЭМ!$A$39:$A$782,$A195,СВЦЭМ!$B$39:$B$782,P$190)+'СЕТ СН'!$F$15</f>
        <v>164.00764181</v>
      </c>
      <c r="Q195" s="36">
        <f>SUMIFS(СВЦЭМ!$F$39:$F$782,СВЦЭМ!$A$39:$A$782,$A195,СВЦЭМ!$B$39:$B$782,Q$190)+'СЕТ СН'!$F$15</f>
        <v>159.46124362</v>
      </c>
      <c r="R195" s="36">
        <f>SUMIFS(СВЦЭМ!$F$39:$F$782,СВЦЭМ!$A$39:$A$782,$A195,СВЦЭМ!$B$39:$B$782,R$190)+'СЕТ СН'!$F$15</f>
        <v>142.98790668999999</v>
      </c>
      <c r="S195" s="36">
        <f>SUMIFS(СВЦЭМ!$F$39:$F$782,СВЦЭМ!$A$39:$A$782,$A195,СВЦЭМ!$B$39:$B$782,S$190)+'СЕТ СН'!$F$15</f>
        <v>131.62450068999999</v>
      </c>
      <c r="T195" s="36">
        <f>SUMIFS(СВЦЭМ!$F$39:$F$782,СВЦЭМ!$A$39:$A$782,$A195,СВЦЭМ!$B$39:$B$782,T$190)+'СЕТ СН'!$F$15</f>
        <v>119.91564432</v>
      </c>
      <c r="U195" s="36">
        <f>SUMIFS(СВЦЭМ!$F$39:$F$782,СВЦЭМ!$A$39:$A$782,$A195,СВЦЭМ!$B$39:$B$782,U$190)+'СЕТ СН'!$F$15</f>
        <v>117.27120578</v>
      </c>
      <c r="V195" s="36">
        <f>SUMIFS(СВЦЭМ!$F$39:$F$782,СВЦЭМ!$A$39:$A$782,$A195,СВЦЭМ!$B$39:$B$782,V$190)+'СЕТ СН'!$F$15</f>
        <v>116.30545878</v>
      </c>
      <c r="W195" s="36">
        <f>SUMIFS(СВЦЭМ!$F$39:$F$782,СВЦЭМ!$A$39:$A$782,$A195,СВЦЭМ!$B$39:$B$782,W$190)+'СЕТ СН'!$F$15</f>
        <v>115.39831452</v>
      </c>
      <c r="X195" s="36">
        <f>SUMIFS(СВЦЭМ!$F$39:$F$782,СВЦЭМ!$A$39:$A$782,$A195,СВЦЭМ!$B$39:$B$782,X$190)+'СЕТ СН'!$F$15</f>
        <v>118.44109414</v>
      </c>
      <c r="Y195" s="36">
        <f>SUMIFS(СВЦЭМ!$F$39:$F$782,СВЦЭМ!$A$39:$A$782,$A195,СВЦЭМ!$B$39:$B$782,Y$190)+'СЕТ СН'!$F$15</f>
        <v>122.6716577</v>
      </c>
    </row>
    <row r="196" spans="1:25" ht="15.75" x14ac:dyDescent="0.2">
      <c r="A196" s="35">
        <f t="shared" si="5"/>
        <v>44657</v>
      </c>
      <c r="B196" s="36">
        <f>SUMIFS(СВЦЭМ!$F$39:$F$782,СВЦЭМ!$A$39:$A$782,$A196,СВЦЭМ!$B$39:$B$782,B$190)+'СЕТ СН'!$F$15</f>
        <v>165.82567039</v>
      </c>
      <c r="C196" s="36">
        <f>SUMIFS(СВЦЭМ!$F$39:$F$782,СВЦЭМ!$A$39:$A$782,$A196,СВЦЭМ!$B$39:$B$782,C$190)+'СЕТ СН'!$F$15</f>
        <v>164.41177478</v>
      </c>
      <c r="D196" s="36">
        <f>SUMIFS(СВЦЭМ!$F$39:$F$782,СВЦЭМ!$A$39:$A$782,$A196,СВЦЭМ!$B$39:$B$782,D$190)+'СЕТ СН'!$F$15</f>
        <v>165.96695965999999</v>
      </c>
      <c r="E196" s="36">
        <f>SUMIFS(СВЦЭМ!$F$39:$F$782,СВЦЭМ!$A$39:$A$782,$A196,СВЦЭМ!$B$39:$B$782,E$190)+'СЕТ СН'!$F$15</f>
        <v>165.53437342000001</v>
      </c>
      <c r="F196" s="36">
        <f>SUMIFS(СВЦЭМ!$F$39:$F$782,СВЦЭМ!$A$39:$A$782,$A196,СВЦЭМ!$B$39:$B$782,F$190)+'СЕТ СН'!$F$15</f>
        <v>163.73007895000001</v>
      </c>
      <c r="G196" s="36">
        <f>SUMIFS(СВЦЭМ!$F$39:$F$782,СВЦЭМ!$A$39:$A$782,$A196,СВЦЭМ!$B$39:$B$782,G$190)+'СЕТ СН'!$F$15</f>
        <v>161.73409229999999</v>
      </c>
      <c r="H196" s="36">
        <f>SUMIFS(СВЦЭМ!$F$39:$F$782,СВЦЭМ!$A$39:$A$782,$A196,СВЦЭМ!$B$39:$B$782,H$190)+'СЕТ СН'!$F$15</f>
        <v>153.70420528</v>
      </c>
      <c r="I196" s="36">
        <f>SUMIFS(СВЦЭМ!$F$39:$F$782,СВЦЭМ!$A$39:$A$782,$A196,СВЦЭМ!$B$39:$B$782,I$190)+'СЕТ СН'!$F$15</f>
        <v>148.80197702000001</v>
      </c>
      <c r="J196" s="36">
        <f>SUMIFS(СВЦЭМ!$F$39:$F$782,СВЦЭМ!$A$39:$A$782,$A196,СВЦЭМ!$B$39:$B$782,J$190)+'СЕТ СН'!$F$15</f>
        <v>152.51565536000001</v>
      </c>
      <c r="K196" s="36">
        <f>SUMIFS(СВЦЭМ!$F$39:$F$782,СВЦЭМ!$A$39:$A$782,$A196,СВЦЭМ!$B$39:$B$782,K$190)+'СЕТ СН'!$F$15</f>
        <v>154.03244502000001</v>
      </c>
      <c r="L196" s="36">
        <f>SUMIFS(СВЦЭМ!$F$39:$F$782,СВЦЭМ!$A$39:$A$782,$A196,СВЦЭМ!$B$39:$B$782,L$190)+'СЕТ СН'!$F$15</f>
        <v>157.46952947</v>
      </c>
      <c r="M196" s="36">
        <f>SUMIFS(СВЦЭМ!$F$39:$F$782,СВЦЭМ!$A$39:$A$782,$A196,СВЦЭМ!$B$39:$B$782,M$190)+'СЕТ СН'!$F$15</f>
        <v>156.10867450000001</v>
      </c>
      <c r="N196" s="36">
        <f>SUMIFS(СВЦЭМ!$F$39:$F$782,СВЦЭМ!$A$39:$A$782,$A196,СВЦЭМ!$B$39:$B$782,N$190)+'СЕТ СН'!$F$15</f>
        <v>153.00964375999999</v>
      </c>
      <c r="O196" s="36">
        <f>SUMIFS(СВЦЭМ!$F$39:$F$782,СВЦЭМ!$A$39:$A$782,$A196,СВЦЭМ!$B$39:$B$782,O$190)+'СЕТ СН'!$F$15</f>
        <v>162.84579163999999</v>
      </c>
      <c r="P196" s="36">
        <f>SUMIFS(СВЦЭМ!$F$39:$F$782,СВЦЭМ!$A$39:$A$782,$A196,СВЦЭМ!$B$39:$B$782,P$190)+'СЕТ СН'!$F$15</f>
        <v>163.24232373000001</v>
      </c>
      <c r="Q196" s="36">
        <f>SUMIFS(СВЦЭМ!$F$39:$F$782,СВЦЭМ!$A$39:$A$782,$A196,СВЦЭМ!$B$39:$B$782,Q$190)+'СЕТ СН'!$F$15</f>
        <v>161.08311712</v>
      </c>
      <c r="R196" s="36">
        <f>SUMIFS(СВЦЭМ!$F$39:$F$782,СВЦЭМ!$A$39:$A$782,$A196,СВЦЭМ!$B$39:$B$782,R$190)+'СЕТ СН'!$F$15</f>
        <v>156.80222185</v>
      </c>
      <c r="S196" s="36">
        <f>SUMIFS(СВЦЭМ!$F$39:$F$782,СВЦЭМ!$A$39:$A$782,$A196,СВЦЭМ!$B$39:$B$782,S$190)+'СЕТ СН'!$F$15</f>
        <v>156.17861113999999</v>
      </c>
      <c r="T196" s="36">
        <f>SUMIFS(СВЦЭМ!$F$39:$F$782,СВЦЭМ!$A$39:$A$782,$A196,СВЦЭМ!$B$39:$B$782,T$190)+'СЕТ СН'!$F$15</f>
        <v>160.40656529</v>
      </c>
      <c r="U196" s="36">
        <f>SUMIFS(СВЦЭМ!$F$39:$F$782,СВЦЭМ!$A$39:$A$782,$A196,СВЦЭМ!$B$39:$B$782,U$190)+'СЕТ СН'!$F$15</f>
        <v>152.58906703</v>
      </c>
      <c r="V196" s="36">
        <f>SUMIFS(СВЦЭМ!$F$39:$F$782,СВЦЭМ!$A$39:$A$782,$A196,СВЦЭМ!$B$39:$B$782,V$190)+'СЕТ СН'!$F$15</f>
        <v>148.60738038</v>
      </c>
      <c r="W196" s="36">
        <f>SUMIFS(СВЦЭМ!$F$39:$F$782,СВЦЭМ!$A$39:$A$782,$A196,СВЦЭМ!$B$39:$B$782,W$190)+'СЕТ СН'!$F$15</f>
        <v>145.81959323999999</v>
      </c>
      <c r="X196" s="36">
        <f>SUMIFS(СВЦЭМ!$F$39:$F$782,СВЦЭМ!$A$39:$A$782,$A196,СВЦЭМ!$B$39:$B$782,X$190)+'СЕТ СН'!$F$15</f>
        <v>150.66735123000001</v>
      </c>
      <c r="Y196" s="36">
        <f>SUMIFS(СВЦЭМ!$F$39:$F$782,СВЦЭМ!$A$39:$A$782,$A196,СВЦЭМ!$B$39:$B$782,Y$190)+'СЕТ СН'!$F$15</f>
        <v>159.01791831</v>
      </c>
    </row>
    <row r="197" spans="1:25" ht="15.75" x14ac:dyDescent="0.2">
      <c r="A197" s="35">
        <f t="shared" si="5"/>
        <v>44658</v>
      </c>
      <c r="B197" s="36">
        <f>SUMIFS(СВЦЭМ!$F$39:$F$782,СВЦЭМ!$A$39:$A$782,$A197,СВЦЭМ!$B$39:$B$782,B$190)+'СЕТ СН'!$F$15</f>
        <v>162.73639779000001</v>
      </c>
      <c r="C197" s="36">
        <f>SUMIFS(СВЦЭМ!$F$39:$F$782,СВЦЭМ!$A$39:$A$782,$A197,СВЦЭМ!$B$39:$B$782,C$190)+'СЕТ СН'!$F$15</f>
        <v>162.55623005000001</v>
      </c>
      <c r="D197" s="36">
        <f>SUMIFS(СВЦЭМ!$F$39:$F$782,СВЦЭМ!$A$39:$A$782,$A197,СВЦЭМ!$B$39:$B$782,D$190)+'СЕТ СН'!$F$15</f>
        <v>154.46167410999999</v>
      </c>
      <c r="E197" s="36">
        <f>SUMIFS(СВЦЭМ!$F$39:$F$782,СВЦЭМ!$A$39:$A$782,$A197,СВЦЭМ!$B$39:$B$782,E$190)+'СЕТ СН'!$F$15</f>
        <v>150.02965576</v>
      </c>
      <c r="F197" s="36">
        <f>SUMIFS(СВЦЭМ!$F$39:$F$782,СВЦЭМ!$A$39:$A$782,$A197,СВЦЭМ!$B$39:$B$782,F$190)+'СЕТ СН'!$F$15</f>
        <v>151.20049216000001</v>
      </c>
      <c r="G197" s="36">
        <f>SUMIFS(СВЦЭМ!$F$39:$F$782,СВЦЭМ!$A$39:$A$782,$A197,СВЦЭМ!$B$39:$B$782,G$190)+'СЕТ СН'!$F$15</f>
        <v>153.02717256</v>
      </c>
      <c r="H197" s="36">
        <f>SUMIFS(СВЦЭМ!$F$39:$F$782,СВЦЭМ!$A$39:$A$782,$A197,СВЦЭМ!$B$39:$B$782,H$190)+'СЕТ СН'!$F$15</f>
        <v>151.41681829000001</v>
      </c>
      <c r="I197" s="36">
        <f>SUMIFS(СВЦЭМ!$F$39:$F$782,СВЦЭМ!$A$39:$A$782,$A197,СВЦЭМ!$B$39:$B$782,I$190)+'СЕТ СН'!$F$15</f>
        <v>149.5512319</v>
      </c>
      <c r="J197" s="36">
        <f>SUMIFS(СВЦЭМ!$F$39:$F$782,СВЦЭМ!$A$39:$A$782,$A197,СВЦЭМ!$B$39:$B$782,J$190)+'СЕТ СН'!$F$15</f>
        <v>150.24389495</v>
      </c>
      <c r="K197" s="36">
        <f>SUMIFS(СВЦЭМ!$F$39:$F$782,СВЦЭМ!$A$39:$A$782,$A197,СВЦЭМ!$B$39:$B$782,K$190)+'СЕТ СН'!$F$15</f>
        <v>151.53153889999999</v>
      </c>
      <c r="L197" s="36">
        <f>SUMIFS(СВЦЭМ!$F$39:$F$782,СВЦЭМ!$A$39:$A$782,$A197,СВЦЭМ!$B$39:$B$782,L$190)+'СЕТ СН'!$F$15</f>
        <v>147.38804679</v>
      </c>
      <c r="M197" s="36">
        <f>SUMIFS(СВЦЭМ!$F$39:$F$782,СВЦЭМ!$A$39:$A$782,$A197,СВЦЭМ!$B$39:$B$782,M$190)+'СЕТ СН'!$F$15</f>
        <v>149.47722271999999</v>
      </c>
      <c r="N197" s="36">
        <f>SUMIFS(СВЦЭМ!$F$39:$F$782,СВЦЭМ!$A$39:$A$782,$A197,СВЦЭМ!$B$39:$B$782,N$190)+'СЕТ СН'!$F$15</f>
        <v>143.37347814</v>
      </c>
      <c r="O197" s="36">
        <f>SUMIFS(СВЦЭМ!$F$39:$F$782,СВЦЭМ!$A$39:$A$782,$A197,СВЦЭМ!$B$39:$B$782,O$190)+'СЕТ СН'!$F$15</f>
        <v>139.96409216000001</v>
      </c>
      <c r="P197" s="36">
        <f>SUMIFS(СВЦЭМ!$F$39:$F$782,СВЦЭМ!$A$39:$A$782,$A197,СВЦЭМ!$B$39:$B$782,P$190)+'СЕТ СН'!$F$15</f>
        <v>136.68212718999999</v>
      </c>
      <c r="Q197" s="36">
        <f>SUMIFS(СВЦЭМ!$F$39:$F$782,СВЦЭМ!$A$39:$A$782,$A197,СВЦЭМ!$B$39:$B$782,Q$190)+'СЕТ СН'!$F$15</f>
        <v>138.36122291999999</v>
      </c>
      <c r="R197" s="36">
        <f>SUMIFS(СВЦЭМ!$F$39:$F$782,СВЦЭМ!$A$39:$A$782,$A197,СВЦЭМ!$B$39:$B$782,R$190)+'СЕТ СН'!$F$15</f>
        <v>146.23014176999999</v>
      </c>
      <c r="S197" s="36">
        <f>SUMIFS(СВЦЭМ!$F$39:$F$782,СВЦЭМ!$A$39:$A$782,$A197,СВЦЭМ!$B$39:$B$782,S$190)+'СЕТ СН'!$F$15</f>
        <v>145.51339195</v>
      </c>
      <c r="T197" s="36">
        <f>SUMIFS(СВЦЭМ!$F$39:$F$782,СВЦЭМ!$A$39:$A$782,$A197,СВЦЭМ!$B$39:$B$782,T$190)+'СЕТ СН'!$F$15</f>
        <v>143.59525767</v>
      </c>
      <c r="U197" s="36">
        <f>SUMIFS(СВЦЭМ!$F$39:$F$782,СВЦЭМ!$A$39:$A$782,$A197,СВЦЭМ!$B$39:$B$782,U$190)+'СЕТ СН'!$F$15</f>
        <v>143.26182746000001</v>
      </c>
      <c r="V197" s="36">
        <f>SUMIFS(СВЦЭМ!$F$39:$F$782,СВЦЭМ!$A$39:$A$782,$A197,СВЦЭМ!$B$39:$B$782,V$190)+'СЕТ СН'!$F$15</f>
        <v>142.27429967</v>
      </c>
      <c r="W197" s="36">
        <f>SUMIFS(СВЦЭМ!$F$39:$F$782,СВЦЭМ!$A$39:$A$782,$A197,СВЦЭМ!$B$39:$B$782,W$190)+'СЕТ СН'!$F$15</f>
        <v>141.40192898000001</v>
      </c>
      <c r="X197" s="36">
        <f>SUMIFS(СВЦЭМ!$F$39:$F$782,СВЦЭМ!$A$39:$A$782,$A197,СВЦЭМ!$B$39:$B$782,X$190)+'СЕТ СН'!$F$15</f>
        <v>151.01461461</v>
      </c>
      <c r="Y197" s="36">
        <f>SUMIFS(СВЦЭМ!$F$39:$F$782,СВЦЭМ!$A$39:$A$782,$A197,СВЦЭМ!$B$39:$B$782,Y$190)+'СЕТ СН'!$F$15</f>
        <v>155.0196425</v>
      </c>
    </row>
    <row r="198" spans="1:25" ht="15.75" x14ac:dyDescent="0.2">
      <c r="A198" s="35">
        <f t="shared" si="5"/>
        <v>44659</v>
      </c>
      <c r="B198" s="36">
        <f>SUMIFS(СВЦЭМ!$F$39:$F$782,СВЦЭМ!$A$39:$A$782,$A198,СВЦЭМ!$B$39:$B$782,B$190)+'СЕТ СН'!$F$15</f>
        <v>140.496645</v>
      </c>
      <c r="C198" s="36">
        <f>SUMIFS(СВЦЭМ!$F$39:$F$782,СВЦЭМ!$A$39:$A$782,$A198,СВЦЭМ!$B$39:$B$782,C$190)+'СЕТ СН'!$F$15</f>
        <v>139.64273686000001</v>
      </c>
      <c r="D198" s="36">
        <f>SUMIFS(СВЦЭМ!$F$39:$F$782,СВЦЭМ!$A$39:$A$782,$A198,СВЦЭМ!$B$39:$B$782,D$190)+'СЕТ СН'!$F$15</f>
        <v>142.34673637</v>
      </c>
      <c r="E198" s="36">
        <f>SUMIFS(СВЦЭМ!$F$39:$F$782,СВЦЭМ!$A$39:$A$782,$A198,СВЦЭМ!$B$39:$B$782,E$190)+'СЕТ СН'!$F$15</f>
        <v>147.55473036000001</v>
      </c>
      <c r="F198" s="36">
        <f>SUMIFS(СВЦЭМ!$F$39:$F$782,СВЦЭМ!$A$39:$A$782,$A198,СВЦЭМ!$B$39:$B$782,F$190)+'СЕТ СН'!$F$15</f>
        <v>147.13252617000001</v>
      </c>
      <c r="G198" s="36">
        <f>SUMIFS(СВЦЭМ!$F$39:$F$782,СВЦЭМ!$A$39:$A$782,$A198,СВЦЭМ!$B$39:$B$782,G$190)+'СЕТ СН'!$F$15</f>
        <v>144.8756616</v>
      </c>
      <c r="H198" s="36">
        <f>SUMIFS(СВЦЭМ!$F$39:$F$782,СВЦЭМ!$A$39:$A$782,$A198,СВЦЭМ!$B$39:$B$782,H$190)+'СЕТ СН'!$F$15</f>
        <v>137.66826603000001</v>
      </c>
      <c r="I198" s="36">
        <f>SUMIFS(СВЦЭМ!$F$39:$F$782,СВЦЭМ!$A$39:$A$782,$A198,СВЦЭМ!$B$39:$B$782,I$190)+'СЕТ СН'!$F$15</f>
        <v>133.44176605999999</v>
      </c>
      <c r="J198" s="36">
        <f>SUMIFS(СВЦЭМ!$F$39:$F$782,СВЦЭМ!$A$39:$A$782,$A198,СВЦЭМ!$B$39:$B$782,J$190)+'СЕТ СН'!$F$15</f>
        <v>134.40031167999999</v>
      </c>
      <c r="K198" s="36">
        <f>SUMIFS(СВЦЭМ!$F$39:$F$782,СВЦЭМ!$A$39:$A$782,$A198,СВЦЭМ!$B$39:$B$782,K$190)+'СЕТ СН'!$F$15</f>
        <v>134.52815437999999</v>
      </c>
      <c r="L198" s="36">
        <f>SUMIFS(СВЦЭМ!$F$39:$F$782,СВЦЭМ!$A$39:$A$782,$A198,СВЦЭМ!$B$39:$B$782,L$190)+'СЕТ СН'!$F$15</f>
        <v>134.81880307</v>
      </c>
      <c r="M198" s="36">
        <f>SUMIFS(СВЦЭМ!$F$39:$F$782,СВЦЭМ!$A$39:$A$782,$A198,СВЦЭМ!$B$39:$B$782,M$190)+'СЕТ СН'!$F$15</f>
        <v>133.77931742999999</v>
      </c>
      <c r="N198" s="36">
        <f>SUMIFS(СВЦЭМ!$F$39:$F$782,СВЦЭМ!$A$39:$A$782,$A198,СВЦЭМ!$B$39:$B$782,N$190)+'СЕТ СН'!$F$15</f>
        <v>134.27712004</v>
      </c>
      <c r="O198" s="36">
        <f>SUMIFS(СВЦЭМ!$F$39:$F$782,СВЦЭМ!$A$39:$A$782,$A198,СВЦЭМ!$B$39:$B$782,O$190)+'СЕТ СН'!$F$15</f>
        <v>140.41877432000001</v>
      </c>
      <c r="P198" s="36">
        <f>SUMIFS(СВЦЭМ!$F$39:$F$782,СВЦЭМ!$A$39:$A$782,$A198,СВЦЭМ!$B$39:$B$782,P$190)+'СЕТ СН'!$F$15</f>
        <v>143.16759389000001</v>
      </c>
      <c r="Q198" s="36">
        <f>SUMIFS(СВЦЭМ!$F$39:$F$782,СВЦЭМ!$A$39:$A$782,$A198,СВЦЭМ!$B$39:$B$782,Q$190)+'СЕТ СН'!$F$15</f>
        <v>143.99650498</v>
      </c>
      <c r="R198" s="36">
        <f>SUMIFS(СВЦЭМ!$F$39:$F$782,СВЦЭМ!$A$39:$A$782,$A198,СВЦЭМ!$B$39:$B$782,R$190)+'СЕТ СН'!$F$15</f>
        <v>143.33505678</v>
      </c>
      <c r="S198" s="36">
        <f>SUMIFS(СВЦЭМ!$F$39:$F$782,СВЦЭМ!$A$39:$A$782,$A198,СВЦЭМ!$B$39:$B$782,S$190)+'СЕТ СН'!$F$15</f>
        <v>143.54704226000001</v>
      </c>
      <c r="T198" s="36">
        <f>SUMIFS(СВЦЭМ!$F$39:$F$782,СВЦЭМ!$A$39:$A$782,$A198,СВЦЭМ!$B$39:$B$782,T$190)+'СЕТ СН'!$F$15</f>
        <v>140.16496538000001</v>
      </c>
      <c r="U198" s="36">
        <f>SUMIFS(СВЦЭМ!$F$39:$F$782,СВЦЭМ!$A$39:$A$782,$A198,СВЦЭМ!$B$39:$B$782,U$190)+'СЕТ СН'!$F$15</f>
        <v>135.53371109</v>
      </c>
      <c r="V198" s="36">
        <f>SUMIFS(СВЦЭМ!$F$39:$F$782,СВЦЭМ!$A$39:$A$782,$A198,СВЦЭМ!$B$39:$B$782,V$190)+'СЕТ СН'!$F$15</f>
        <v>136.60255649999999</v>
      </c>
      <c r="W198" s="36">
        <f>SUMIFS(СВЦЭМ!$F$39:$F$782,СВЦЭМ!$A$39:$A$782,$A198,СВЦЭМ!$B$39:$B$782,W$190)+'СЕТ СН'!$F$15</f>
        <v>135.54627546</v>
      </c>
      <c r="X198" s="36">
        <f>SUMIFS(СВЦЭМ!$F$39:$F$782,СВЦЭМ!$A$39:$A$782,$A198,СВЦЭМ!$B$39:$B$782,X$190)+'СЕТ СН'!$F$15</f>
        <v>139.73622950999999</v>
      </c>
      <c r="Y198" s="36">
        <f>SUMIFS(СВЦЭМ!$F$39:$F$782,СВЦЭМ!$A$39:$A$782,$A198,СВЦЭМ!$B$39:$B$782,Y$190)+'СЕТ СН'!$F$15</f>
        <v>143.58445133000001</v>
      </c>
    </row>
    <row r="199" spans="1:25" ht="15.75" x14ac:dyDescent="0.2">
      <c r="A199" s="35">
        <f t="shared" si="5"/>
        <v>44660</v>
      </c>
      <c r="B199" s="36">
        <f>SUMIFS(СВЦЭМ!$F$39:$F$782,СВЦЭМ!$A$39:$A$782,$A199,СВЦЭМ!$B$39:$B$782,B$190)+'СЕТ СН'!$F$15</f>
        <v>152.10308137000001</v>
      </c>
      <c r="C199" s="36">
        <f>SUMIFS(СВЦЭМ!$F$39:$F$782,СВЦЭМ!$A$39:$A$782,$A199,СВЦЭМ!$B$39:$B$782,C$190)+'СЕТ СН'!$F$15</f>
        <v>149.1208613</v>
      </c>
      <c r="D199" s="36">
        <f>SUMIFS(СВЦЭМ!$F$39:$F$782,СВЦЭМ!$A$39:$A$782,$A199,СВЦЭМ!$B$39:$B$782,D$190)+'СЕТ СН'!$F$15</f>
        <v>153.33198139000001</v>
      </c>
      <c r="E199" s="36">
        <f>SUMIFS(СВЦЭМ!$F$39:$F$782,СВЦЭМ!$A$39:$A$782,$A199,СВЦЭМ!$B$39:$B$782,E$190)+'СЕТ СН'!$F$15</f>
        <v>156.99483291000001</v>
      </c>
      <c r="F199" s="36">
        <f>SUMIFS(СВЦЭМ!$F$39:$F$782,СВЦЭМ!$A$39:$A$782,$A199,СВЦЭМ!$B$39:$B$782,F$190)+'СЕТ СН'!$F$15</f>
        <v>156.4523997</v>
      </c>
      <c r="G199" s="36">
        <f>SUMIFS(СВЦЭМ!$F$39:$F$782,СВЦЭМ!$A$39:$A$782,$A199,СВЦЭМ!$B$39:$B$782,G$190)+'СЕТ СН'!$F$15</f>
        <v>156.78539776</v>
      </c>
      <c r="H199" s="36">
        <f>SUMIFS(СВЦЭМ!$F$39:$F$782,СВЦЭМ!$A$39:$A$782,$A199,СВЦЭМ!$B$39:$B$782,H$190)+'СЕТ СН'!$F$15</f>
        <v>150.57003915000001</v>
      </c>
      <c r="I199" s="36">
        <f>SUMIFS(СВЦЭМ!$F$39:$F$782,СВЦЭМ!$A$39:$A$782,$A199,СВЦЭМ!$B$39:$B$782,I$190)+'СЕТ СН'!$F$15</f>
        <v>139.35624490999999</v>
      </c>
      <c r="J199" s="36">
        <f>SUMIFS(СВЦЭМ!$F$39:$F$782,СВЦЭМ!$A$39:$A$782,$A199,СВЦЭМ!$B$39:$B$782,J$190)+'СЕТ СН'!$F$15</f>
        <v>135.00812298</v>
      </c>
      <c r="K199" s="36">
        <f>SUMIFS(СВЦЭМ!$F$39:$F$782,СВЦЭМ!$A$39:$A$782,$A199,СВЦЭМ!$B$39:$B$782,K$190)+'СЕТ СН'!$F$15</f>
        <v>132.14644200999999</v>
      </c>
      <c r="L199" s="36">
        <f>SUMIFS(СВЦЭМ!$F$39:$F$782,СВЦЭМ!$A$39:$A$782,$A199,СВЦЭМ!$B$39:$B$782,L$190)+'СЕТ СН'!$F$15</f>
        <v>132.05529442</v>
      </c>
      <c r="M199" s="36">
        <f>SUMIFS(СВЦЭМ!$F$39:$F$782,СВЦЭМ!$A$39:$A$782,$A199,СВЦЭМ!$B$39:$B$782,M$190)+'СЕТ СН'!$F$15</f>
        <v>133.12507669999999</v>
      </c>
      <c r="N199" s="36">
        <f>SUMIFS(СВЦЭМ!$F$39:$F$782,СВЦЭМ!$A$39:$A$782,$A199,СВЦЭМ!$B$39:$B$782,N$190)+'СЕТ СН'!$F$15</f>
        <v>136.86056135999999</v>
      </c>
      <c r="O199" s="36">
        <f>SUMIFS(СВЦЭМ!$F$39:$F$782,СВЦЭМ!$A$39:$A$782,$A199,СВЦЭМ!$B$39:$B$782,O$190)+'СЕТ СН'!$F$15</f>
        <v>143.95375249</v>
      </c>
      <c r="P199" s="36">
        <f>SUMIFS(СВЦЭМ!$F$39:$F$782,СВЦЭМ!$A$39:$A$782,$A199,СВЦЭМ!$B$39:$B$782,P$190)+'СЕТ СН'!$F$15</f>
        <v>149.35584008000001</v>
      </c>
      <c r="Q199" s="36">
        <f>SUMIFS(СВЦЭМ!$F$39:$F$782,СВЦЭМ!$A$39:$A$782,$A199,СВЦЭМ!$B$39:$B$782,Q$190)+'СЕТ СН'!$F$15</f>
        <v>146.81421344</v>
      </c>
      <c r="R199" s="36">
        <f>SUMIFS(СВЦЭМ!$F$39:$F$782,СВЦЭМ!$A$39:$A$782,$A199,СВЦЭМ!$B$39:$B$782,R$190)+'СЕТ СН'!$F$15</f>
        <v>146.15318224999999</v>
      </c>
      <c r="S199" s="36">
        <f>SUMIFS(СВЦЭМ!$F$39:$F$782,СВЦЭМ!$A$39:$A$782,$A199,СВЦЭМ!$B$39:$B$782,S$190)+'СЕТ СН'!$F$15</f>
        <v>143.62323094999999</v>
      </c>
      <c r="T199" s="36">
        <f>SUMIFS(СВЦЭМ!$F$39:$F$782,СВЦЭМ!$A$39:$A$782,$A199,СВЦЭМ!$B$39:$B$782,T$190)+'СЕТ СН'!$F$15</f>
        <v>141.72669020000001</v>
      </c>
      <c r="U199" s="36">
        <f>SUMIFS(СВЦЭМ!$F$39:$F$782,СВЦЭМ!$A$39:$A$782,$A199,СВЦЭМ!$B$39:$B$782,U$190)+'СЕТ СН'!$F$15</f>
        <v>138.42209668999999</v>
      </c>
      <c r="V199" s="36">
        <f>SUMIFS(СВЦЭМ!$F$39:$F$782,СВЦЭМ!$A$39:$A$782,$A199,СВЦЭМ!$B$39:$B$782,V$190)+'СЕТ СН'!$F$15</f>
        <v>136.91384682</v>
      </c>
      <c r="W199" s="36">
        <f>SUMIFS(СВЦЭМ!$F$39:$F$782,СВЦЭМ!$A$39:$A$782,$A199,СВЦЭМ!$B$39:$B$782,W$190)+'СЕТ СН'!$F$15</f>
        <v>139.23905461999999</v>
      </c>
      <c r="X199" s="36">
        <f>SUMIFS(СВЦЭМ!$F$39:$F$782,СВЦЭМ!$A$39:$A$782,$A199,СВЦЭМ!$B$39:$B$782,X$190)+'СЕТ СН'!$F$15</f>
        <v>141.48425515</v>
      </c>
      <c r="Y199" s="36">
        <f>SUMIFS(СВЦЭМ!$F$39:$F$782,СВЦЭМ!$A$39:$A$782,$A199,СВЦЭМ!$B$39:$B$782,Y$190)+'СЕТ СН'!$F$15</f>
        <v>147.51403442</v>
      </c>
    </row>
    <row r="200" spans="1:25" ht="15.75" x14ac:dyDescent="0.2">
      <c r="A200" s="35">
        <f t="shared" si="5"/>
        <v>44661</v>
      </c>
      <c r="B200" s="36">
        <f>SUMIFS(СВЦЭМ!$F$39:$F$782,СВЦЭМ!$A$39:$A$782,$A200,СВЦЭМ!$B$39:$B$782,B$190)+'СЕТ СН'!$F$15</f>
        <v>150.79731889000001</v>
      </c>
      <c r="C200" s="36">
        <f>SUMIFS(СВЦЭМ!$F$39:$F$782,СВЦЭМ!$A$39:$A$782,$A200,СВЦЭМ!$B$39:$B$782,C$190)+'СЕТ СН'!$F$15</f>
        <v>146.39473297999999</v>
      </c>
      <c r="D200" s="36">
        <f>SUMIFS(СВЦЭМ!$F$39:$F$782,СВЦЭМ!$A$39:$A$782,$A200,СВЦЭМ!$B$39:$B$782,D$190)+'СЕТ СН'!$F$15</f>
        <v>149.39897210000001</v>
      </c>
      <c r="E200" s="36">
        <f>SUMIFS(СВЦЭМ!$F$39:$F$782,СВЦЭМ!$A$39:$A$782,$A200,СВЦЭМ!$B$39:$B$782,E$190)+'СЕТ СН'!$F$15</f>
        <v>153.08899108</v>
      </c>
      <c r="F200" s="36">
        <f>SUMIFS(СВЦЭМ!$F$39:$F$782,СВЦЭМ!$A$39:$A$782,$A200,СВЦЭМ!$B$39:$B$782,F$190)+'СЕТ СН'!$F$15</f>
        <v>155.76142256</v>
      </c>
      <c r="G200" s="36">
        <f>SUMIFS(СВЦЭМ!$F$39:$F$782,СВЦЭМ!$A$39:$A$782,$A200,СВЦЭМ!$B$39:$B$782,G$190)+'СЕТ СН'!$F$15</f>
        <v>158.81704432999999</v>
      </c>
      <c r="H200" s="36">
        <f>SUMIFS(СВЦЭМ!$F$39:$F$782,СВЦЭМ!$A$39:$A$782,$A200,СВЦЭМ!$B$39:$B$782,H$190)+'СЕТ СН'!$F$15</f>
        <v>157.02723750000001</v>
      </c>
      <c r="I200" s="36">
        <f>SUMIFS(СВЦЭМ!$F$39:$F$782,СВЦЭМ!$A$39:$A$782,$A200,СВЦЭМ!$B$39:$B$782,I$190)+'СЕТ СН'!$F$15</f>
        <v>151.75185802999999</v>
      </c>
      <c r="J200" s="36">
        <f>SUMIFS(СВЦЭМ!$F$39:$F$782,СВЦЭМ!$A$39:$A$782,$A200,СВЦЭМ!$B$39:$B$782,J$190)+'СЕТ СН'!$F$15</f>
        <v>147.10234124999999</v>
      </c>
      <c r="K200" s="36">
        <f>SUMIFS(СВЦЭМ!$F$39:$F$782,СВЦЭМ!$A$39:$A$782,$A200,СВЦЭМ!$B$39:$B$782,K$190)+'СЕТ СН'!$F$15</f>
        <v>142.65236924000001</v>
      </c>
      <c r="L200" s="36">
        <f>SUMIFS(СВЦЭМ!$F$39:$F$782,СВЦЭМ!$A$39:$A$782,$A200,СВЦЭМ!$B$39:$B$782,L$190)+'СЕТ СН'!$F$15</f>
        <v>143.07356766000001</v>
      </c>
      <c r="M200" s="36">
        <f>SUMIFS(СВЦЭМ!$F$39:$F$782,СВЦЭМ!$A$39:$A$782,$A200,СВЦЭМ!$B$39:$B$782,M$190)+'СЕТ СН'!$F$15</f>
        <v>144.36467485</v>
      </c>
      <c r="N200" s="36">
        <f>SUMIFS(СВЦЭМ!$F$39:$F$782,СВЦЭМ!$A$39:$A$782,$A200,СВЦЭМ!$B$39:$B$782,N$190)+'СЕТ СН'!$F$15</f>
        <v>147.60826584</v>
      </c>
      <c r="O200" s="36">
        <f>SUMIFS(СВЦЭМ!$F$39:$F$782,СВЦЭМ!$A$39:$A$782,$A200,СВЦЭМ!$B$39:$B$782,O$190)+'СЕТ СН'!$F$15</f>
        <v>150.60975114999999</v>
      </c>
      <c r="P200" s="36">
        <f>SUMIFS(СВЦЭМ!$F$39:$F$782,СВЦЭМ!$A$39:$A$782,$A200,СВЦЭМ!$B$39:$B$782,P$190)+'СЕТ СН'!$F$15</f>
        <v>152.77835039000001</v>
      </c>
      <c r="Q200" s="36">
        <f>SUMIFS(СВЦЭМ!$F$39:$F$782,СВЦЭМ!$A$39:$A$782,$A200,СВЦЭМ!$B$39:$B$782,Q$190)+'СЕТ СН'!$F$15</f>
        <v>152.57352890999999</v>
      </c>
      <c r="R200" s="36">
        <f>SUMIFS(СВЦЭМ!$F$39:$F$782,СВЦЭМ!$A$39:$A$782,$A200,СВЦЭМ!$B$39:$B$782,R$190)+'СЕТ СН'!$F$15</f>
        <v>150.88471784999999</v>
      </c>
      <c r="S200" s="36">
        <f>SUMIFS(СВЦЭМ!$F$39:$F$782,СВЦЭМ!$A$39:$A$782,$A200,СВЦЭМ!$B$39:$B$782,S$190)+'СЕТ СН'!$F$15</f>
        <v>149.99191984000001</v>
      </c>
      <c r="T200" s="36">
        <f>SUMIFS(СВЦЭМ!$F$39:$F$782,СВЦЭМ!$A$39:$A$782,$A200,СВЦЭМ!$B$39:$B$782,T$190)+'СЕТ СН'!$F$15</f>
        <v>145.47947436000001</v>
      </c>
      <c r="U200" s="36">
        <f>SUMIFS(СВЦЭМ!$F$39:$F$782,СВЦЭМ!$A$39:$A$782,$A200,СВЦЭМ!$B$39:$B$782,U$190)+'СЕТ СН'!$F$15</f>
        <v>139.14222273999999</v>
      </c>
      <c r="V200" s="36">
        <f>SUMIFS(СВЦЭМ!$F$39:$F$782,СВЦЭМ!$A$39:$A$782,$A200,СВЦЭМ!$B$39:$B$782,V$190)+'СЕТ СН'!$F$15</f>
        <v>137.78376354</v>
      </c>
      <c r="W200" s="36">
        <f>SUMIFS(СВЦЭМ!$F$39:$F$782,СВЦЭМ!$A$39:$A$782,$A200,СВЦЭМ!$B$39:$B$782,W$190)+'СЕТ СН'!$F$15</f>
        <v>140.92021725999999</v>
      </c>
      <c r="X200" s="36">
        <f>SUMIFS(СВЦЭМ!$F$39:$F$782,СВЦЭМ!$A$39:$A$782,$A200,СВЦЭМ!$B$39:$B$782,X$190)+'СЕТ СН'!$F$15</f>
        <v>146.33809178999999</v>
      </c>
      <c r="Y200" s="36">
        <f>SUMIFS(СВЦЭМ!$F$39:$F$782,СВЦЭМ!$A$39:$A$782,$A200,СВЦЭМ!$B$39:$B$782,Y$190)+'СЕТ СН'!$F$15</f>
        <v>151.40244791999999</v>
      </c>
    </row>
    <row r="201" spans="1:25" ht="15.75" x14ac:dyDescent="0.2">
      <c r="A201" s="35">
        <f t="shared" si="5"/>
        <v>44662</v>
      </c>
      <c r="B201" s="36">
        <f>SUMIFS(СВЦЭМ!$F$39:$F$782,СВЦЭМ!$A$39:$A$782,$A201,СВЦЭМ!$B$39:$B$782,B$190)+'СЕТ СН'!$F$15</f>
        <v>158.17252024999999</v>
      </c>
      <c r="C201" s="36">
        <f>SUMIFS(СВЦЭМ!$F$39:$F$782,СВЦЭМ!$A$39:$A$782,$A201,СВЦЭМ!$B$39:$B$782,C$190)+'СЕТ СН'!$F$15</f>
        <v>159.80104416</v>
      </c>
      <c r="D201" s="36">
        <f>SUMIFS(СВЦЭМ!$F$39:$F$782,СВЦЭМ!$A$39:$A$782,$A201,СВЦЭМ!$B$39:$B$782,D$190)+'СЕТ СН'!$F$15</f>
        <v>162.65811049000001</v>
      </c>
      <c r="E201" s="36">
        <f>SUMIFS(СВЦЭМ!$F$39:$F$782,СВЦЭМ!$A$39:$A$782,$A201,СВЦЭМ!$B$39:$B$782,E$190)+'СЕТ СН'!$F$15</f>
        <v>167.58813634000001</v>
      </c>
      <c r="F201" s="36">
        <f>SUMIFS(СВЦЭМ!$F$39:$F$782,СВЦЭМ!$A$39:$A$782,$A201,СВЦЭМ!$B$39:$B$782,F$190)+'СЕТ СН'!$F$15</f>
        <v>167.01006283999999</v>
      </c>
      <c r="G201" s="36">
        <f>SUMIFS(СВЦЭМ!$F$39:$F$782,СВЦЭМ!$A$39:$A$782,$A201,СВЦЭМ!$B$39:$B$782,G$190)+'СЕТ СН'!$F$15</f>
        <v>163.91147961999999</v>
      </c>
      <c r="H201" s="36">
        <f>SUMIFS(СВЦЭМ!$F$39:$F$782,СВЦЭМ!$A$39:$A$782,$A201,СВЦЭМ!$B$39:$B$782,H$190)+'СЕТ СН'!$F$15</f>
        <v>158.98625096999999</v>
      </c>
      <c r="I201" s="36">
        <f>SUMIFS(СВЦЭМ!$F$39:$F$782,СВЦЭМ!$A$39:$A$782,$A201,СВЦЭМ!$B$39:$B$782,I$190)+'СЕТ СН'!$F$15</f>
        <v>155.21924496</v>
      </c>
      <c r="J201" s="36">
        <f>SUMIFS(СВЦЭМ!$F$39:$F$782,СВЦЭМ!$A$39:$A$782,$A201,СВЦЭМ!$B$39:$B$782,J$190)+'СЕТ СН'!$F$15</f>
        <v>154.52039611999999</v>
      </c>
      <c r="K201" s="36">
        <f>SUMIFS(СВЦЭМ!$F$39:$F$782,СВЦЭМ!$A$39:$A$782,$A201,СВЦЭМ!$B$39:$B$782,K$190)+'СЕТ СН'!$F$15</f>
        <v>153.13161726000001</v>
      </c>
      <c r="L201" s="36">
        <f>SUMIFS(СВЦЭМ!$F$39:$F$782,СВЦЭМ!$A$39:$A$782,$A201,СВЦЭМ!$B$39:$B$782,L$190)+'СЕТ СН'!$F$15</f>
        <v>153.61763712000001</v>
      </c>
      <c r="M201" s="36">
        <f>SUMIFS(СВЦЭМ!$F$39:$F$782,СВЦЭМ!$A$39:$A$782,$A201,СВЦЭМ!$B$39:$B$782,M$190)+'СЕТ СН'!$F$15</f>
        <v>154.21765984000001</v>
      </c>
      <c r="N201" s="36">
        <f>SUMIFS(СВЦЭМ!$F$39:$F$782,СВЦЭМ!$A$39:$A$782,$A201,СВЦЭМ!$B$39:$B$782,N$190)+'СЕТ СН'!$F$15</f>
        <v>154.23463835000001</v>
      </c>
      <c r="O201" s="36">
        <f>SUMIFS(СВЦЭМ!$F$39:$F$782,СВЦЭМ!$A$39:$A$782,$A201,СВЦЭМ!$B$39:$B$782,O$190)+'СЕТ СН'!$F$15</f>
        <v>157.05825773000001</v>
      </c>
      <c r="P201" s="36">
        <f>SUMIFS(СВЦЭМ!$F$39:$F$782,СВЦЭМ!$A$39:$A$782,$A201,СВЦЭМ!$B$39:$B$782,P$190)+'СЕТ СН'!$F$15</f>
        <v>158.34522274</v>
      </c>
      <c r="Q201" s="36">
        <f>SUMIFS(СВЦЭМ!$F$39:$F$782,СВЦЭМ!$A$39:$A$782,$A201,СВЦЭМ!$B$39:$B$782,Q$190)+'СЕТ СН'!$F$15</f>
        <v>155.63975916000001</v>
      </c>
      <c r="R201" s="36">
        <f>SUMIFS(СВЦЭМ!$F$39:$F$782,СВЦЭМ!$A$39:$A$782,$A201,СВЦЭМ!$B$39:$B$782,R$190)+'СЕТ СН'!$F$15</f>
        <v>155.60909025999999</v>
      </c>
      <c r="S201" s="36">
        <f>SUMIFS(СВЦЭМ!$F$39:$F$782,СВЦЭМ!$A$39:$A$782,$A201,СВЦЭМ!$B$39:$B$782,S$190)+'СЕТ СН'!$F$15</f>
        <v>154.12077776000001</v>
      </c>
      <c r="T201" s="36">
        <f>SUMIFS(СВЦЭМ!$F$39:$F$782,СВЦЭМ!$A$39:$A$782,$A201,СВЦЭМ!$B$39:$B$782,T$190)+'СЕТ СН'!$F$15</f>
        <v>148.31886206999999</v>
      </c>
      <c r="U201" s="36">
        <f>SUMIFS(СВЦЭМ!$F$39:$F$782,СВЦЭМ!$A$39:$A$782,$A201,СВЦЭМ!$B$39:$B$782,U$190)+'СЕТ СН'!$F$15</f>
        <v>144.47021866</v>
      </c>
      <c r="V201" s="36">
        <f>SUMIFS(СВЦЭМ!$F$39:$F$782,СВЦЭМ!$A$39:$A$782,$A201,СВЦЭМ!$B$39:$B$782,V$190)+'СЕТ СН'!$F$15</f>
        <v>147.30438626</v>
      </c>
      <c r="W201" s="36">
        <f>SUMIFS(СВЦЭМ!$F$39:$F$782,СВЦЭМ!$A$39:$A$782,$A201,СВЦЭМ!$B$39:$B$782,W$190)+'СЕТ СН'!$F$15</f>
        <v>149.94719688999999</v>
      </c>
      <c r="X201" s="36">
        <f>SUMIFS(СВЦЭМ!$F$39:$F$782,СВЦЭМ!$A$39:$A$782,$A201,СВЦЭМ!$B$39:$B$782,X$190)+'СЕТ СН'!$F$15</f>
        <v>153.43750897999999</v>
      </c>
      <c r="Y201" s="36">
        <f>SUMIFS(СВЦЭМ!$F$39:$F$782,СВЦЭМ!$A$39:$A$782,$A201,СВЦЭМ!$B$39:$B$782,Y$190)+'СЕТ СН'!$F$15</f>
        <v>153.67001601999999</v>
      </c>
    </row>
    <row r="202" spans="1:25" ht="15.75" x14ac:dyDescent="0.2">
      <c r="A202" s="35">
        <f t="shared" si="5"/>
        <v>44663</v>
      </c>
      <c r="B202" s="36">
        <f>SUMIFS(СВЦЭМ!$F$39:$F$782,СВЦЭМ!$A$39:$A$782,$A202,СВЦЭМ!$B$39:$B$782,B$190)+'СЕТ СН'!$F$15</f>
        <v>168.60981025999999</v>
      </c>
      <c r="C202" s="36">
        <f>SUMIFS(СВЦЭМ!$F$39:$F$782,СВЦЭМ!$A$39:$A$782,$A202,СВЦЭМ!$B$39:$B$782,C$190)+'СЕТ СН'!$F$15</f>
        <v>168.89349209</v>
      </c>
      <c r="D202" s="36">
        <f>SUMIFS(СВЦЭМ!$F$39:$F$782,СВЦЭМ!$A$39:$A$782,$A202,СВЦЭМ!$B$39:$B$782,D$190)+'СЕТ СН'!$F$15</f>
        <v>170.81914971</v>
      </c>
      <c r="E202" s="36">
        <f>SUMIFS(СВЦЭМ!$F$39:$F$782,СВЦЭМ!$A$39:$A$782,$A202,СВЦЭМ!$B$39:$B$782,E$190)+'СЕТ СН'!$F$15</f>
        <v>170.19709710999999</v>
      </c>
      <c r="F202" s="36">
        <f>SUMIFS(СВЦЭМ!$F$39:$F$782,СВЦЭМ!$A$39:$A$782,$A202,СВЦЭМ!$B$39:$B$782,F$190)+'СЕТ СН'!$F$15</f>
        <v>172.60270087999999</v>
      </c>
      <c r="G202" s="36">
        <f>SUMIFS(СВЦЭМ!$F$39:$F$782,СВЦЭМ!$A$39:$A$782,$A202,СВЦЭМ!$B$39:$B$782,G$190)+'СЕТ СН'!$F$15</f>
        <v>170.95572881000001</v>
      </c>
      <c r="H202" s="36">
        <f>SUMIFS(СВЦЭМ!$F$39:$F$782,СВЦЭМ!$A$39:$A$782,$A202,СВЦЭМ!$B$39:$B$782,H$190)+'СЕТ СН'!$F$15</f>
        <v>161.72346927999999</v>
      </c>
      <c r="I202" s="36">
        <f>SUMIFS(СВЦЭМ!$F$39:$F$782,СВЦЭМ!$A$39:$A$782,$A202,СВЦЭМ!$B$39:$B$782,I$190)+'СЕТ СН'!$F$15</f>
        <v>156.68481363999999</v>
      </c>
      <c r="J202" s="36">
        <f>SUMIFS(СВЦЭМ!$F$39:$F$782,СВЦЭМ!$A$39:$A$782,$A202,СВЦЭМ!$B$39:$B$782,J$190)+'СЕТ СН'!$F$15</f>
        <v>149.69101538999999</v>
      </c>
      <c r="K202" s="36">
        <f>SUMIFS(СВЦЭМ!$F$39:$F$782,СВЦЭМ!$A$39:$A$782,$A202,СВЦЭМ!$B$39:$B$782,K$190)+'СЕТ СН'!$F$15</f>
        <v>153.24388513</v>
      </c>
      <c r="L202" s="36">
        <f>SUMIFS(СВЦЭМ!$F$39:$F$782,СВЦЭМ!$A$39:$A$782,$A202,СВЦЭМ!$B$39:$B$782,L$190)+'СЕТ СН'!$F$15</f>
        <v>151.10668582</v>
      </c>
      <c r="M202" s="36">
        <f>SUMIFS(СВЦЭМ!$F$39:$F$782,СВЦЭМ!$A$39:$A$782,$A202,СВЦЭМ!$B$39:$B$782,M$190)+'СЕТ СН'!$F$15</f>
        <v>150.61181177</v>
      </c>
      <c r="N202" s="36">
        <f>SUMIFS(СВЦЭМ!$F$39:$F$782,СВЦЭМ!$A$39:$A$782,$A202,СВЦЭМ!$B$39:$B$782,N$190)+'СЕТ СН'!$F$15</f>
        <v>153.7173876</v>
      </c>
      <c r="O202" s="36">
        <f>SUMIFS(СВЦЭМ!$F$39:$F$782,СВЦЭМ!$A$39:$A$782,$A202,СВЦЭМ!$B$39:$B$782,O$190)+'СЕТ СН'!$F$15</f>
        <v>159.43872021000001</v>
      </c>
      <c r="P202" s="36">
        <f>SUMIFS(СВЦЭМ!$F$39:$F$782,СВЦЭМ!$A$39:$A$782,$A202,СВЦЭМ!$B$39:$B$782,P$190)+'СЕТ СН'!$F$15</f>
        <v>161.07656233</v>
      </c>
      <c r="Q202" s="36">
        <f>SUMIFS(СВЦЭМ!$F$39:$F$782,СВЦЭМ!$A$39:$A$782,$A202,СВЦЭМ!$B$39:$B$782,Q$190)+'СЕТ СН'!$F$15</f>
        <v>159.10711904999999</v>
      </c>
      <c r="R202" s="36">
        <f>SUMIFS(СВЦЭМ!$F$39:$F$782,СВЦЭМ!$A$39:$A$782,$A202,СВЦЭМ!$B$39:$B$782,R$190)+'СЕТ СН'!$F$15</f>
        <v>158.21069097</v>
      </c>
      <c r="S202" s="36">
        <f>SUMIFS(СВЦЭМ!$F$39:$F$782,СВЦЭМ!$A$39:$A$782,$A202,СВЦЭМ!$B$39:$B$782,S$190)+'СЕТ СН'!$F$15</f>
        <v>153.84393234999999</v>
      </c>
      <c r="T202" s="36">
        <f>SUMIFS(СВЦЭМ!$F$39:$F$782,СВЦЭМ!$A$39:$A$782,$A202,СВЦЭМ!$B$39:$B$782,T$190)+'СЕТ СН'!$F$15</f>
        <v>150.18182060999999</v>
      </c>
      <c r="U202" s="36">
        <f>SUMIFS(СВЦЭМ!$F$39:$F$782,СВЦЭМ!$A$39:$A$782,$A202,СВЦЭМ!$B$39:$B$782,U$190)+'СЕТ СН'!$F$15</f>
        <v>148.98839692000001</v>
      </c>
      <c r="V202" s="36">
        <f>SUMIFS(СВЦЭМ!$F$39:$F$782,СВЦЭМ!$A$39:$A$782,$A202,СВЦЭМ!$B$39:$B$782,V$190)+'СЕТ СН'!$F$15</f>
        <v>150.67750885999999</v>
      </c>
      <c r="W202" s="36">
        <f>SUMIFS(СВЦЭМ!$F$39:$F$782,СВЦЭМ!$A$39:$A$782,$A202,СВЦЭМ!$B$39:$B$782,W$190)+'СЕТ СН'!$F$15</f>
        <v>153.17312153</v>
      </c>
      <c r="X202" s="36">
        <f>SUMIFS(СВЦЭМ!$F$39:$F$782,СВЦЭМ!$A$39:$A$782,$A202,СВЦЭМ!$B$39:$B$782,X$190)+'СЕТ СН'!$F$15</f>
        <v>157.68460612999999</v>
      </c>
      <c r="Y202" s="36">
        <f>SUMIFS(СВЦЭМ!$F$39:$F$782,СВЦЭМ!$A$39:$A$782,$A202,СВЦЭМ!$B$39:$B$782,Y$190)+'СЕТ СН'!$F$15</f>
        <v>166.09935976</v>
      </c>
    </row>
    <row r="203" spans="1:25" ht="15.75" x14ac:dyDescent="0.2">
      <c r="A203" s="35">
        <f t="shared" si="5"/>
        <v>44664</v>
      </c>
      <c r="B203" s="36">
        <f>SUMIFS(СВЦЭМ!$F$39:$F$782,СВЦЭМ!$A$39:$A$782,$A203,СВЦЭМ!$B$39:$B$782,B$190)+'СЕТ СН'!$F$15</f>
        <v>164.20456971999999</v>
      </c>
      <c r="C203" s="36">
        <f>SUMIFS(СВЦЭМ!$F$39:$F$782,СВЦЭМ!$A$39:$A$782,$A203,СВЦЭМ!$B$39:$B$782,C$190)+'СЕТ СН'!$F$15</f>
        <v>163.37606733999999</v>
      </c>
      <c r="D203" s="36">
        <f>SUMIFS(СВЦЭМ!$F$39:$F$782,СВЦЭМ!$A$39:$A$782,$A203,СВЦЭМ!$B$39:$B$782,D$190)+'СЕТ СН'!$F$15</f>
        <v>166.28739483999999</v>
      </c>
      <c r="E203" s="36">
        <f>SUMIFS(СВЦЭМ!$F$39:$F$782,СВЦЭМ!$A$39:$A$782,$A203,СВЦЭМ!$B$39:$B$782,E$190)+'СЕТ СН'!$F$15</f>
        <v>170.10534236000001</v>
      </c>
      <c r="F203" s="36">
        <f>SUMIFS(СВЦЭМ!$F$39:$F$782,СВЦЭМ!$A$39:$A$782,$A203,СВЦЭМ!$B$39:$B$782,F$190)+'СЕТ СН'!$F$15</f>
        <v>169.78177228000001</v>
      </c>
      <c r="G203" s="36">
        <f>SUMIFS(СВЦЭМ!$F$39:$F$782,СВЦЭМ!$A$39:$A$782,$A203,СВЦЭМ!$B$39:$B$782,G$190)+'СЕТ СН'!$F$15</f>
        <v>171.19359269</v>
      </c>
      <c r="H203" s="36">
        <f>SUMIFS(СВЦЭМ!$F$39:$F$782,СВЦЭМ!$A$39:$A$782,$A203,СВЦЭМ!$B$39:$B$782,H$190)+'СЕТ СН'!$F$15</f>
        <v>165.09053563000001</v>
      </c>
      <c r="I203" s="36">
        <f>SUMIFS(СВЦЭМ!$F$39:$F$782,СВЦЭМ!$A$39:$A$782,$A203,СВЦЭМ!$B$39:$B$782,I$190)+'СЕТ СН'!$F$15</f>
        <v>162.90856123</v>
      </c>
      <c r="J203" s="36">
        <f>SUMIFS(СВЦЭМ!$F$39:$F$782,СВЦЭМ!$A$39:$A$782,$A203,СВЦЭМ!$B$39:$B$782,J$190)+'СЕТ СН'!$F$15</f>
        <v>162.71842359999999</v>
      </c>
      <c r="K203" s="36">
        <f>SUMIFS(СВЦЭМ!$F$39:$F$782,СВЦЭМ!$A$39:$A$782,$A203,СВЦЭМ!$B$39:$B$782,K$190)+'СЕТ СН'!$F$15</f>
        <v>158.99750388000001</v>
      </c>
      <c r="L203" s="36">
        <f>SUMIFS(СВЦЭМ!$F$39:$F$782,СВЦЭМ!$A$39:$A$782,$A203,СВЦЭМ!$B$39:$B$782,L$190)+'СЕТ СН'!$F$15</f>
        <v>150.22019449999999</v>
      </c>
      <c r="M203" s="36">
        <f>SUMIFS(СВЦЭМ!$F$39:$F$782,СВЦЭМ!$A$39:$A$782,$A203,СВЦЭМ!$B$39:$B$782,M$190)+'СЕТ СН'!$F$15</f>
        <v>150.24606464999999</v>
      </c>
      <c r="N203" s="36">
        <f>SUMIFS(СВЦЭМ!$F$39:$F$782,СВЦЭМ!$A$39:$A$782,$A203,СВЦЭМ!$B$39:$B$782,N$190)+'СЕТ СН'!$F$15</f>
        <v>156.17300177999999</v>
      </c>
      <c r="O203" s="36">
        <f>SUMIFS(СВЦЭМ!$F$39:$F$782,СВЦЭМ!$A$39:$A$782,$A203,СВЦЭМ!$B$39:$B$782,O$190)+'СЕТ СН'!$F$15</f>
        <v>161.59905155000001</v>
      </c>
      <c r="P203" s="36">
        <f>SUMIFS(СВЦЭМ!$F$39:$F$782,СВЦЭМ!$A$39:$A$782,$A203,СВЦЭМ!$B$39:$B$782,P$190)+'СЕТ СН'!$F$15</f>
        <v>162.22467001999999</v>
      </c>
      <c r="Q203" s="36">
        <f>SUMIFS(СВЦЭМ!$F$39:$F$782,СВЦЭМ!$A$39:$A$782,$A203,СВЦЭМ!$B$39:$B$782,Q$190)+'СЕТ СН'!$F$15</f>
        <v>161.89250145</v>
      </c>
      <c r="R203" s="36">
        <f>SUMIFS(СВЦЭМ!$F$39:$F$782,СВЦЭМ!$A$39:$A$782,$A203,СВЦЭМ!$B$39:$B$782,R$190)+'СЕТ СН'!$F$15</f>
        <v>161.87971009</v>
      </c>
      <c r="S203" s="36">
        <f>SUMIFS(СВЦЭМ!$F$39:$F$782,СВЦЭМ!$A$39:$A$782,$A203,СВЦЭМ!$B$39:$B$782,S$190)+'СЕТ СН'!$F$15</f>
        <v>162.55156744999999</v>
      </c>
      <c r="T203" s="36">
        <f>SUMIFS(СВЦЭМ!$F$39:$F$782,СВЦЭМ!$A$39:$A$782,$A203,СВЦЭМ!$B$39:$B$782,T$190)+'СЕТ СН'!$F$15</f>
        <v>157.55333802999999</v>
      </c>
      <c r="U203" s="36">
        <f>SUMIFS(СВЦЭМ!$F$39:$F$782,СВЦЭМ!$A$39:$A$782,$A203,СВЦЭМ!$B$39:$B$782,U$190)+'СЕТ СН'!$F$15</f>
        <v>148.70778089999999</v>
      </c>
      <c r="V203" s="36">
        <f>SUMIFS(СВЦЭМ!$F$39:$F$782,СВЦЭМ!$A$39:$A$782,$A203,СВЦЭМ!$B$39:$B$782,V$190)+'СЕТ СН'!$F$15</f>
        <v>150.04493278999999</v>
      </c>
      <c r="W203" s="36">
        <f>SUMIFS(СВЦЭМ!$F$39:$F$782,СВЦЭМ!$A$39:$A$782,$A203,СВЦЭМ!$B$39:$B$782,W$190)+'СЕТ СН'!$F$15</f>
        <v>152.73075223000001</v>
      </c>
      <c r="X203" s="36">
        <f>SUMIFS(СВЦЭМ!$F$39:$F$782,СВЦЭМ!$A$39:$A$782,$A203,СВЦЭМ!$B$39:$B$782,X$190)+'СЕТ СН'!$F$15</f>
        <v>154.62632554000001</v>
      </c>
      <c r="Y203" s="36">
        <f>SUMIFS(СВЦЭМ!$F$39:$F$782,СВЦЭМ!$A$39:$A$782,$A203,СВЦЭМ!$B$39:$B$782,Y$190)+'СЕТ СН'!$F$15</f>
        <v>164.38280302999999</v>
      </c>
    </row>
    <row r="204" spans="1:25" ht="15.75" x14ac:dyDescent="0.2">
      <c r="A204" s="35">
        <f t="shared" si="5"/>
        <v>44665</v>
      </c>
      <c r="B204" s="36">
        <f>SUMIFS(СВЦЭМ!$F$39:$F$782,СВЦЭМ!$A$39:$A$782,$A204,СВЦЭМ!$B$39:$B$782,B$190)+'СЕТ СН'!$F$15</f>
        <v>168.24473337000001</v>
      </c>
      <c r="C204" s="36">
        <f>SUMIFS(СВЦЭМ!$F$39:$F$782,СВЦЭМ!$A$39:$A$782,$A204,СВЦЭМ!$B$39:$B$782,C$190)+'СЕТ СН'!$F$15</f>
        <v>168.67586047</v>
      </c>
      <c r="D204" s="36">
        <f>SUMIFS(СВЦЭМ!$F$39:$F$782,СВЦЭМ!$A$39:$A$782,$A204,СВЦЭМ!$B$39:$B$782,D$190)+'СЕТ СН'!$F$15</f>
        <v>171.07899863</v>
      </c>
      <c r="E204" s="36">
        <f>SUMIFS(СВЦЭМ!$F$39:$F$782,СВЦЭМ!$A$39:$A$782,$A204,СВЦЭМ!$B$39:$B$782,E$190)+'СЕТ СН'!$F$15</f>
        <v>173.96999044</v>
      </c>
      <c r="F204" s="36">
        <f>SUMIFS(СВЦЭМ!$F$39:$F$782,СВЦЭМ!$A$39:$A$782,$A204,СВЦЭМ!$B$39:$B$782,F$190)+'СЕТ СН'!$F$15</f>
        <v>172.25774514</v>
      </c>
      <c r="G204" s="36">
        <f>SUMIFS(СВЦЭМ!$F$39:$F$782,СВЦЭМ!$A$39:$A$782,$A204,СВЦЭМ!$B$39:$B$782,G$190)+'СЕТ СН'!$F$15</f>
        <v>169.59730087</v>
      </c>
      <c r="H204" s="36">
        <f>SUMIFS(СВЦЭМ!$F$39:$F$782,СВЦЭМ!$A$39:$A$782,$A204,СВЦЭМ!$B$39:$B$782,H$190)+'СЕТ СН'!$F$15</f>
        <v>162.87714647999999</v>
      </c>
      <c r="I204" s="36">
        <f>SUMIFS(СВЦЭМ!$F$39:$F$782,СВЦЭМ!$A$39:$A$782,$A204,СВЦЭМ!$B$39:$B$782,I$190)+'СЕТ СН'!$F$15</f>
        <v>156.86225134</v>
      </c>
      <c r="J204" s="36">
        <f>SUMIFS(СВЦЭМ!$F$39:$F$782,СВЦЭМ!$A$39:$A$782,$A204,СВЦЭМ!$B$39:$B$782,J$190)+'СЕТ СН'!$F$15</f>
        <v>153.96954896</v>
      </c>
      <c r="K204" s="36">
        <f>SUMIFS(СВЦЭМ!$F$39:$F$782,СВЦЭМ!$A$39:$A$782,$A204,СВЦЭМ!$B$39:$B$782,K$190)+'СЕТ СН'!$F$15</f>
        <v>154.53868403000001</v>
      </c>
      <c r="L204" s="36">
        <f>SUMIFS(СВЦЭМ!$F$39:$F$782,СВЦЭМ!$A$39:$A$782,$A204,СВЦЭМ!$B$39:$B$782,L$190)+'СЕТ СН'!$F$15</f>
        <v>157.00772721000001</v>
      </c>
      <c r="M204" s="36">
        <f>SUMIFS(СВЦЭМ!$F$39:$F$782,СВЦЭМ!$A$39:$A$782,$A204,СВЦЭМ!$B$39:$B$782,M$190)+'СЕТ СН'!$F$15</f>
        <v>156.17892341000001</v>
      </c>
      <c r="N204" s="36">
        <f>SUMIFS(СВЦЭМ!$F$39:$F$782,СВЦЭМ!$A$39:$A$782,$A204,СВЦЭМ!$B$39:$B$782,N$190)+'СЕТ СН'!$F$15</f>
        <v>157.62005497999999</v>
      </c>
      <c r="O204" s="36">
        <f>SUMIFS(СВЦЭМ!$F$39:$F$782,СВЦЭМ!$A$39:$A$782,$A204,СВЦЭМ!$B$39:$B$782,O$190)+'СЕТ СН'!$F$15</f>
        <v>159.56770958000001</v>
      </c>
      <c r="P204" s="36">
        <f>SUMIFS(СВЦЭМ!$F$39:$F$782,СВЦЭМ!$A$39:$A$782,$A204,СВЦЭМ!$B$39:$B$782,P$190)+'СЕТ СН'!$F$15</f>
        <v>160.61238711999999</v>
      </c>
      <c r="Q204" s="36">
        <f>SUMIFS(СВЦЭМ!$F$39:$F$782,СВЦЭМ!$A$39:$A$782,$A204,СВЦЭМ!$B$39:$B$782,Q$190)+'СЕТ СН'!$F$15</f>
        <v>160.91920453</v>
      </c>
      <c r="R204" s="36">
        <f>SUMIFS(СВЦЭМ!$F$39:$F$782,СВЦЭМ!$A$39:$A$782,$A204,СВЦЭМ!$B$39:$B$782,R$190)+'СЕТ СН'!$F$15</f>
        <v>160.22347593000001</v>
      </c>
      <c r="S204" s="36">
        <f>SUMIFS(СВЦЭМ!$F$39:$F$782,СВЦЭМ!$A$39:$A$782,$A204,СВЦЭМ!$B$39:$B$782,S$190)+'СЕТ СН'!$F$15</f>
        <v>159.24015802</v>
      </c>
      <c r="T204" s="36">
        <f>SUMIFS(СВЦЭМ!$F$39:$F$782,СВЦЭМ!$A$39:$A$782,$A204,СВЦЭМ!$B$39:$B$782,T$190)+'СЕТ СН'!$F$15</f>
        <v>155.99367181</v>
      </c>
      <c r="U204" s="36">
        <f>SUMIFS(СВЦЭМ!$F$39:$F$782,СВЦЭМ!$A$39:$A$782,$A204,СВЦЭМ!$B$39:$B$782,U$190)+'СЕТ СН'!$F$15</f>
        <v>152.05860203</v>
      </c>
      <c r="V204" s="36">
        <f>SUMIFS(СВЦЭМ!$F$39:$F$782,СВЦЭМ!$A$39:$A$782,$A204,СВЦЭМ!$B$39:$B$782,V$190)+'СЕТ СН'!$F$15</f>
        <v>150.27689033999999</v>
      </c>
      <c r="W204" s="36">
        <f>SUMIFS(СВЦЭМ!$F$39:$F$782,СВЦЭМ!$A$39:$A$782,$A204,СВЦЭМ!$B$39:$B$782,W$190)+'СЕТ СН'!$F$15</f>
        <v>152.21128562000001</v>
      </c>
      <c r="X204" s="36">
        <f>SUMIFS(СВЦЭМ!$F$39:$F$782,СВЦЭМ!$A$39:$A$782,$A204,СВЦЭМ!$B$39:$B$782,X$190)+'СЕТ СН'!$F$15</f>
        <v>152.21084848000001</v>
      </c>
      <c r="Y204" s="36">
        <f>SUMIFS(СВЦЭМ!$F$39:$F$782,СВЦЭМ!$A$39:$A$782,$A204,СВЦЭМ!$B$39:$B$782,Y$190)+'СЕТ СН'!$F$15</f>
        <v>155.3054281</v>
      </c>
    </row>
    <row r="205" spans="1:25" ht="15.75" x14ac:dyDescent="0.2">
      <c r="A205" s="35">
        <f t="shared" si="5"/>
        <v>44666</v>
      </c>
      <c r="B205" s="36">
        <f>SUMIFS(СВЦЭМ!$F$39:$F$782,СВЦЭМ!$A$39:$A$782,$A205,СВЦЭМ!$B$39:$B$782,B$190)+'СЕТ СН'!$F$15</f>
        <v>157.50361684000001</v>
      </c>
      <c r="C205" s="36">
        <f>SUMIFS(СВЦЭМ!$F$39:$F$782,СВЦЭМ!$A$39:$A$782,$A205,СВЦЭМ!$B$39:$B$782,C$190)+'СЕТ СН'!$F$15</f>
        <v>156.08368680999999</v>
      </c>
      <c r="D205" s="36">
        <f>SUMIFS(СВЦЭМ!$F$39:$F$782,СВЦЭМ!$A$39:$A$782,$A205,СВЦЭМ!$B$39:$B$782,D$190)+'СЕТ СН'!$F$15</f>
        <v>156.83503117999999</v>
      </c>
      <c r="E205" s="36">
        <f>SUMIFS(СВЦЭМ!$F$39:$F$782,СВЦЭМ!$A$39:$A$782,$A205,СВЦЭМ!$B$39:$B$782,E$190)+'СЕТ СН'!$F$15</f>
        <v>159.81590034999999</v>
      </c>
      <c r="F205" s="36">
        <f>SUMIFS(СВЦЭМ!$F$39:$F$782,СВЦЭМ!$A$39:$A$782,$A205,СВЦЭМ!$B$39:$B$782,F$190)+'СЕТ СН'!$F$15</f>
        <v>159.78224524999999</v>
      </c>
      <c r="G205" s="36">
        <f>SUMIFS(СВЦЭМ!$F$39:$F$782,СВЦЭМ!$A$39:$A$782,$A205,СВЦЭМ!$B$39:$B$782,G$190)+'СЕТ СН'!$F$15</f>
        <v>159.12799246</v>
      </c>
      <c r="H205" s="36">
        <f>SUMIFS(СВЦЭМ!$F$39:$F$782,СВЦЭМ!$A$39:$A$782,$A205,СВЦЭМ!$B$39:$B$782,H$190)+'СЕТ СН'!$F$15</f>
        <v>153.33332128000001</v>
      </c>
      <c r="I205" s="36">
        <f>SUMIFS(СВЦЭМ!$F$39:$F$782,СВЦЭМ!$A$39:$A$782,$A205,СВЦЭМ!$B$39:$B$782,I$190)+'СЕТ СН'!$F$15</f>
        <v>152.49747413</v>
      </c>
      <c r="J205" s="36">
        <f>SUMIFS(СВЦЭМ!$F$39:$F$782,СВЦЭМ!$A$39:$A$782,$A205,СВЦЭМ!$B$39:$B$782,J$190)+'СЕТ СН'!$F$15</f>
        <v>155.69900165999999</v>
      </c>
      <c r="K205" s="36">
        <f>SUMIFS(СВЦЭМ!$F$39:$F$782,СВЦЭМ!$A$39:$A$782,$A205,СВЦЭМ!$B$39:$B$782,K$190)+'СЕТ СН'!$F$15</f>
        <v>155.79884125999999</v>
      </c>
      <c r="L205" s="36">
        <f>SUMIFS(СВЦЭМ!$F$39:$F$782,СВЦЭМ!$A$39:$A$782,$A205,СВЦЭМ!$B$39:$B$782,L$190)+'СЕТ СН'!$F$15</f>
        <v>156.19961494</v>
      </c>
      <c r="M205" s="36">
        <f>SUMIFS(СВЦЭМ!$F$39:$F$782,СВЦЭМ!$A$39:$A$782,$A205,СВЦЭМ!$B$39:$B$782,M$190)+'СЕТ СН'!$F$15</f>
        <v>156.98267928999999</v>
      </c>
      <c r="N205" s="36">
        <f>SUMIFS(СВЦЭМ!$F$39:$F$782,СВЦЭМ!$A$39:$A$782,$A205,СВЦЭМ!$B$39:$B$782,N$190)+'СЕТ СН'!$F$15</f>
        <v>159.72024626000001</v>
      </c>
      <c r="O205" s="36">
        <f>SUMIFS(СВЦЭМ!$F$39:$F$782,СВЦЭМ!$A$39:$A$782,$A205,СВЦЭМ!$B$39:$B$782,O$190)+'СЕТ СН'!$F$15</f>
        <v>162.71600674999999</v>
      </c>
      <c r="P205" s="36">
        <f>SUMIFS(СВЦЭМ!$F$39:$F$782,СВЦЭМ!$A$39:$A$782,$A205,СВЦЭМ!$B$39:$B$782,P$190)+'СЕТ СН'!$F$15</f>
        <v>166.58347581999999</v>
      </c>
      <c r="Q205" s="36">
        <f>SUMIFS(СВЦЭМ!$F$39:$F$782,СВЦЭМ!$A$39:$A$782,$A205,СВЦЭМ!$B$39:$B$782,Q$190)+'СЕТ СН'!$F$15</f>
        <v>167.88224518999999</v>
      </c>
      <c r="R205" s="36">
        <f>SUMIFS(СВЦЭМ!$F$39:$F$782,СВЦЭМ!$A$39:$A$782,$A205,СВЦЭМ!$B$39:$B$782,R$190)+'СЕТ СН'!$F$15</f>
        <v>167.40111745999999</v>
      </c>
      <c r="S205" s="36">
        <f>SUMIFS(СВЦЭМ!$F$39:$F$782,СВЦЭМ!$A$39:$A$782,$A205,СВЦЭМ!$B$39:$B$782,S$190)+'СЕТ СН'!$F$15</f>
        <v>163.33480008999999</v>
      </c>
      <c r="T205" s="36">
        <f>SUMIFS(СВЦЭМ!$F$39:$F$782,СВЦЭМ!$A$39:$A$782,$A205,СВЦЭМ!$B$39:$B$782,T$190)+'СЕТ СН'!$F$15</f>
        <v>158.48633948</v>
      </c>
      <c r="U205" s="36">
        <f>SUMIFS(СВЦЭМ!$F$39:$F$782,СВЦЭМ!$A$39:$A$782,$A205,СВЦЭМ!$B$39:$B$782,U$190)+'СЕТ СН'!$F$15</f>
        <v>151.56672933999999</v>
      </c>
      <c r="V205" s="36">
        <f>SUMIFS(СВЦЭМ!$F$39:$F$782,СВЦЭМ!$A$39:$A$782,$A205,СВЦЭМ!$B$39:$B$782,V$190)+'СЕТ СН'!$F$15</f>
        <v>151.09174436000001</v>
      </c>
      <c r="W205" s="36">
        <f>SUMIFS(СВЦЭМ!$F$39:$F$782,СВЦЭМ!$A$39:$A$782,$A205,СВЦЭМ!$B$39:$B$782,W$190)+'СЕТ СН'!$F$15</f>
        <v>155.13631534000001</v>
      </c>
      <c r="X205" s="36">
        <f>SUMIFS(СВЦЭМ!$F$39:$F$782,СВЦЭМ!$A$39:$A$782,$A205,СВЦЭМ!$B$39:$B$782,X$190)+'СЕТ СН'!$F$15</f>
        <v>158.63948988000001</v>
      </c>
      <c r="Y205" s="36">
        <f>SUMIFS(СВЦЭМ!$F$39:$F$782,СВЦЭМ!$A$39:$A$782,$A205,СВЦЭМ!$B$39:$B$782,Y$190)+'СЕТ СН'!$F$15</f>
        <v>163.98786433000001</v>
      </c>
    </row>
    <row r="206" spans="1:25" ht="15.75" x14ac:dyDescent="0.2">
      <c r="A206" s="35">
        <f t="shared" si="5"/>
        <v>44667</v>
      </c>
      <c r="B206" s="36">
        <f>SUMIFS(СВЦЭМ!$F$39:$F$782,СВЦЭМ!$A$39:$A$782,$A206,СВЦЭМ!$B$39:$B$782,B$190)+'СЕТ СН'!$F$15</f>
        <v>160.51176003</v>
      </c>
      <c r="C206" s="36">
        <f>SUMIFS(СВЦЭМ!$F$39:$F$782,СВЦЭМ!$A$39:$A$782,$A206,СВЦЭМ!$B$39:$B$782,C$190)+'СЕТ СН'!$F$15</f>
        <v>159.96211098000001</v>
      </c>
      <c r="D206" s="36">
        <f>SUMIFS(СВЦЭМ!$F$39:$F$782,СВЦЭМ!$A$39:$A$782,$A206,СВЦЭМ!$B$39:$B$782,D$190)+'СЕТ СН'!$F$15</f>
        <v>163.88876422000001</v>
      </c>
      <c r="E206" s="36">
        <f>SUMIFS(СВЦЭМ!$F$39:$F$782,СВЦЭМ!$A$39:$A$782,$A206,СВЦЭМ!$B$39:$B$782,E$190)+'СЕТ СН'!$F$15</f>
        <v>167.4667871</v>
      </c>
      <c r="F206" s="36">
        <f>SUMIFS(СВЦЭМ!$F$39:$F$782,СВЦЭМ!$A$39:$A$782,$A206,СВЦЭМ!$B$39:$B$782,F$190)+'СЕТ СН'!$F$15</f>
        <v>168.17543408</v>
      </c>
      <c r="G206" s="36">
        <f>SUMIFS(СВЦЭМ!$F$39:$F$782,СВЦЭМ!$A$39:$A$782,$A206,СВЦЭМ!$B$39:$B$782,G$190)+'СЕТ СН'!$F$15</f>
        <v>169.07911912</v>
      </c>
      <c r="H206" s="36">
        <f>SUMIFS(СВЦЭМ!$F$39:$F$782,СВЦЭМ!$A$39:$A$782,$A206,СВЦЭМ!$B$39:$B$782,H$190)+'СЕТ СН'!$F$15</f>
        <v>167.00820447000001</v>
      </c>
      <c r="I206" s="36">
        <f>SUMIFS(СВЦЭМ!$F$39:$F$782,СВЦЭМ!$A$39:$A$782,$A206,СВЦЭМ!$B$39:$B$782,I$190)+'СЕТ СН'!$F$15</f>
        <v>165.03377451</v>
      </c>
      <c r="J206" s="36">
        <f>SUMIFS(СВЦЭМ!$F$39:$F$782,СВЦЭМ!$A$39:$A$782,$A206,СВЦЭМ!$B$39:$B$782,J$190)+'СЕТ СН'!$F$15</f>
        <v>157.53237009</v>
      </c>
      <c r="K206" s="36">
        <f>SUMIFS(СВЦЭМ!$F$39:$F$782,СВЦЭМ!$A$39:$A$782,$A206,СВЦЭМ!$B$39:$B$782,K$190)+'СЕТ СН'!$F$15</f>
        <v>153.65914917000001</v>
      </c>
      <c r="L206" s="36">
        <f>SUMIFS(СВЦЭМ!$F$39:$F$782,СВЦЭМ!$A$39:$A$782,$A206,СВЦЭМ!$B$39:$B$782,L$190)+'СЕТ СН'!$F$15</f>
        <v>148.33211162000001</v>
      </c>
      <c r="M206" s="36">
        <f>SUMIFS(СВЦЭМ!$F$39:$F$782,СВЦЭМ!$A$39:$A$782,$A206,СВЦЭМ!$B$39:$B$782,M$190)+'СЕТ СН'!$F$15</f>
        <v>147.20335394</v>
      </c>
      <c r="N206" s="36">
        <f>SUMIFS(СВЦЭМ!$F$39:$F$782,СВЦЭМ!$A$39:$A$782,$A206,СВЦЭМ!$B$39:$B$782,N$190)+'СЕТ СН'!$F$15</f>
        <v>153.21280891999999</v>
      </c>
      <c r="O206" s="36">
        <f>SUMIFS(СВЦЭМ!$F$39:$F$782,СВЦЭМ!$A$39:$A$782,$A206,СВЦЭМ!$B$39:$B$782,O$190)+'СЕТ СН'!$F$15</f>
        <v>154.56309637000001</v>
      </c>
      <c r="P206" s="36">
        <f>SUMIFS(СВЦЭМ!$F$39:$F$782,СВЦЭМ!$A$39:$A$782,$A206,СВЦЭМ!$B$39:$B$782,P$190)+'СЕТ СН'!$F$15</f>
        <v>156.07855824000001</v>
      </c>
      <c r="Q206" s="36">
        <f>SUMIFS(СВЦЭМ!$F$39:$F$782,СВЦЭМ!$A$39:$A$782,$A206,СВЦЭМ!$B$39:$B$782,Q$190)+'СЕТ СН'!$F$15</f>
        <v>158.34239488</v>
      </c>
      <c r="R206" s="36">
        <f>SUMIFS(СВЦЭМ!$F$39:$F$782,СВЦЭМ!$A$39:$A$782,$A206,СВЦЭМ!$B$39:$B$782,R$190)+'СЕТ СН'!$F$15</f>
        <v>160.48534821000001</v>
      </c>
      <c r="S206" s="36">
        <f>SUMIFS(СВЦЭМ!$F$39:$F$782,СВЦЭМ!$A$39:$A$782,$A206,СВЦЭМ!$B$39:$B$782,S$190)+'СЕТ СН'!$F$15</f>
        <v>158.19151414000001</v>
      </c>
      <c r="T206" s="36">
        <f>SUMIFS(СВЦЭМ!$F$39:$F$782,СВЦЭМ!$A$39:$A$782,$A206,СВЦЭМ!$B$39:$B$782,T$190)+'СЕТ СН'!$F$15</f>
        <v>155.09301821</v>
      </c>
      <c r="U206" s="36">
        <f>SUMIFS(СВЦЭМ!$F$39:$F$782,СВЦЭМ!$A$39:$A$782,$A206,СВЦЭМ!$B$39:$B$782,U$190)+'СЕТ СН'!$F$15</f>
        <v>153.13864115999999</v>
      </c>
      <c r="V206" s="36">
        <f>SUMIFS(СВЦЭМ!$F$39:$F$782,СВЦЭМ!$A$39:$A$782,$A206,СВЦЭМ!$B$39:$B$782,V$190)+'СЕТ СН'!$F$15</f>
        <v>148.10346970000001</v>
      </c>
      <c r="W206" s="36">
        <f>SUMIFS(СВЦЭМ!$F$39:$F$782,СВЦЭМ!$A$39:$A$782,$A206,СВЦЭМ!$B$39:$B$782,W$190)+'СЕТ СН'!$F$15</f>
        <v>147.72698880999999</v>
      </c>
      <c r="X206" s="36">
        <f>SUMIFS(СВЦЭМ!$F$39:$F$782,СВЦЭМ!$A$39:$A$782,$A206,СВЦЭМ!$B$39:$B$782,X$190)+'СЕТ СН'!$F$15</f>
        <v>154.67549595</v>
      </c>
      <c r="Y206" s="36">
        <f>SUMIFS(СВЦЭМ!$F$39:$F$782,СВЦЭМ!$A$39:$A$782,$A206,СВЦЭМ!$B$39:$B$782,Y$190)+'СЕТ СН'!$F$15</f>
        <v>154.47930742</v>
      </c>
    </row>
    <row r="207" spans="1:25" ht="15.75" x14ac:dyDescent="0.2">
      <c r="A207" s="35">
        <f t="shared" si="5"/>
        <v>44668</v>
      </c>
      <c r="B207" s="36">
        <f>SUMIFS(СВЦЭМ!$F$39:$F$782,СВЦЭМ!$A$39:$A$782,$A207,СВЦЭМ!$B$39:$B$782,B$190)+'СЕТ СН'!$F$15</f>
        <v>171.01008816999999</v>
      </c>
      <c r="C207" s="36">
        <f>SUMIFS(СВЦЭМ!$F$39:$F$782,СВЦЭМ!$A$39:$A$782,$A207,СВЦЭМ!$B$39:$B$782,C$190)+'СЕТ СН'!$F$15</f>
        <v>171.83724866</v>
      </c>
      <c r="D207" s="36">
        <f>SUMIFS(СВЦЭМ!$F$39:$F$782,СВЦЭМ!$A$39:$A$782,$A207,СВЦЭМ!$B$39:$B$782,D$190)+'СЕТ СН'!$F$15</f>
        <v>174.09079222</v>
      </c>
      <c r="E207" s="36">
        <f>SUMIFS(СВЦЭМ!$F$39:$F$782,СВЦЭМ!$A$39:$A$782,$A207,СВЦЭМ!$B$39:$B$782,E$190)+'СЕТ СН'!$F$15</f>
        <v>183.96347718999999</v>
      </c>
      <c r="F207" s="36">
        <f>SUMIFS(СВЦЭМ!$F$39:$F$782,СВЦЭМ!$A$39:$A$782,$A207,СВЦЭМ!$B$39:$B$782,F$190)+'СЕТ СН'!$F$15</f>
        <v>184.74128150000001</v>
      </c>
      <c r="G207" s="36">
        <f>SUMIFS(СВЦЭМ!$F$39:$F$782,СВЦЭМ!$A$39:$A$782,$A207,СВЦЭМ!$B$39:$B$782,G$190)+'СЕТ СН'!$F$15</f>
        <v>183.57764141000001</v>
      </c>
      <c r="H207" s="36">
        <f>SUMIFS(СВЦЭМ!$F$39:$F$782,СВЦЭМ!$A$39:$A$782,$A207,СВЦЭМ!$B$39:$B$782,H$190)+'СЕТ СН'!$F$15</f>
        <v>177.20535856000001</v>
      </c>
      <c r="I207" s="36">
        <f>SUMIFS(СВЦЭМ!$F$39:$F$782,СВЦЭМ!$A$39:$A$782,$A207,СВЦЭМ!$B$39:$B$782,I$190)+'СЕТ СН'!$F$15</f>
        <v>171.64741623</v>
      </c>
      <c r="J207" s="36">
        <f>SUMIFS(СВЦЭМ!$F$39:$F$782,СВЦЭМ!$A$39:$A$782,$A207,СВЦЭМ!$B$39:$B$782,J$190)+'СЕТ СН'!$F$15</f>
        <v>163.37448318</v>
      </c>
      <c r="K207" s="36">
        <f>SUMIFS(СВЦЭМ!$F$39:$F$782,СВЦЭМ!$A$39:$A$782,$A207,СВЦЭМ!$B$39:$B$782,K$190)+'СЕТ СН'!$F$15</f>
        <v>161.04714357</v>
      </c>
      <c r="L207" s="36">
        <f>SUMIFS(СВЦЭМ!$F$39:$F$782,СВЦЭМ!$A$39:$A$782,$A207,СВЦЭМ!$B$39:$B$782,L$190)+'СЕТ СН'!$F$15</f>
        <v>158.9808602</v>
      </c>
      <c r="M207" s="36">
        <f>SUMIFS(СВЦЭМ!$F$39:$F$782,СВЦЭМ!$A$39:$A$782,$A207,СВЦЭМ!$B$39:$B$782,M$190)+'СЕТ СН'!$F$15</f>
        <v>160.71200579000001</v>
      </c>
      <c r="N207" s="36">
        <f>SUMIFS(СВЦЭМ!$F$39:$F$782,СВЦЭМ!$A$39:$A$782,$A207,СВЦЭМ!$B$39:$B$782,N$190)+'СЕТ СН'!$F$15</f>
        <v>164.00377761999999</v>
      </c>
      <c r="O207" s="36">
        <f>SUMIFS(СВЦЭМ!$F$39:$F$782,СВЦЭМ!$A$39:$A$782,$A207,СВЦЭМ!$B$39:$B$782,O$190)+'СЕТ СН'!$F$15</f>
        <v>168.43022966000001</v>
      </c>
      <c r="P207" s="36">
        <f>SUMIFS(СВЦЭМ!$F$39:$F$782,СВЦЭМ!$A$39:$A$782,$A207,СВЦЭМ!$B$39:$B$782,P$190)+'СЕТ СН'!$F$15</f>
        <v>170.41281050000001</v>
      </c>
      <c r="Q207" s="36">
        <f>SUMIFS(СВЦЭМ!$F$39:$F$782,СВЦЭМ!$A$39:$A$782,$A207,СВЦЭМ!$B$39:$B$782,Q$190)+'СЕТ СН'!$F$15</f>
        <v>170.62986835000001</v>
      </c>
      <c r="R207" s="36">
        <f>SUMIFS(СВЦЭМ!$F$39:$F$782,СВЦЭМ!$A$39:$A$782,$A207,СВЦЭМ!$B$39:$B$782,R$190)+'СЕТ СН'!$F$15</f>
        <v>168.00345432</v>
      </c>
      <c r="S207" s="36">
        <f>SUMIFS(СВЦЭМ!$F$39:$F$782,СВЦЭМ!$A$39:$A$782,$A207,СВЦЭМ!$B$39:$B$782,S$190)+'СЕТ СН'!$F$15</f>
        <v>156.98535014000001</v>
      </c>
      <c r="T207" s="36">
        <f>SUMIFS(СВЦЭМ!$F$39:$F$782,СВЦЭМ!$A$39:$A$782,$A207,СВЦЭМ!$B$39:$B$782,T$190)+'СЕТ СН'!$F$15</f>
        <v>151.99234537999999</v>
      </c>
      <c r="U207" s="36">
        <f>SUMIFS(СВЦЭМ!$F$39:$F$782,СВЦЭМ!$A$39:$A$782,$A207,СВЦЭМ!$B$39:$B$782,U$190)+'СЕТ СН'!$F$15</f>
        <v>150.44983589</v>
      </c>
      <c r="V207" s="36">
        <f>SUMIFS(СВЦЭМ!$F$39:$F$782,СВЦЭМ!$A$39:$A$782,$A207,СВЦЭМ!$B$39:$B$782,V$190)+'СЕТ СН'!$F$15</f>
        <v>153.85081822999999</v>
      </c>
      <c r="W207" s="36">
        <f>SUMIFS(СВЦЭМ!$F$39:$F$782,СВЦЭМ!$A$39:$A$782,$A207,СВЦЭМ!$B$39:$B$782,W$190)+'СЕТ СН'!$F$15</f>
        <v>158.88508654</v>
      </c>
      <c r="X207" s="36">
        <f>SUMIFS(СВЦЭМ!$F$39:$F$782,СВЦЭМ!$A$39:$A$782,$A207,СВЦЭМ!$B$39:$B$782,X$190)+'СЕТ СН'!$F$15</f>
        <v>157.27723875999999</v>
      </c>
      <c r="Y207" s="36">
        <f>SUMIFS(СВЦЭМ!$F$39:$F$782,СВЦЭМ!$A$39:$A$782,$A207,СВЦЭМ!$B$39:$B$782,Y$190)+'СЕТ СН'!$F$15</f>
        <v>163.28729741999999</v>
      </c>
    </row>
    <row r="208" spans="1:25" ht="15.75" x14ac:dyDescent="0.2">
      <c r="A208" s="35">
        <f t="shared" si="5"/>
        <v>44669</v>
      </c>
      <c r="B208" s="36">
        <f>SUMIFS(СВЦЭМ!$F$39:$F$782,СВЦЭМ!$A$39:$A$782,$A208,СВЦЭМ!$B$39:$B$782,B$190)+'СЕТ СН'!$F$15</f>
        <v>159.83788838000001</v>
      </c>
      <c r="C208" s="36">
        <f>SUMIFS(СВЦЭМ!$F$39:$F$782,СВЦЭМ!$A$39:$A$782,$A208,СВЦЭМ!$B$39:$B$782,C$190)+'СЕТ СН'!$F$15</f>
        <v>164.59459303</v>
      </c>
      <c r="D208" s="36">
        <f>SUMIFS(СВЦЭМ!$F$39:$F$782,СВЦЭМ!$A$39:$A$782,$A208,СВЦЭМ!$B$39:$B$782,D$190)+'СЕТ СН'!$F$15</f>
        <v>171.75221855999999</v>
      </c>
      <c r="E208" s="36">
        <f>SUMIFS(СВЦЭМ!$F$39:$F$782,СВЦЭМ!$A$39:$A$782,$A208,СВЦЭМ!$B$39:$B$782,E$190)+'СЕТ СН'!$F$15</f>
        <v>175.24734720000001</v>
      </c>
      <c r="F208" s="36">
        <f>SUMIFS(СВЦЭМ!$F$39:$F$782,СВЦЭМ!$A$39:$A$782,$A208,СВЦЭМ!$B$39:$B$782,F$190)+'СЕТ СН'!$F$15</f>
        <v>176.89161537999999</v>
      </c>
      <c r="G208" s="36">
        <f>SUMIFS(СВЦЭМ!$F$39:$F$782,СВЦЭМ!$A$39:$A$782,$A208,СВЦЭМ!$B$39:$B$782,G$190)+'СЕТ СН'!$F$15</f>
        <v>179.58178169000001</v>
      </c>
      <c r="H208" s="36">
        <f>SUMIFS(СВЦЭМ!$F$39:$F$782,СВЦЭМ!$A$39:$A$782,$A208,СВЦЭМ!$B$39:$B$782,H$190)+'СЕТ СН'!$F$15</f>
        <v>171.09947933000001</v>
      </c>
      <c r="I208" s="36">
        <f>SUMIFS(СВЦЭМ!$F$39:$F$782,СВЦЭМ!$A$39:$A$782,$A208,СВЦЭМ!$B$39:$B$782,I$190)+'СЕТ СН'!$F$15</f>
        <v>164.28122169</v>
      </c>
      <c r="J208" s="36">
        <f>SUMIFS(СВЦЭМ!$F$39:$F$782,СВЦЭМ!$A$39:$A$782,$A208,СВЦЭМ!$B$39:$B$782,J$190)+'СЕТ СН'!$F$15</f>
        <v>159.10203826</v>
      </c>
      <c r="K208" s="36">
        <f>SUMIFS(СВЦЭМ!$F$39:$F$782,СВЦЭМ!$A$39:$A$782,$A208,СВЦЭМ!$B$39:$B$782,K$190)+'СЕТ СН'!$F$15</f>
        <v>157.03475261</v>
      </c>
      <c r="L208" s="36">
        <f>SUMIFS(СВЦЭМ!$F$39:$F$782,СВЦЭМ!$A$39:$A$782,$A208,СВЦЭМ!$B$39:$B$782,L$190)+'СЕТ СН'!$F$15</f>
        <v>156.64182933999999</v>
      </c>
      <c r="M208" s="36">
        <f>SUMIFS(СВЦЭМ!$F$39:$F$782,СВЦЭМ!$A$39:$A$782,$A208,СВЦЭМ!$B$39:$B$782,M$190)+'СЕТ СН'!$F$15</f>
        <v>158.70113223000001</v>
      </c>
      <c r="N208" s="36">
        <f>SUMIFS(СВЦЭМ!$F$39:$F$782,СВЦЭМ!$A$39:$A$782,$A208,СВЦЭМ!$B$39:$B$782,N$190)+'СЕТ СН'!$F$15</f>
        <v>163.15453556</v>
      </c>
      <c r="O208" s="36">
        <f>SUMIFS(СВЦЭМ!$F$39:$F$782,СВЦЭМ!$A$39:$A$782,$A208,СВЦЭМ!$B$39:$B$782,O$190)+'СЕТ СН'!$F$15</f>
        <v>166.46100278</v>
      </c>
      <c r="P208" s="36">
        <f>SUMIFS(СВЦЭМ!$F$39:$F$782,СВЦЭМ!$A$39:$A$782,$A208,СВЦЭМ!$B$39:$B$782,P$190)+'СЕТ СН'!$F$15</f>
        <v>169.72444296</v>
      </c>
      <c r="Q208" s="36">
        <f>SUMIFS(СВЦЭМ!$F$39:$F$782,СВЦЭМ!$A$39:$A$782,$A208,СВЦЭМ!$B$39:$B$782,Q$190)+'СЕТ СН'!$F$15</f>
        <v>170.46583446</v>
      </c>
      <c r="R208" s="36">
        <f>SUMIFS(СВЦЭМ!$F$39:$F$782,СВЦЭМ!$A$39:$A$782,$A208,СВЦЭМ!$B$39:$B$782,R$190)+'СЕТ СН'!$F$15</f>
        <v>168.55050514000001</v>
      </c>
      <c r="S208" s="36">
        <f>SUMIFS(СВЦЭМ!$F$39:$F$782,СВЦЭМ!$A$39:$A$782,$A208,СВЦЭМ!$B$39:$B$782,S$190)+'СЕТ СН'!$F$15</f>
        <v>160.09870846999999</v>
      </c>
      <c r="T208" s="36">
        <f>SUMIFS(СВЦЭМ!$F$39:$F$782,СВЦЭМ!$A$39:$A$782,$A208,СВЦЭМ!$B$39:$B$782,T$190)+'СЕТ СН'!$F$15</f>
        <v>154.88267572999999</v>
      </c>
      <c r="U208" s="36">
        <f>SUMIFS(СВЦЭМ!$F$39:$F$782,СВЦЭМ!$A$39:$A$782,$A208,СВЦЭМ!$B$39:$B$782,U$190)+'СЕТ СН'!$F$15</f>
        <v>155.28266837999999</v>
      </c>
      <c r="V208" s="36">
        <f>SUMIFS(СВЦЭМ!$F$39:$F$782,СВЦЭМ!$A$39:$A$782,$A208,СВЦЭМ!$B$39:$B$782,V$190)+'СЕТ СН'!$F$15</f>
        <v>154.02066905000001</v>
      </c>
      <c r="W208" s="36">
        <f>SUMIFS(СВЦЭМ!$F$39:$F$782,СВЦЭМ!$A$39:$A$782,$A208,СВЦЭМ!$B$39:$B$782,W$190)+'СЕТ СН'!$F$15</f>
        <v>158.5872823</v>
      </c>
      <c r="X208" s="36">
        <f>SUMIFS(СВЦЭМ!$F$39:$F$782,СВЦЭМ!$A$39:$A$782,$A208,СВЦЭМ!$B$39:$B$782,X$190)+'СЕТ СН'!$F$15</f>
        <v>162.57940411999999</v>
      </c>
      <c r="Y208" s="36">
        <f>SUMIFS(СВЦЭМ!$F$39:$F$782,СВЦЭМ!$A$39:$A$782,$A208,СВЦЭМ!$B$39:$B$782,Y$190)+'СЕТ СН'!$F$15</f>
        <v>162.98263918000001</v>
      </c>
    </row>
    <row r="209" spans="1:25" ht="15.75" x14ac:dyDescent="0.2">
      <c r="A209" s="35">
        <f t="shared" si="5"/>
        <v>44670</v>
      </c>
      <c r="B209" s="36">
        <f>SUMIFS(СВЦЭМ!$F$39:$F$782,СВЦЭМ!$A$39:$A$782,$A209,СВЦЭМ!$B$39:$B$782,B$190)+'СЕТ СН'!$F$15</f>
        <v>140.61219815999999</v>
      </c>
      <c r="C209" s="36">
        <f>SUMIFS(СВЦЭМ!$F$39:$F$782,СВЦЭМ!$A$39:$A$782,$A209,СВЦЭМ!$B$39:$B$782,C$190)+'СЕТ СН'!$F$15</f>
        <v>145.15068069</v>
      </c>
      <c r="D209" s="36">
        <f>SUMIFS(СВЦЭМ!$F$39:$F$782,СВЦЭМ!$A$39:$A$782,$A209,СВЦЭМ!$B$39:$B$782,D$190)+'СЕТ СН'!$F$15</f>
        <v>152.23620260999999</v>
      </c>
      <c r="E209" s="36">
        <f>SUMIFS(СВЦЭМ!$F$39:$F$782,СВЦЭМ!$A$39:$A$782,$A209,СВЦЭМ!$B$39:$B$782,E$190)+'СЕТ СН'!$F$15</f>
        <v>154.13287059999999</v>
      </c>
      <c r="F209" s="36">
        <f>SUMIFS(СВЦЭМ!$F$39:$F$782,СВЦЭМ!$A$39:$A$782,$A209,СВЦЭМ!$B$39:$B$782,F$190)+'СЕТ СН'!$F$15</f>
        <v>154.93505496</v>
      </c>
      <c r="G209" s="36">
        <f>SUMIFS(СВЦЭМ!$F$39:$F$782,СВЦЭМ!$A$39:$A$782,$A209,СВЦЭМ!$B$39:$B$782,G$190)+'СЕТ СН'!$F$15</f>
        <v>152.61465426999999</v>
      </c>
      <c r="H209" s="36">
        <f>SUMIFS(СВЦЭМ!$F$39:$F$782,СВЦЭМ!$A$39:$A$782,$A209,СВЦЭМ!$B$39:$B$782,H$190)+'СЕТ СН'!$F$15</f>
        <v>151.32973092</v>
      </c>
      <c r="I209" s="36">
        <f>SUMIFS(СВЦЭМ!$F$39:$F$782,СВЦЭМ!$A$39:$A$782,$A209,СВЦЭМ!$B$39:$B$782,I$190)+'СЕТ СН'!$F$15</f>
        <v>145.75987298999999</v>
      </c>
      <c r="J209" s="36">
        <f>SUMIFS(СВЦЭМ!$F$39:$F$782,СВЦЭМ!$A$39:$A$782,$A209,СВЦЭМ!$B$39:$B$782,J$190)+'СЕТ СН'!$F$15</f>
        <v>140.58363947999999</v>
      </c>
      <c r="K209" s="36">
        <f>SUMIFS(СВЦЭМ!$F$39:$F$782,СВЦЭМ!$A$39:$A$782,$A209,СВЦЭМ!$B$39:$B$782,K$190)+'СЕТ СН'!$F$15</f>
        <v>139.38074904999999</v>
      </c>
      <c r="L209" s="36">
        <f>SUMIFS(СВЦЭМ!$F$39:$F$782,СВЦЭМ!$A$39:$A$782,$A209,СВЦЭМ!$B$39:$B$782,L$190)+'СЕТ СН'!$F$15</f>
        <v>137.64714042</v>
      </c>
      <c r="M209" s="36">
        <f>SUMIFS(СВЦЭМ!$F$39:$F$782,СВЦЭМ!$A$39:$A$782,$A209,СВЦЭМ!$B$39:$B$782,M$190)+'СЕТ СН'!$F$15</f>
        <v>140.29129270000001</v>
      </c>
      <c r="N209" s="36">
        <f>SUMIFS(СВЦЭМ!$F$39:$F$782,СВЦЭМ!$A$39:$A$782,$A209,СВЦЭМ!$B$39:$B$782,N$190)+'СЕТ СН'!$F$15</f>
        <v>141.69194981999999</v>
      </c>
      <c r="O209" s="36">
        <f>SUMIFS(СВЦЭМ!$F$39:$F$782,СВЦЭМ!$A$39:$A$782,$A209,СВЦЭМ!$B$39:$B$782,O$190)+'СЕТ СН'!$F$15</f>
        <v>143.12120695999999</v>
      </c>
      <c r="P209" s="36">
        <f>SUMIFS(СВЦЭМ!$F$39:$F$782,СВЦЭМ!$A$39:$A$782,$A209,СВЦЭМ!$B$39:$B$782,P$190)+'СЕТ СН'!$F$15</f>
        <v>145.24011178000001</v>
      </c>
      <c r="Q209" s="36">
        <f>SUMIFS(СВЦЭМ!$F$39:$F$782,СВЦЭМ!$A$39:$A$782,$A209,СВЦЭМ!$B$39:$B$782,Q$190)+'СЕТ СН'!$F$15</f>
        <v>146.67326707000001</v>
      </c>
      <c r="R209" s="36">
        <f>SUMIFS(СВЦЭМ!$F$39:$F$782,СВЦЭМ!$A$39:$A$782,$A209,СВЦЭМ!$B$39:$B$782,R$190)+'СЕТ СН'!$F$15</f>
        <v>148.91981609999999</v>
      </c>
      <c r="S209" s="36">
        <f>SUMIFS(СВЦЭМ!$F$39:$F$782,СВЦЭМ!$A$39:$A$782,$A209,СВЦЭМ!$B$39:$B$782,S$190)+'СЕТ СН'!$F$15</f>
        <v>147.57641072999999</v>
      </c>
      <c r="T209" s="36">
        <f>SUMIFS(СВЦЭМ!$F$39:$F$782,СВЦЭМ!$A$39:$A$782,$A209,СВЦЭМ!$B$39:$B$782,T$190)+'СЕТ СН'!$F$15</f>
        <v>145.16966887000001</v>
      </c>
      <c r="U209" s="36">
        <f>SUMIFS(СВЦЭМ!$F$39:$F$782,СВЦЭМ!$A$39:$A$782,$A209,СВЦЭМ!$B$39:$B$782,U$190)+'СЕТ СН'!$F$15</f>
        <v>140.17030360000001</v>
      </c>
      <c r="V209" s="36">
        <f>SUMIFS(СВЦЭМ!$F$39:$F$782,СВЦЭМ!$A$39:$A$782,$A209,СВЦЭМ!$B$39:$B$782,V$190)+'СЕТ СН'!$F$15</f>
        <v>137.79150977</v>
      </c>
      <c r="W209" s="36">
        <f>SUMIFS(СВЦЭМ!$F$39:$F$782,СВЦЭМ!$A$39:$A$782,$A209,СВЦЭМ!$B$39:$B$782,W$190)+'СЕТ СН'!$F$15</f>
        <v>137.13658301000001</v>
      </c>
      <c r="X209" s="36">
        <f>SUMIFS(СВЦЭМ!$F$39:$F$782,СВЦЭМ!$A$39:$A$782,$A209,СВЦЭМ!$B$39:$B$782,X$190)+'СЕТ СН'!$F$15</f>
        <v>140.85992103999999</v>
      </c>
      <c r="Y209" s="36">
        <f>SUMIFS(СВЦЭМ!$F$39:$F$782,СВЦЭМ!$A$39:$A$782,$A209,СВЦЭМ!$B$39:$B$782,Y$190)+'СЕТ СН'!$F$15</f>
        <v>143.78663695</v>
      </c>
    </row>
    <row r="210" spans="1:25" ht="15.75" x14ac:dyDescent="0.2">
      <c r="A210" s="35">
        <f t="shared" si="5"/>
        <v>44671</v>
      </c>
      <c r="B210" s="36">
        <f>SUMIFS(СВЦЭМ!$F$39:$F$782,СВЦЭМ!$A$39:$A$782,$A210,СВЦЭМ!$B$39:$B$782,B$190)+'СЕТ СН'!$F$15</f>
        <v>131.12946238000001</v>
      </c>
      <c r="C210" s="36">
        <f>SUMIFS(СВЦЭМ!$F$39:$F$782,СВЦЭМ!$A$39:$A$782,$A210,СВЦЭМ!$B$39:$B$782,C$190)+'СЕТ СН'!$F$15</f>
        <v>137.63830332000001</v>
      </c>
      <c r="D210" s="36">
        <f>SUMIFS(СВЦЭМ!$F$39:$F$782,СВЦЭМ!$A$39:$A$782,$A210,СВЦЭМ!$B$39:$B$782,D$190)+'СЕТ СН'!$F$15</f>
        <v>140.79117715999999</v>
      </c>
      <c r="E210" s="36">
        <f>SUMIFS(СВЦЭМ!$F$39:$F$782,СВЦЭМ!$A$39:$A$782,$A210,СВЦЭМ!$B$39:$B$782,E$190)+'СЕТ СН'!$F$15</f>
        <v>142.53785361999999</v>
      </c>
      <c r="F210" s="36">
        <f>SUMIFS(СВЦЭМ!$F$39:$F$782,СВЦЭМ!$A$39:$A$782,$A210,СВЦЭМ!$B$39:$B$782,F$190)+'СЕТ СН'!$F$15</f>
        <v>142.78424394000001</v>
      </c>
      <c r="G210" s="36">
        <f>SUMIFS(СВЦЭМ!$F$39:$F$782,СВЦЭМ!$A$39:$A$782,$A210,СВЦЭМ!$B$39:$B$782,G$190)+'СЕТ СН'!$F$15</f>
        <v>139.92891048000001</v>
      </c>
      <c r="H210" s="36">
        <f>SUMIFS(СВЦЭМ!$F$39:$F$782,СВЦЭМ!$A$39:$A$782,$A210,СВЦЭМ!$B$39:$B$782,H$190)+'СЕТ СН'!$F$15</f>
        <v>133.32129763</v>
      </c>
      <c r="I210" s="36">
        <f>SUMIFS(СВЦЭМ!$F$39:$F$782,СВЦЭМ!$A$39:$A$782,$A210,СВЦЭМ!$B$39:$B$782,I$190)+'СЕТ СН'!$F$15</f>
        <v>134.66002184000001</v>
      </c>
      <c r="J210" s="36">
        <f>SUMIFS(СВЦЭМ!$F$39:$F$782,СВЦЭМ!$A$39:$A$782,$A210,СВЦЭМ!$B$39:$B$782,J$190)+'СЕТ СН'!$F$15</f>
        <v>135.56358470000001</v>
      </c>
      <c r="K210" s="36">
        <f>SUMIFS(СВЦЭМ!$F$39:$F$782,СВЦЭМ!$A$39:$A$782,$A210,СВЦЭМ!$B$39:$B$782,K$190)+'СЕТ СН'!$F$15</f>
        <v>134.30945603999999</v>
      </c>
      <c r="L210" s="36">
        <f>SUMIFS(СВЦЭМ!$F$39:$F$782,СВЦЭМ!$A$39:$A$782,$A210,СВЦЭМ!$B$39:$B$782,L$190)+'СЕТ СН'!$F$15</f>
        <v>132.32774767999999</v>
      </c>
      <c r="M210" s="36">
        <f>SUMIFS(СВЦЭМ!$F$39:$F$782,СВЦЭМ!$A$39:$A$782,$A210,СВЦЭМ!$B$39:$B$782,M$190)+'СЕТ СН'!$F$15</f>
        <v>132.86821809</v>
      </c>
      <c r="N210" s="36">
        <f>SUMIFS(СВЦЭМ!$F$39:$F$782,СВЦЭМ!$A$39:$A$782,$A210,СВЦЭМ!$B$39:$B$782,N$190)+'СЕТ СН'!$F$15</f>
        <v>132.3443752</v>
      </c>
      <c r="O210" s="36">
        <f>SUMIFS(СВЦЭМ!$F$39:$F$782,СВЦЭМ!$A$39:$A$782,$A210,СВЦЭМ!$B$39:$B$782,O$190)+'СЕТ СН'!$F$15</f>
        <v>130.92585585</v>
      </c>
      <c r="P210" s="36">
        <f>SUMIFS(СВЦЭМ!$F$39:$F$782,СВЦЭМ!$A$39:$A$782,$A210,СВЦЭМ!$B$39:$B$782,P$190)+'СЕТ СН'!$F$15</f>
        <v>131.3135638</v>
      </c>
      <c r="Q210" s="36">
        <f>SUMIFS(СВЦЭМ!$F$39:$F$782,СВЦЭМ!$A$39:$A$782,$A210,СВЦЭМ!$B$39:$B$782,Q$190)+'СЕТ СН'!$F$15</f>
        <v>131.32844283</v>
      </c>
      <c r="R210" s="36">
        <f>SUMIFS(СВЦЭМ!$F$39:$F$782,СВЦЭМ!$A$39:$A$782,$A210,СВЦЭМ!$B$39:$B$782,R$190)+'СЕТ СН'!$F$15</f>
        <v>130.81554978</v>
      </c>
      <c r="S210" s="36">
        <f>SUMIFS(СВЦЭМ!$F$39:$F$782,СВЦЭМ!$A$39:$A$782,$A210,СВЦЭМ!$B$39:$B$782,S$190)+'СЕТ СН'!$F$15</f>
        <v>132.18244254999999</v>
      </c>
      <c r="T210" s="36">
        <f>SUMIFS(СВЦЭМ!$F$39:$F$782,СВЦЭМ!$A$39:$A$782,$A210,СВЦЭМ!$B$39:$B$782,T$190)+'СЕТ СН'!$F$15</f>
        <v>133.03297154000001</v>
      </c>
      <c r="U210" s="36">
        <f>SUMIFS(СВЦЭМ!$F$39:$F$782,СВЦЭМ!$A$39:$A$782,$A210,СВЦЭМ!$B$39:$B$782,U$190)+'СЕТ СН'!$F$15</f>
        <v>134.07026342</v>
      </c>
      <c r="V210" s="36">
        <f>SUMIFS(СВЦЭМ!$F$39:$F$782,СВЦЭМ!$A$39:$A$782,$A210,СВЦЭМ!$B$39:$B$782,V$190)+'СЕТ СН'!$F$15</f>
        <v>136.55908604999999</v>
      </c>
      <c r="W210" s="36">
        <f>SUMIFS(СВЦЭМ!$F$39:$F$782,СВЦЭМ!$A$39:$A$782,$A210,СВЦЭМ!$B$39:$B$782,W$190)+'СЕТ СН'!$F$15</f>
        <v>135.70468986</v>
      </c>
      <c r="X210" s="36">
        <f>SUMIFS(СВЦЭМ!$F$39:$F$782,СВЦЭМ!$A$39:$A$782,$A210,СВЦЭМ!$B$39:$B$782,X$190)+'СЕТ СН'!$F$15</f>
        <v>131.83646453</v>
      </c>
      <c r="Y210" s="36">
        <f>SUMIFS(СВЦЭМ!$F$39:$F$782,СВЦЭМ!$A$39:$A$782,$A210,СВЦЭМ!$B$39:$B$782,Y$190)+'СЕТ СН'!$F$15</f>
        <v>130.69328135999999</v>
      </c>
    </row>
    <row r="211" spans="1:25" ht="15.75" x14ac:dyDescent="0.2">
      <c r="A211" s="35">
        <f t="shared" si="5"/>
        <v>44672</v>
      </c>
      <c r="B211" s="36">
        <f>SUMIFS(СВЦЭМ!$F$39:$F$782,СВЦЭМ!$A$39:$A$782,$A211,СВЦЭМ!$B$39:$B$782,B$190)+'СЕТ СН'!$F$15</f>
        <v>154.29258324</v>
      </c>
      <c r="C211" s="36">
        <f>SUMIFS(СВЦЭМ!$F$39:$F$782,СВЦЭМ!$A$39:$A$782,$A211,СВЦЭМ!$B$39:$B$782,C$190)+'СЕТ СН'!$F$15</f>
        <v>148.49534019999999</v>
      </c>
      <c r="D211" s="36">
        <f>SUMIFS(СВЦЭМ!$F$39:$F$782,СВЦЭМ!$A$39:$A$782,$A211,СВЦЭМ!$B$39:$B$782,D$190)+'СЕТ СН'!$F$15</f>
        <v>149.75916122999999</v>
      </c>
      <c r="E211" s="36">
        <f>SUMIFS(СВЦЭМ!$F$39:$F$782,СВЦЭМ!$A$39:$A$782,$A211,СВЦЭМ!$B$39:$B$782,E$190)+'СЕТ СН'!$F$15</f>
        <v>150.72815052999999</v>
      </c>
      <c r="F211" s="36">
        <f>SUMIFS(СВЦЭМ!$F$39:$F$782,СВЦЭМ!$A$39:$A$782,$A211,СВЦЭМ!$B$39:$B$782,F$190)+'СЕТ СН'!$F$15</f>
        <v>148.01354767999999</v>
      </c>
      <c r="G211" s="36">
        <f>SUMIFS(СВЦЭМ!$F$39:$F$782,СВЦЭМ!$A$39:$A$782,$A211,СВЦЭМ!$B$39:$B$782,G$190)+'СЕТ СН'!$F$15</f>
        <v>145.03919796</v>
      </c>
      <c r="H211" s="36">
        <f>SUMIFS(СВЦЭМ!$F$39:$F$782,СВЦЭМ!$A$39:$A$782,$A211,СВЦЭМ!$B$39:$B$782,H$190)+'СЕТ СН'!$F$15</f>
        <v>138.77410420999999</v>
      </c>
      <c r="I211" s="36">
        <f>SUMIFS(СВЦЭМ!$F$39:$F$782,СВЦЭМ!$A$39:$A$782,$A211,СВЦЭМ!$B$39:$B$782,I$190)+'СЕТ СН'!$F$15</f>
        <v>138.62480471000001</v>
      </c>
      <c r="J211" s="36">
        <f>SUMIFS(СВЦЭМ!$F$39:$F$782,СВЦЭМ!$A$39:$A$782,$A211,СВЦЭМ!$B$39:$B$782,J$190)+'СЕТ СН'!$F$15</f>
        <v>138.99739025</v>
      </c>
      <c r="K211" s="36">
        <f>SUMIFS(СВЦЭМ!$F$39:$F$782,СВЦЭМ!$A$39:$A$782,$A211,СВЦЭМ!$B$39:$B$782,K$190)+'СЕТ СН'!$F$15</f>
        <v>135.44301204999999</v>
      </c>
      <c r="L211" s="36">
        <f>SUMIFS(СВЦЭМ!$F$39:$F$782,СВЦЭМ!$A$39:$A$782,$A211,СВЦЭМ!$B$39:$B$782,L$190)+'СЕТ СН'!$F$15</f>
        <v>135.33660028</v>
      </c>
      <c r="M211" s="36">
        <f>SUMIFS(СВЦЭМ!$F$39:$F$782,СВЦЭМ!$A$39:$A$782,$A211,СВЦЭМ!$B$39:$B$782,M$190)+'СЕТ СН'!$F$15</f>
        <v>137.42122789000001</v>
      </c>
      <c r="N211" s="36">
        <f>SUMIFS(СВЦЭМ!$F$39:$F$782,СВЦЭМ!$A$39:$A$782,$A211,СВЦЭМ!$B$39:$B$782,N$190)+'СЕТ СН'!$F$15</f>
        <v>138.26942324999999</v>
      </c>
      <c r="O211" s="36">
        <f>SUMIFS(СВЦЭМ!$F$39:$F$782,СВЦЭМ!$A$39:$A$782,$A211,СВЦЭМ!$B$39:$B$782,O$190)+'СЕТ СН'!$F$15</f>
        <v>142.31420292999999</v>
      </c>
      <c r="P211" s="36">
        <f>SUMIFS(СВЦЭМ!$F$39:$F$782,СВЦЭМ!$A$39:$A$782,$A211,СВЦЭМ!$B$39:$B$782,P$190)+'СЕТ СН'!$F$15</f>
        <v>143.97454578</v>
      </c>
      <c r="Q211" s="36">
        <f>SUMIFS(СВЦЭМ!$F$39:$F$782,СВЦЭМ!$A$39:$A$782,$A211,СВЦЭМ!$B$39:$B$782,Q$190)+'СЕТ СН'!$F$15</f>
        <v>146.79487884</v>
      </c>
      <c r="R211" s="36">
        <f>SUMIFS(СВЦЭМ!$F$39:$F$782,СВЦЭМ!$A$39:$A$782,$A211,СВЦЭМ!$B$39:$B$782,R$190)+'СЕТ СН'!$F$15</f>
        <v>146.10221256</v>
      </c>
      <c r="S211" s="36">
        <f>SUMIFS(СВЦЭМ!$F$39:$F$782,СВЦЭМ!$A$39:$A$782,$A211,СВЦЭМ!$B$39:$B$782,S$190)+'СЕТ СН'!$F$15</f>
        <v>143.97199803999999</v>
      </c>
      <c r="T211" s="36">
        <f>SUMIFS(СВЦЭМ!$F$39:$F$782,СВЦЭМ!$A$39:$A$782,$A211,СВЦЭМ!$B$39:$B$782,T$190)+'СЕТ СН'!$F$15</f>
        <v>141.40495185</v>
      </c>
      <c r="U211" s="36">
        <f>SUMIFS(СВЦЭМ!$F$39:$F$782,СВЦЭМ!$A$39:$A$782,$A211,СВЦЭМ!$B$39:$B$782,U$190)+'СЕТ СН'!$F$15</f>
        <v>137.18095582000001</v>
      </c>
      <c r="V211" s="36">
        <f>SUMIFS(СВЦЭМ!$F$39:$F$782,СВЦЭМ!$A$39:$A$782,$A211,СВЦЭМ!$B$39:$B$782,V$190)+'СЕТ СН'!$F$15</f>
        <v>131.97165343</v>
      </c>
      <c r="W211" s="36">
        <f>SUMIFS(СВЦЭМ!$F$39:$F$782,СВЦЭМ!$A$39:$A$782,$A211,СВЦЭМ!$B$39:$B$782,W$190)+'СЕТ СН'!$F$15</f>
        <v>135.62380350000001</v>
      </c>
      <c r="X211" s="36">
        <f>SUMIFS(СВЦЭМ!$F$39:$F$782,СВЦЭМ!$A$39:$A$782,$A211,СВЦЭМ!$B$39:$B$782,X$190)+'СЕТ СН'!$F$15</f>
        <v>139.61721412</v>
      </c>
      <c r="Y211" s="36">
        <f>SUMIFS(СВЦЭМ!$F$39:$F$782,СВЦЭМ!$A$39:$A$782,$A211,СВЦЭМ!$B$39:$B$782,Y$190)+'СЕТ СН'!$F$15</f>
        <v>144.40939829000001</v>
      </c>
    </row>
    <row r="212" spans="1:25" ht="15.75" x14ac:dyDescent="0.2">
      <c r="A212" s="35">
        <f t="shared" si="5"/>
        <v>44673</v>
      </c>
      <c r="B212" s="36">
        <f>SUMIFS(СВЦЭМ!$F$39:$F$782,СВЦЭМ!$A$39:$A$782,$A212,СВЦЭМ!$B$39:$B$782,B$190)+'СЕТ СН'!$F$15</f>
        <v>141.15833193</v>
      </c>
      <c r="C212" s="36">
        <f>SUMIFS(СВЦЭМ!$F$39:$F$782,СВЦЭМ!$A$39:$A$782,$A212,СВЦЭМ!$B$39:$B$782,C$190)+'СЕТ СН'!$F$15</f>
        <v>144.17658617000001</v>
      </c>
      <c r="D212" s="36">
        <f>SUMIFS(СВЦЭМ!$F$39:$F$782,СВЦЭМ!$A$39:$A$782,$A212,СВЦЭМ!$B$39:$B$782,D$190)+'СЕТ СН'!$F$15</f>
        <v>148.04891379</v>
      </c>
      <c r="E212" s="36">
        <f>SUMIFS(СВЦЭМ!$F$39:$F$782,СВЦЭМ!$A$39:$A$782,$A212,СВЦЭМ!$B$39:$B$782,E$190)+'СЕТ СН'!$F$15</f>
        <v>149.79926677</v>
      </c>
      <c r="F212" s="36">
        <f>SUMIFS(СВЦЭМ!$F$39:$F$782,СВЦЭМ!$A$39:$A$782,$A212,СВЦЭМ!$B$39:$B$782,F$190)+'СЕТ СН'!$F$15</f>
        <v>150.85517637999999</v>
      </c>
      <c r="G212" s="36">
        <f>SUMIFS(СВЦЭМ!$F$39:$F$782,СВЦЭМ!$A$39:$A$782,$A212,СВЦЭМ!$B$39:$B$782,G$190)+'СЕТ СН'!$F$15</f>
        <v>151.43765852000001</v>
      </c>
      <c r="H212" s="36">
        <f>SUMIFS(СВЦЭМ!$F$39:$F$782,СВЦЭМ!$A$39:$A$782,$A212,СВЦЭМ!$B$39:$B$782,H$190)+'СЕТ СН'!$F$15</f>
        <v>146.05787373999999</v>
      </c>
      <c r="I212" s="36">
        <f>SUMIFS(СВЦЭМ!$F$39:$F$782,СВЦЭМ!$A$39:$A$782,$A212,СВЦЭМ!$B$39:$B$782,I$190)+'СЕТ СН'!$F$15</f>
        <v>140.41551185</v>
      </c>
      <c r="J212" s="36">
        <f>SUMIFS(СВЦЭМ!$F$39:$F$782,СВЦЭМ!$A$39:$A$782,$A212,СВЦЭМ!$B$39:$B$782,J$190)+'СЕТ СН'!$F$15</f>
        <v>135.93262025000001</v>
      </c>
      <c r="K212" s="36">
        <f>SUMIFS(СВЦЭМ!$F$39:$F$782,СВЦЭМ!$A$39:$A$782,$A212,СВЦЭМ!$B$39:$B$782,K$190)+'СЕТ СН'!$F$15</f>
        <v>133.41373927999999</v>
      </c>
      <c r="L212" s="36">
        <f>SUMIFS(СВЦЭМ!$F$39:$F$782,СВЦЭМ!$A$39:$A$782,$A212,СВЦЭМ!$B$39:$B$782,L$190)+'СЕТ СН'!$F$15</f>
        <v>132.83591229000001</v>
      </c>
      <c r="M212" s="36">
        <f>SUMIFS(СВЦЭМ!$F$39:$F$782,СВЦЭМ!$A$39:$A$782,$A212,СВЦЭМ!$B$39:$B$782,M$190)+'СЕТ СН'!$F$15</f>
        <v>134.03342058000001</v>
      </c>
      <c r="N212" s="36">
        <f>SUMIFS(СВЦЭМ!$F$39:$F$782,СВЦЭМ!$A$39:$A$782,$A212,СВЦЭМ!$B$39:$B$782,N$190)+'СЕТ СН'!$F$15</f>
        <v>136.01947784000001</v>
      </c>
      <c r="O212" s="36">
        <f>SUMIFS(СВЦЭМ!$F$39:$F$782,СВЦЭМ!$A$39:$A$782,$A212,СВЦЭМ!$B$39:$B$782,O$190)+'СЕТ СН'!$F$15</f>
        <v>137.58054257000001</v>
      </c>
      <c r="P212" s="36">
        <f>SUMIFS(СВЦЭМ!$F$39:$F$782,СВЦЭМ!$A$39:$A$782,$A212,СВЦЭМ!$B$39:$B$782,P$190)+'СЕТ СН'!$F$15</f>
        <v>137.27620490999999</v>
      </c>
      <c r="Q212" s="36">
        <f>SUMIFS(СВЦЭМ!$F$39:$F$782,СВЦЭМ!$A$39:$A$782,$A212,СВЦЭМ!$B$39:$B$782,Q$190)+'СЕТ СН'!$F$15</f>
        <v>136.87153379</v>
      </c>
      <c r="R212" s="36">
        <f>SUMIFS(СВЦЭМ!$F$39:$F$782,СВЦЭМ!$A$39:$A$782,$A212,СВЦЭМ!$B$39:$B$782,R$190)+'СЕТ СН'!$F$15</f>
        <v>138.68020437999999</v>
      </c>
      <c r="S212" s="36">
        <f>SUMIFS(СВЦЭМ!$F$39:$F$782,СВЦЭМ!$A$39:$A$782,$A212,СВЦЭМ!$B$39:$B$782,S$190)+'СЕТ СН'!$F$15</f>
        <v>138.49102418999999</v>
      </c>
      <c r="T212" s="36">
        <f>SUMIFS(СВЦЭМ!$F$39:$F$782,СВЦЭМ!$A$39:$A$782,$A212,СВЦЭМ!$B$39:$B$782,T$190)+'СЕТ СН'!$F$15</f>
        <v>138.28491285999999</v>
      </c>
      <c r="U212" s="36">
        <f>SUMIFS(СВЦЭМ!$F$39:$F$782,СВЦЭМ!$A$39:$A$782,$A212,СВЦЭМ!$B$39:$B$782,U$190)+'СЕТ СН'!$F$15</f>
        <v>136.00088509</v>
      </c>
      <c r="V212" s="36">
        <f>SUMIFS(СВЦЭМ!$F$39:$F$782,СВЦЭМ!$A$39:$A$782,$A212,СВЦЭМ!$B$39:$B$782,V$190)+'СЕТ СН'!$F$15</f>
        <v>134.50025002000001</v>
      </c>
      <c r="W212" s="36">
        <f>SUMIFS(СВЦЭМ!$F$39:$F$782,СВЦЭМ!$A$39:$A$782,$A212,СВЦЭМ!$B$39:$B$782,W$190)+'СЕТ СН'!$F$15</f>
        <v>134.33654218000001</v>
      </c>
      <c r="X212" s="36">
        <f>SUMIFS(СВЦЭМ!$F$39:$F$782,СВЦЭМ!$A$39:$A$782,$A212,СВЦЭМ!$B$39:$B$782,X$190)+'СЕТ СН'!$F$15</f>
        <v>135.58464534000001</v>
      </c>
      <c r="Y212" s="36">
        <f>SUMIFS(СВЦЭМ!$F$39:$F$782,СВЦЭМ!$A$39:$A$782,$A212,СВЦЭМ!$B$39:$B$782,Y$190)+'СЕТ СН'!$F$15</f>
        <v>140.00073692999999</v>
      </c>
    </row>
    <row r="213" spans="1:25" ht="15.75" x14ac:dyDescent="0.2">
      <c r="A213" s="35">
        <f t="shared" si="5"/>
        <v>44674</v>
      </c>
      <c r="B213" s="36">
        <f>SUMIFS(СВЦЭМ!$F$39:$F$782,СВЦЭМ!$A$39:$A$782,$A213,СВЦЭМ!$B$39:$B$782,B$190)+'СЕТ СН'!$F$15</f>
        <v>136.00797</v>
      </c>
      <c r="C213" s="36">
        <f>SUMIFS(СВЦЭМ!$F$39:$F$782,СВЦЭМ!$A$39:$A$782,$A213,СВЦЭМ!$B$39:$B$782,C$190)+'СЕТ СН'!$F$15</f>
        <v>137.93446789000001</v>
      </c>
      <c r="D213" s="36">
        <f>SUMIFS(СВЦЭМ!$F$39:$F$782,СВЦЭМ!$A$39:$A$782,$A213,СВЦЭМ!$B$39:$B$782,D$190)+'СЕТ СН'!$F$15</f>
        <v>141.01383129000001</v>
      </c>
      <c r="E213" s="36">
        <f>SUMIFS(СВЦЭМ!$F$39:$F$782,СВЦЭМ!$A$39:$A$782,$A213,СВЦЭМ!$B$39:$B$782,E$190)+'СЕТ СН'!$F$15</f>
        <v>142.53995469</v>
      </c>
      <c r="F213" s="36">
        <f>SUMIFS(СВЦЭМ!$F$39:$F$782,СВЦЭМ!$A$39:$A$782,$A213,СВЦЭМ!$B$39:$B$782,F$190)+'СЕТ СН'!$F$15</f>
        <v>143.58344700000001</v>
      </c>
      <c r="G213" s="36">
        <f>SUMIFS(СВЦЭМ!$F$39:$F$782,СВЦЭМ!$A$39:$A$782,$A213,СВЦЭМ!$B$39:$B$782,G$190)+'СЕТ СН'!$F$15</f>
        <v>146.85406216999999</v>
      </c>
      <c r="H213" s="36">
        <f>SUMIFS(СВЦЭМ!$F$39:$F$782,СВЦЭМ!$A$39:$A$782,$A213,СВЦЭМ!$B$39:$B$782,H$190)+'СЕТ СН'!$F$15</f>
        <v>143.66438918</v>
      </c>
      <c r="I213" s="36">
        <f>SUMIFS(СВЦЭМ!$F$39:$F$782,СВЦЭМ!$A$39:$A$782,$A213,СВЦЭМ!$B$39:$B$782,I$190)+'СЕТ СН'!$F$15</f>
        <v>144.18677947</v>
      </c>
      <c r="J213" s="36">
        <f>SUMIFS(СВЦЭМ!$F$39:$F$782,СВЦЭМ!$A$39:$A$782,$A213,СВЦЭМ!$B$39:$B$782,J$190)+'СЕТ СН'!$F$15</f>
        <v>138.43893151</v>
      </c>
      <c r="K213" s="36">
        <f>SUMIFS(СВЦЭМ!$F$39:$F$782,СВЦЭМ!$A$39:$A$782,$A213,СВЦЭМ!$B$39:$B$782,K$190)+'СЕТ СН'!$F$15</f>
        <v>133.20279869000001</v>
      </c>
      <c r="L213" s="36">
        <f>SUMIFS(СВЦЭМ!$F$39:$F$782,СВЦЭМ!$A$39:$A$782,$A213,СВЦЭМ!$B$39:$B$782,L$190)+'СЕТ СН'!$F$15</f>
        <v>131.50657801</v>
      </c>
      <c r="M213" s="36">
        <f>SUMIFS(СВЦЭМ!$F$39:$F$782,СВЦЭМ!$A$39:$A$782,$A213,СВЦЭМ!$B$39:$B$782,M$190)+'СЕТ СН'!$F$15</f>
        <v>130.64048897999999</v>
      </c>
      <c r="N213" s="36">
        <f>SUMIFS(СВЦЭМ!$F$39:$F$782,СВЦЭМ!$A$39:$A$782,$A213,СВЦЭМ!$B$39:$B$782,N$190)+'СЕТ СН'!$F$15</f>
        <v>132.46474984</v>
      </c>
      <c r="O213" s="36">
        <f>SUMIFS(СВЦЭМ!$F$39:$F$782,СВЦЭМ!$A$39:$A$782,$A213,СВЦЭМ!$B$39:$B$782,O$190)+'СЕТ СН'!$F$15</f>
        <v>133.87096005999999</v>
      </c>
      <c r="P213" s="36">
        <f>SUMIFS(СВЦЭМ!$F$39:$F$782,СВЦЭМ!$A$39:$A$782,$A213,СВЦЭМ!$B$39:$B$782,P$190)+'СЕТ СН'!$F$15</f>
        <v>135.96573867999999</v>
      </c>
      <c r="Q213" s="36">
        <f>SUMIFS(СВЦЭМ!$F$39:$F$782,СВЦЭМ!$A$39:$A$782,$A213,СВЦЭМ!$B$39:$B$782,Q$190)+'СЕТ СН'!$F$15</f>
        <v>137.89450224999999</v>
      </c>
      <c r="R213" s="36">
        <f>SUMIFS(СВЦЭМ!$F$39:$F$782,СВЦЭМ!$A$39:$A$782,$A213,СВЦЭМ!$B$39:$B$782,R$190)+'СЕТ СН'!$F$15</f>
        <v>138.09824762</v>
      </c>
      <c r="S213" s="36">
        <f>SUMIFS(СВЦЭМ!$F$39:$F$782,СВЦЭМ!$A$39:$A$782,$A213,СВЦЭМ!$B$39:$B$782,S$190)+'СЕТ СН'!$F$15</f>
        <v>138.10709875000001</v>
      </c>
      <c r="T213" s="36">
        <f>SUMIFS(СВЦЭМ!$F$39:$F$782,СВЦЭМ!$A$39:$A$782,$A213,СВЦЭМ!$B$39:$B$782,T$190)+'СЕТ СН'!$F$15</f>
        <v>134.9815031</v>
      </c>
      <c r="U213" s="36">
        <f>SUMIFS(СВЦЭМ!$F$39:$F$782,СВЦЭМ!$A$39:$A$782,$A213,СВЦЭМ!$B$39:$B$782,U$190)+'СЕТ СН'!$F$15</f>
        <v>133.68356813</v>
      </c>
      <c r="V213" s="36">
        <f>SUMIFS(СВЦЭМ!$F$39:$F$782,СВЦЭМ!$A$39:$A$782,$A213,СВЦЭМ!$B$39:$B$782,V$190)+'СЕТ СН'!$F$15</f>
        <v>130.94565616</v>
      </c>
      <c r="W213" s="36">
        <f>SUMIFS(СВЦЭМ!$F$39:$F$782,СВЦЭМ!$A$39:$A$782,$A213,СВЦЭМ!$B$39:$B$782,W$190)+'СЕТ СН'!$F$15</f>
        <v>129.41974475999999</v>
      </c>
      <c r="X213" s="36">
        <f>SUMIFS(СВЦЭМ!$F$39:$F$782,СВЦЭМ!$A$39:$A$782,$A213,СВЦЭМ!$B$39:$B$782,X$190)+'СЕТ СН'!$F$15</f>
        <v>133.04853818999999</v>
      </c>
      <c r="Y213" s="36">
        <f>SUMIFS(СВЦЭМ!$F$39:$F$782,СВЦЭМ!$A$39:$A$782,$A213,СВЦЭМ!$B$39:$B$782,Y$190)+'СЕТ СН'!$F$15</f>
        <v>136.48342718999999</v>
      </c>
    </row>
    <row r="214" spans="1:25" ht="15.75" x14ac:dyDescent="0.2">
      <c r="A214" s="35">
        <f t="shared" si="5"/>
        <v>44675</v>
      </c>
      <c r="B214" s="36">
        <f>SUMIFS(СВЦЭМ!$F$39:$F$782,СВЦЭМ!$A$39:$A$782,$A214,СВЦЭМ!$B$39:$B$782,B$190)+'СЕТ СН'!$F$15</f>
        <v>143.6216987</v>
      </c>
      <c r="C214" s="36">
        <f>SUMIFS(СВЦЭМ!$F$39:$F$782,СВЦЭМ!$A$39:$A$782,$A214,СВЦЭМ!$B$39:$B$782,C$190)+'СЕТ СН'!$F$15</f>
        <v>144.94900444000001</v>
      </c>
      <c r="D214" s="36">
        <f>SUMIFS(СВЦЭМ!$F$39:$F$782,СВЦЭМ!$A$39:$A$782,$A214,СВЦЭМ!$B$39:$B$782,D$190)+'СЕТ СН'!$F$15</f>
        <v>147.70943582000001</v>
      </c>
      <c r="E214" s="36">
        <f>SUMIFS(СВЦЭМ!$F$39:$F$782,СВЦЭМ!$A$39:$A$782,$A214,СВЦЭМ!$B$39:$B$782,E$190)+'СЕТ СН'!$F$15</f>
        <v>149.47287403000001</v>
      </c>
      <c r="F214" s="36">
        <f>SUMIFS(СВЦЭМ!$F$39:$F$782,СВЦЭМ!$A$39:$A$782,$A214,СВЦЭМ!$B$39:$B$782,F$190)+'СЕТ СН'!$F$15</f>
        <v>150.31793526000001</v>
      </c>
      <c r="G214" s="36">
        <f>SUMIFS(СВЦЭМ!$F$39:$F$782,СВЦЭМ!$A$39:$A$782,$A214,СВЦЭМ!$B$39:$B$782,G$190)+'СЕТ СН'!$F$15</f>
        <v>151.24654394000001</v>
      </c>
      <c r="H214" s="36">
        <f>SUMIFS(СВЦЭМ!$F$39:$F$782,СВЦЭМ!$A$39:$A$782,$A214,СВЦЭМ!$B$39:$B$782,H$190)+'СЕТ СН'!$F$15</f>
        <v>154.27254736</v>
      </c>
      <c r="I214" s="36">
        <f>SUMIFS(СВЦЭМ!$F$39:$F$782,СВЦЭМ!$A$39:$A$782,$A214,СВЦЭМ!$B$39:$B$782,I$190)+'СЕТ СН'!$F$15</f>
        <v>154.83024939000001</v>
      </c>
      <c r="J214" s="36">
        <f>SUMIFS(СВЦЭМ!$F$39:$F$782,СВЦЭМ!$A$39:$A$782,$A214,СВЦЭМ!$B$39:$B$782,J$190)+'СЕТ СН'!$F$15</f>
        <v>147.81579216</v>
      </c>
      <c r="K214" s="36">
        <f>SUMIFS(СВЦЭМ!$F$39:$F$782,СВЦЭМ!$A$39:$A$782,$A214,СВЦЭМ!$B$39:$B$782,K$190)+'СЕТ СН'!$F$15</f>
        <v>141.75867332999999</v>
      </c>
      <c r="L214" s="36">
        <f>SUMIFS(СВЦЭМ!$F$39:$F$782,СВЦЭМ!$A$39:$A$782,$A214,СВЦЭМ!$B$39:$B$782,L$190)+'СЕТ СН'!$F$15</f>
        <v>138.25421668000001</v>
      </c>
      <c r="M214" s="36">
        <f>SUMIFS(СВЦЭМ!$F$39:$F$782,СВЦЭМ!$A$39:$A$782,$A214,СВЦЭМ!$B$39:$B$782,M$190)+'СЕТ СН'!$F$15</f>
        <v>137.61064969</v>
      </c>
      <c r="N214" s="36">
        <f>SUMIFS(СВЦЭМ!$F$39:$F$782,СВЦЭМ!$A$39:$A$782,$A214,СВЦЭМ!$B$39:$B$782,N$190)+'СЕТ СН'!$F$15</f>
        <v>138.35063792</v>
      </c>
      <c r="O214" s="36">
        <f>SUMIFS(СВЦЭМ!$F$39:$F$782,СВЦЭМ!$A$39:$A$782,$A214,СВЦЭМ!$B$39:$B$782,O$190)+'СЕТ СН'!$F$15</f>
        <v>139.44377054</v>
      </c>
      <c r="P214" s="36">
        <f>SUMIFS(СВЦЭМ!$F$39:$F$782,СВЦЭМ!$A$39:$A$782,$A214,СВЦЭМ!$B$39:$B$782,P$190)+'СЕТ СН'!$F$15</f>
        <v>141.0234269</v>
      </c>
      <c r="Q214" s="36">
        <f>SUMIFS(СВЦЭМ!$F$39:$F$782,СВЦЭМ!$A$39:$A$782,$A214,СВЦЭМ!$B$39:$B$782,Q$190)+'СЕТ СН'!$F$15</f>
        <v>141.91463146999999</v>
      </c>
      <c r="R214" s="36">
        <f>SUMIFS(СВЦЭМ!$F$39:$F$782,СВЦЭМ!$A$39:$A$782,$A214,СВЦЭМ!$B$39:$B$782,R$190)+'СЕТ СН'!$F$15</f>
        <v>142.26962187000001</v>
      </c>
      <c r="S214" s="36">
        <f>SUMIFS(СВЦЭМ!$F$39:$F$782,СВЦЭМ!$A$39:$A$782,$A214,СВЦЭМ!$B$39:$B$782,S$190)+'СЕТ СН'!$F$15</f>
        <v>140.48711195000001</v>
      </c>
      <c r="T214" s="36">
        <f>SUMIFS(СВЦЭМ!$F$39:$F$782,СВЦЭМ!$A$39:$A$782,$A214,СВЦЭМ!$B$39:$B$782,T$190)+'СЕТ СН'!$F$15</f>
        <v>138.28518317999999</v>
      </c>
      <c r="U214" s="36">
        <f>SUMIFS(СВЦЭМ!$F$39:$F$782,СВЦЭМ!$A$39:$A$782,$A214,СВЦЭМ!$B$39:$B$782,U$190)+'СЕТ СН'!$F$15</f>
        <v>138.14267873</v>
      </c>
      <c r="V214" s="36">
        <f>SUMIFS(СВЦЭМ!$F$39:$F$782,СВЦЭМ!$A$39:$A$782,$A214,СВЦЭМ!$B$39:$B$782,V$190)+'СЕТ СН'!$F$15</f>
        <v>134.26532520000001</v>
      </c>
      <c r="W214" s="36">
        <f>SUMIFS(СВЦЭМ!$F$39:$F$782,СВЦЭМ!$A$39:$A$782,$A214,СВЦЭМ!$B$39:$B$782,W$190)+'СЕТ СН'!$F$15</f>
        <v>134.06207721999999</v>
      </c>
      <c r="X214" s="36">
        <f>SUMIFS(СВЦЭМ!$F$39:$F$782,СВЦЭМ!$A$39:$A$782,$A214,СВЦЭМ!$B$39:$B$782,X$190)+'СЕТ СН'!$F$15</f>
        <v>138.22261648</v>
      </c>
      <c r="Y214" s="36">
        <f>SUMIFS(СВЦЭМ!$F$39:$F$782,СВЦЭМ!$A$39:$A$782,$A214,СВЦЭМ!$B$39:$B$782,Y$190)+'СЕТ СН'!$F$15</f>
        <v>142.63735080999999</v>
      </c>
    </row>
    <row r="215" spans="1:25" ht="15.75" x14ac:dyDescent="0.2">
      <c r="A215" s="35">
        <f t="shared" si="5"/>
        <v>44676</v>
      </c>
      <c r="B215" s="36">
        <f>SUMIFS(СВЦЭМ!$F$39:$F$782,СВЦЭМ!$A$39:$A$782,$A215,СВЦЭМ!$B$39:$B$782,B$190)+'СЕТ СН'!$F$15</f>
        <v>158.51045708000001</v>
      </c>
      <c r="C215" s="36">
        <f>SUMIFS(СВЦЭМ!$F$39:$F$782,СВЦЭМ!$A$39:$A$782,$A215,СВЦЭМ!$B$39:$B$782,C$190)+'СЕТ СН'!$F$15</f>
        <v>158.99253242</v>
      </c>
      <c r="D215" s="36">
        <f>SUMIFS(СВЦЭМ!$F$39:$F$782,СВЦЭМ!$A$39:$A$782,$A215,СВЦЭМ!$B$39:$B$782,D$190)+'СЕТ СН'!$F$15</f>
        <v>162.49344712999999</v>
      </c>
      <c r="E215" s="36">
        <f>SUMIFS(СВЦЭМ!$F$39:$F$782,СВЦЭМ!$A$39:$A$782,$A215,СВЦЭМ!$B$39:$B$782,E$190)+'СЕТ СН'!$F$15</f>
        <v>167.68352766999999</v>
      </c>
      <c r="F215" s="36">
        <f>SUMIFS(СВЦЭМ!$F$39:$F$782,СВЦЭМ!$A$39:$A$782,$A215,СВЦЭМ!$B$39:$B$782,F$190)+'СЕТ СН'!$F$15</f>
        <v>166.72991958</v>
      </c>
      <c r="G215" s="36">
        <f>SUMIFS(СВЦЭМ!$F$39:$F$782,СВЦЭМ!$A$39:$A$782,$A215,СВЦЭМ!$B$39:$B$782,G$190)+'СЕТ СН'!$F$15</f>
        <v>164.5763795</v>
      </c>
      <c r="H215" s="36">
        <f>SUMIFS(СВЦЭМ!$F$39:$F$782,СВЦЭМ!$A$39:$A$782,$A215,СВЦЭМ!$B$39:$B$782,H$190)+'СЕТ СН'!$F$15</f>
        <v>155.42771759999999</v>
      </c>
      <c r="I215" s="36">
        <f>SUMIFS(СВЦЭМ!$F$39:$F$782,СВЦЭМ!$A$39:$A$782,$A215,СВЦЭМ!$B$39:$B$782,I$190)+'СЕТ СН'!$F$15</f>
        <v>151.355884</v>
      </c>
      <c r="J215" s="36">
        <f>SUMIFS(СВЦЭМ!$F$39:$F$782,СВЦЭМ!$A$39:$A$782,$A215,СВЦЭМ!$B$39:$B$782,J$190)+'СЕТ СН'!$F$15</f>
        <v>147.30450820999999</v>
      </c>
      <c r="K215" s="36">
        <f>SUMIFS(СВЦЭМ!$F$39:$F$782,СВЦЭМ!$A$39:$A$782,$A215,СВЦЭМ!$B$39:$B$782,K$190)+'СЕТ СН'!$F$15</f>
        <v>145.41429909999999</v>
      </c>
      <c r="L215" s="36">
        <f>SUMIFS(СВЦЭМ!$F$39:$F$782,СВЦЭМ!$A$39:$A$782,$A215,СВЦЭМ!$B$39:$B$782,L$190)+'СЕТ СН'!$F$15</f>
        <v>143.86131268</v>
      </c>
      <c r="M215" s="36">
        <f>SUMIFS(СВЦЭМ!$F$39:$F$782,СВЦЭМ!$A$39:$A$782,$A215,СВЦЭМ!$B$39:$B$782,M$190)+'СЕТ СН'!$F$15</f>
        <v>144.65985945</v>
      </c>
      <c r="N215" s="36">
        <f>SUMIFS(СВЦЭМ!$F$39:$F$782,СВЦЭМ!$A$39:$A$782,$A215,СВЦЭМ!$B$39:$B$782,N$190)+'СЕТ СН'!$F$15</f>
        <v>147.59435694000001</v>
      </c>
      <c r="O215" s="36">
        <f>SUMIFS(СВЦЭМ!$F$39:$F$782,СВЦЭМ!$A$39:$A$782,$A215,СВЦЭМ!$B$39:$B$782,O$190)+'СЕТ СН'!$F$15</f>
        <v>148.30280726999999</v>
      </c>
      <c r="P215" s="36">
        <f>SUMIFS(СВЦЭМ!$F$39:$F$782,СВЦЭМ!$A$39:$A$782,$A215,СВЦЭМ!$B$39:$B$782,P$190)+'СЕТ СН'!$F$15</f>
        <v>149.80704592000001</v>
      </c>
      <c r="Q215" s="36">
        <f>SUMIFS(СВЦЭМ!$F$39:$F$782,СВЦЭМ!$A$39:$A$782,$A215,СВЦЭМ!$B$39:$B$782,Q$190)+'СЕТ СН'!$F$15</f>
        <v>151.23801943999999</v>
      </c>
      <c r="R215" s="36">
        <f>SUMIFS(СВЦЭМ!$F$39:$F$782,СВЦЭМ!$A$39:$A$782,$A215,СВЦЭМ!$B$39:$B$782,R$190)+'СЕТ СН'!$F$15</f>
        <v>151.63520517000001</v>
      </c>
      <c r="S215" s="36">
        <f>SUMIFS(СВЦЭМ!$F$39:$F$782,СВЦЭМ!$A$39:$A$782,$A215,СВЦЭМ!$B$39:$B$782,S$190)+'СЕТ СН'!$F$15</f>
        <v>155.04384729</v>
      </c>
      <c r="T215" s="36">
        <f>SUMIFS(СВЦЭМ!$F$39:$F$782,СВЦЭМ!$A$39:$A$782,$A215,СВЦЭМ!$B$39:$B$782,T$190)+'СЕТ СН'!$F$15</f>
        <v>150.37429662</v>
      </c>
      <c r="U215" s="36">
        <f>SUMIFS(СВЦЭМ!$F$39:$F$782,СВЦЭМ!$A$39:$A$782,$A215,СВЦЭМ!$B$39:$B$782,U$190)+'СЕТ СН'!$F$15</f>
        <v>143.27298737000001</v>
      </c>
      <c r="V215" s="36">
        <f>SUMIFS(СВЦЭМ!$F$39:$F$782,СВЦЭМ!$A$39:$A$782,$A215,СВЦЭМ!$B$39:$B$782,V$190)+'СЕТ СН'!$F$15</f>
        <v>142.57481641999999</v>
      </c>
      <c r="W215" s="36">
        <f>SUMIFS(СВЦЭМ!$F$39:$F$782,СВЦЭМ!$A$39:$A$782,$A215,СВЦЭМ!$B$39:$B$782,W$190)+'СЕТ СН'!$F$15</f>
        <v>146.20932651000001</v>
      </c>
      <c r="X215" s="36">
        <f>SUMIFS(СВЦЭМ!$F$39:$F$782,СВЦЭМ!$A$39:$A$782,$A215,СВЦЭМ!$B$39:$B$782,X$190)+'СЕТ СН'!$F$15</f>
        <v>146.52947965000001</v>
      </c>
      <c r="Y215" s="36">
        <f>SUMIFS(СВЦЭМ!$F$39:$F$782,СВЦЭМ!$A$39:$A$782,$A215,СВЦЭМ!$B$39:$B$782,Y$190)+'СЕТ СН'!$F$15</f>
        <v>154.58012206000001</v>
      </c>
    </row>
    <row r="216" spans="1:25" ht="15.75" x14ac:dyDescent="0.2">
      <c r="A216" s="35">
        <f t="shared" si="5"/>
        <v>44677</v>
      </c>
      <c r="B216" s="36">
        <f>SUMIFS(СВЦЭМ!$F$39:$F$782,СВЦЭМ!$A$39:$A$782,$A216,СВЦЭМ!$B$39:$B$782,B$190)+'СЕТ СН'!$F$15</f>
        <v>152.29944008000001</v>
      </c>
      <c r="C216" s="36">
        <f>SUMIFS(СВЦЭМ!$F$39:$F$782,СВЦЭМ!$A$39:$A$782,$A216,СВЦЭМ!$B$39:$B$782,C$190)+'СЕТ СН'!$F$15</f>
        <v>155.04168521</v>
      </c>
      <c r="D216" s="36">
        <f>SUMIFS(СВЦЭМ!$F$39:$F$782,СВЦЭМ!$A$39:$A$782,$A216,СВЦЭМ!$B$39:$B$782,D$190)+'СЕТ СН'!$F$15</f>
        <v>158.34072094999999</v>
      </c>
      <c r="E216" s="36">
        <f>SUMIFS(СВЦЭМ!$F$39:$F$782,СВЦЭМ!$A$39:$A$782,$A216,СВЦЭМ!$B$39:$B$782,E$190)+'СЕТ СН'!$F$15</f>
        <v>167.28701014000001</v>
      </c>
      <c r="F216" s="36">
        <f>SUMIFS(СВЦЭМ!$F$39:$F$782,СВЦЭМ!$A$39:$A$782,$A216,СВЦЭМ!$B$39:$B$782,F$190)+'СЕТ СН'!$F$15</f>
        <v>167.49528871000001</v>
      </c>
      <c r="G216" s="36">
        <f>SUMIFS(СВЦЭМ!$F$39:$F$782,СВЦЭМ!$A$39:$A$782,$A216,СВЦЭМ!$B$39:$B$782,G$190)+'СЕТ СН'!$F$15</f>
        <v>169.81502294000001</v>
      </c>
      <c r="H216" s="36">
        <f>SUMIFS(СВЦЭМ!$F$39:$F$782,СВЦЭМ!$A$39:$A$782,$A216,СВЦЭМ!$B$39:$B$782,H$190)+'СЕТ СН'!$F$15</f>
        <v>162.55146159</v>
      </c>
      <c r="I216" s="36">
        <f>SUMIFS(СВЦЭМ!$F$39:$F$782,СВЦЭМ!$A$39:$A$782,$A216,СВЦЭМ!$B$39:$B$782,I$190)+'СЕТ СН'!$F$15</f>
        <v>156.38049011000001</v>
      </c>
      <c r="J216" s="36">
        <f>SUMIFS(СВЦЭМ!$F$39:$F$782,СВЦЭМ!$A$39:$A$782,$A216,СВЦЭМ!$B$39:$B$782,J$190)+'СЕТ СН'!$F$15</f>
        <v>148.17861515999999</v>
      </c>
      <c r="K216" s="36">
        <f>SUMIFS(СВЦЭМ!$F$39:$F$782,СВЦЭМ!$A$39:$A$782,$A216,СВЦЭМ!$B$39:$B$782,K$190)+'СЕТ СН'!$F$15</f>
        <v>141.05608101999999</v>
      </c>
      <c r="L216" s="36">
        <f>SUMIFS(СВЦЭМ!$F$39:$F$782,СВЦЭМ!$A$39:$A$782,$A216,СВЦЭМ!$B$39:$B$782,L$190)+'СЕТ СН'!$F$15</f>
        <v>140.49891926000001</v>
      </c>
      <c r="M216" s="36">
        <f>SUMIFS(СВЦЭМ!$F$39:$F$782,СВЦЭМ!$A$39:$A$782,$A216,СВЦЭМ!$B$39:$B$782,M$190)+'СЕТ СН'!$F$15</f>
        <v>139.89717268000001</v>
      </c>
      <c r="N216" s="36">
        <f>SUMIFS(СВЦЭМ!$F$39:$F$782,СВЦЭМ!$A$39:$A$782,$A216,СВЦЭМ!$B$39:$B$782,N$190)+'СЕТ СН'!$F$15</f>
        <v>140.18261029000001</v>
      </c>
      <c r="O216" s="36">
        <f>SUMIFS(СВЦЭМ!$F$39:$F$782,СВЦЭМ!$A$39:$A$782,$A216,СВЦЭМ!$B$39:$B$782,O$190)+'СЕТ СН'!$F$15</f>
        <v>142.84025685</v>
      </c>
      <c r="P216" s="36">
        <f>SUMIFS(СВЦЭМ!$F$39:$F$782,СВЦЭМ!$A$39:$A$782,$A216,СВЦЭМ!$B$39:$B$782,P$190)+'СЕТ СН'!$F$15</f>
        <v>143.37761098999999</v>
      </c>
      <c r="Q216" s="36">
        <f>SUMIFS(СВЦЭМ!$F$39:$F$782,СВЦЭМ!$A$39:$A$782,$A216,СВЦЭМ!$B$39:$B$782,Q$190)+'СЕТ СН'!$F$15</f>
        <v>143.70186593</v>
      </c>
      <c r="R216" s="36">
        <f>SUMIFS(СВЦЭМ!$F$39:$F$782,СВЦЭМ!$A$39:$A$782,$A216,СВЦЭМ!$B$39:$B$782,R$190)+'СЕТ СН'!$F$15</f>
        <v>141.20099771</v>
      </c>
      <c r="S216" s="36">
        <f>SUMIFS(СВЦЭМ!$F$39:$F$782,СВЦЭМ!$A$39:$A$782,$A216,СВЦЭМ!$B$39:$B$782,S$190)+'СЕТ СН'!$F$15</f>
        <v>142.91569200999999</v>
      </c>
      <c r="T216" s="36">
        <f>SUMIFS(СВЦЭМ!$F$39:$F$782,СВЦЭМ!$A$39:$A$782,$A216,СВЦЭМ!$B$39:$B$782,T$190)+'СЕТ СН'!$F$15</f>
        <v>138.05957758</v>
      </c>
      <c r="U216" s="36">
        <f>SUMIFS(СВЦЭМ!$F$39:$F$782,СВЦЭМ!$A$39:$A$782,$A216,СВЦЭМ!$B$39:$B$782,U$190)+'СЕТ СН'!$F$15</f>
        <v>134.41378483</v>
      </c>
      <c r="V216" s="36">
        <f>SUMIFS(СВЦЭМ!$F$39:$F$782,СВЦЭМ!$A$39:$A$782,$A216,СВЦЭМ!$B$39:$B$782,V$190)+'СЕТ СН'!$F$15</f>
        <v>130.93275975</v>
      </c>
      <c r="W216" s="36">
        <f>SUMIFS(СВЦЭМ!$F$39:$F$782,СВЦЭМ!$A$39:$A$782,$A216,СВЦЭМ!$B$39:$B$782,W$190)+'СЕТ СН'!$F$15</f>
        <v>132.13965956999999</v>
      </c>
      <c r="X216" s="36">
        <f>SUMIFS(СВЦЭМ!$F$39:$F$782,СВЦЭМ!$A$39:$A$782,$A216,СВЦЭМ!$B$39:$B$782,X$190)+'СЕТ СН'!$F$15</f>
        <v>138.37105388000001</v>
      </c>
      <c r="Y216" s="36">
        <f>SUMIFS(СВЦЭМ!$F$39:$F$782,СВЦЭМ!$A$39:$A$782,$A216,СВЦЭМ!$B$39:$B$782,Y$190)+'СЕТ СН'!$F$15</f>
        <v>143.56510166999999</v>
      </c>
    </row>
    <row r="217" spans="1:25" ht="15.75" x14ac:dyDescent="0.2">
      <c r="A217" s="35">
        <f t="shared" si="5"/>
        <v>44678</v>
      </c>
      <c r="B217" s="36">
        <f>SUMIFS(СВЦЭМ!$F$39:$F$782,СВЦЭМ!$A$39:$A$782,$A217,СВЦЭМ!$B$39:$B$782,B$190)+'СЕТ СН'!$F$15</f>
        <v>154.84425544000001</v>
      </c>
      <c r="C217" s="36">
        <f>SUMIFS(СВЦЭМ!$F$39:$F$782,СВЦЭМ!$A$39:$A$782,$A217,СВЦЭМ!$B$39:$B$782,C$190)+'СЕТ СН'!$F$15</f>
        <v>156.56397408000001</v>
      </c>
      <c r="D217" s="36">
        <f>SUMIFS(СВЦЭМ!$F$39:$F$782,СВЦЭМ!$A$39:$A$782,$A217,СВЦЭМ!$B$39:$B$782,D$190)+'СЕТ СН'!$F$15</f>
        <v>158.83411101999999</v>
      </c>
      <c r="E217" s="36">
        <f>SUMIFS(СВЦЭМ!$F$39:$F$782,СВЦЭМ!$A$39:$A$782,$A217,СВЦЭМ!$B$39:$B$782,E$190)+'СЕТ СН'!$F$15</f>
        <v>166.85558442000001</v>
      </c>
      <c r="F217" s="36">
        <f>SUMIFS(СВЦЭМ!$F$39:$F$782,СВЦЭМ!$A$39:$A$782,$A217,СВЦЭМ!$B$39:$B$782,F$190)+'СЕТ СН'!$F$15</f>
        <v>167.18200669000001</v>
      </c>
      <c r="G217" s="36">
        <f>SUMIFS(СВЦЭМ!$F$39:$F$782,СВЦЭМ!$A$39:$A$782,$A217,СВЦЭМ!$B$39:$B$782,G$190)+'СЕТ СН'!$F$15</f>
        <v>165.93050504999999</v>
      </c>
      <c r="H217" s="36">
        <f>SUMIFS(СВЦЭМ!$F$39:$F$782,СВЦЭМ!$A$39:$A$782,$A217,СВЦЭМ!$B$39:$B$782,H$190)+'СЕТ СН'!$F$15</f>
        <v>158.89900595</v>
      </c>
      <c r="I217" s="36">
        <f>SUMIFS(СВЦЭМ!$F$39:$F$782,СВЦЭМ!$A$39:$A$782,$A217,СВЦЭМ!$B$39:$B$782,I$190)+'СЕТ СН'!$F$15</f>
        <v>155.20957315999999</v>
      </c>
      <c r="J217" s="36">
        <f>SUMIFS(СВЦЭМ!$F$39:$F$782,СВЦЭМ!$A$39:$A$782,$A217,СВЦЭМ!$B$39:$B$782,J$190)+'СЕТ СН'!$F$15</f>
        <v>150.83181825</v>
      </c>
      <c r="K217" s="36">
        <f>SUMIFS(СВЦЭМ!$F$39:$F$782,СВЦЭМ!$A$39:$A$782,$A217,СВЦЭМ!$B$39:$B$782,K$190)+'СЕТ СН'!$F$15</f>
        <v>148.80322301999999</v>
      </c>
      <c r="L217" s="36">
        <f>SUMIFS(СВЦЭМ!$F$39:$F$782,СВЦЭМ!$A$39:$A$782,$A217,СВЦЭМ!$B$39:$B$782,L$190)+'СЕТ СН'!$F$15</f>
        <v>147.43004801000001</v>
      </c>
      <c r="M217" s="36">
        <f>SUMIFS(СВЦЭМ!$F$39:$F$782,СВЦЭМ!$A$39:$A$782,$A217,СВЦЭМ!$B$39:$B$782,M$190)+'СЕТ СН'!$F$15</f>
        <v>146.73320744</v>
      </c>
      <c r="N217" s="36">
        <f>SUMIFS(СВЦЭМ!$F$39:$F$782,СВЦЭМ!$A$39:$A$782,$A217,СВЦЭМ!$B$39:$B$782,N$190)+'СЕТ СН'!$F$15</f>
        <v>148.60037732000001</v>
      </c>
      <c r="O217" s="36">
        <f>SUMIFS(СВЦЭМ!$F$39:$F$782,СВЦЭМ!$A$39:$A$782,$A217,СВЦЭМ!$B$39:$B$782,O$190)+'СЕТ СН'!$F$15</f>
        <v>151.98491419000001</v>
      </c>
      <c r="P217" s="36">
        <f>SUMIFS(СВЦЭМ!$F$39:$F$782,СВЦЭМ!$A$39:$A$782,$A217,СВЦЭМ!$B$39:$B$782,P$190)+'СЕТ СН'!$F$15</f>
        <v>151.90675048</v>
      </c>
      <c r="Q217" s="36">
        <f>SUMIFS(СВЦЭМ!$F$39:$F$782,СВЦЭМ!$A$39:$A$782,$A217,СВЦЭМ!$B$39:$B$782,Q$190)+'СЕТ СН'!$F$15</f>
        <v>151.53336530000001</v>
      </c>
      <c r="R217" s="36">
        <f>SUMIFS(СВЦЭМ!$F$39:$F$782,СВЦЭМ!$A$39:$A$782,$A217,СВЦЭМ!$B$39:$B$782,R$190)+'СЕТ СН'!$F$15</f>
        <v>151.55074253000001</v>
      </c>
      <c r="S217" s="36">
        <f>SUMIFS(СВЦЭМ!$F$39:$F$782,СВЦЭМ!$A$39:$A$782,$A217,СВЦЭМ!$B$39:$B$782,S$190)+'СЕТ СН'!$F$15</f>
        <v>150.97051579999999</v>
      </c>
      <c r="T217" s="36">
        <f>SUMIFS(СВЦЭМ!$F$39:$F$782,СВЦЭМ!$A$39:$A$782,$A217,СВЦЭМ!$B$39:$B$782,T$190)+'СЕТ СН'!$F$15</f>
        <v>149.79265505999999</v>
      </c>
      <c r="U217" s="36">
        <f>SUMIFS(СВЦЭМ!$F$39:$F$782,СВЦЭМ!$A$39:$A$782,$A217,СВЦЭМ!$B$39:$B$782,U$190)+'СЕТ СН'!$F$15</f>
        <v>148.75509858999999</v>
      </c>
      <c r="V217" s="36">
        <f>SUMIFS(СВЦЭМ!$F$39:$F$782,СВЦЭМ!$A$39:$A$782,$A217,СВЦЭМ!$B$39:$B$782,V$190)+'СЕТ СН'!$F$15</f>
        <v>145.01102466</v>
      </c>
      <c r="W217" s="36">
        <f>SUMIFS(СВЦЭМ!$F$39:$F$782,СВЦЭМ!$A$39:$A$782,$A217,СВЦЭМ!$B$39:$B$782,W$190)+'СЕТ СН'!$F$15</f>
        <v>142.50783311999999</v>
      </c>
      <c r="X217" s="36">
        <f>SUMIFS(СВЦЭМ!$F$39:$F$782,СВЦЭМ!$A$39:$A$782,$A217,СВЦЭМ!$B$39:$B$782,X$190)+'СЕТ СН'!$F$15</f>
        <v>147.96392023000001</v>
      </c>
      <c r="Y217" s="36">
        <f>SUMIFS(СВЦЭМ!$F$39:$F$782,СВЦЭМ!$A$39:$A$782,$A217,СВЦЭМ!$B$39:$B$782,Y$190)+'СЕТ СН'!$F$15</f>
        <v>153.34742186</v>
      </c>
    </row>
    <row r="218" spans="1:25" ht="15.75" x14ac:dyDescent="0.2">
      <c r="A218" s="35">
        <f t="shared" si="5"/>
        <v>44679</v>
      </c>
      <c r="B218" s="36">
        <f>SUMIFS(СВЦЭМ!$F$39:$F$782,СВЦЭМ!$A$39:$A$782,$A218,СВЦЭМ!$B$39:$B$782,B$190)+'СЕТ СН'!$F$15</f>
        <v>168.09826645000001</v>
      </c>
      <c r="C218" s="36">
        <f>SUMIFS(СВЦЭМ!$F$39:$F$782,СВЦЭМ!$A$39:$A$782,$A218,СВЦЭМ!$B$39:$B$782,C$190)+'СЕТ СН'!$F$15</f>
        <v>164.73195856000001</v>
      </c>
      <c r="D218" s="36">
        <f>SUMIFS(СВЦЭМ!$F$39:$F$782,СВЦЭМ!$A$39:$A$782,$A218,СВЦЭМ!$B$39:$B$782,D$190)+'СЕТ СН'!$F$15</f>
        <v>168.60298080999999</v>
      </c>
      <c r="E218" s="36">
        <f>SUMIFS(СВЦЭМ!$F$39:$F$782,СВЦЭМ!$A$39:$A$782,$A218,СВЦЭМ!$B$39:$B$782,E$190)+'СЕТ СН'!$F$15</f>
        <v>167.70015351999999</v>
      </c>
      <c r="F218" s="36">
        <f>SUMIFS(СВЦЭМ!$F$39:$F$782,СВЦЭМ!$A$39:$A$782,$A218,СВЦЭМ!$B$39:$B$782,F$190)+'СЕТ СН'!$F$15</f>
        <v>170.34911317000001</v>
      </c>
      <c r="G218" s="36">
        <f>SUMIFS(СВЦЭМ!$F$39:$F$782,СВЦЭМ!$A$39:$A$782,$A218,СВЦЭМ!$B$39:$B$782,G$190)+'СЕТ СН'!$F$15</f>
        <v>167.73008195</v>
      </c>
      <c r="H218" s="36">
        <f>SUMIFS(СВЦЭМ!$F$39:$F$782,СВЦЭМ!$A$39:$A$782,$A218,СВЦЭМ!$B$39:$B$782,H$190)+'СЕТ СН'!$F$15</f>
        <v>158.43926994</v>
      </c>
      <c r="I218" s="36">
        <f>SUMIFS(СВЦЭМ!$F$39:$F$782,СВЦЭМ!$A$39:$A$782,$A218,СВЦЭМ!$B$39:$B$782,I$190)+'СЕТ СН'!$F$15</f>
        <v>149.15280815</v>
      </c>
      <c r="J218" s="36">
        <f>SUMIFS(СВЦЭМ!$F$39:$F$782,СВЦЭМ!$A$39:$A$782,$A218,СВЦЭМ!$B$39:$B$782,J$190)+'СЕТ СН'!$F$15</f>
        <v>149.08841102</v>
      </c>
      <c r="K218" s="36">
        <f>SUMIFS(СВЦЭМ!$F$39:$F$782,СВЦЭМ!$A$39:$A$782,$A218,СВЦЭМ!$B$39:$B$782,K$190)+'СЕТ СН'!$F$15</f>
        <v>150.87200908</v>
      </c>
      <c r="L218" s="36">
        <f>SUMIFS(СВЦЭМ!$F$39:$F$782,СВЦЭМ!$A$39:$A$782,$A218,СВЦЭМ!$B$39:$B$782,L$190)+'СЕТ СН'!$F$15</f>
        <v>151.51937723</v>
      </c>
      <c r="M218" s="36">
        <f>SUMIFS(СВЦЭМ!$F$39:$F$782,СВЦЭМ!$A$39:$A$782,$A218,СВЦЭМ!$B$39:$B$782,M$190)+'СЕТ СН'!$F$15</f>
        <v>155.95800618999999</v>
      </c>
      <c r="N218" s="36">
        <f>SUMIFS(СВЦЭМ!$F$39:$F$782,СВЦЭМ!$A$39:$A$782,$A218,СВЦЭМ!$B$39:$B$782,N$190)+'СЕТ СН'!$F$15</f>
        <v>149.42893612</v>
      </c>
      <c r="O218" s="36">
        <f>SUMIFS(СВЦЭМ!$F$39:$F$782,СВЦЭМ!$A$39:$A$782,$A218,СВЦЭМ!$B$39:$B$782,O$190)+'СЕТ СН'!$F$15</f>
        <v>145.04641774999999</v>
      </c>
      <c r="P218" s="36">
        <f>SUMIFS(СВЦЭМ!$F$39:$F$782,СВЦЭМ!$A$39:$A$782,$A218,СВЦЭМ!$B$39:$B$782,P$190)+'СЕТ СН'!$F$15</f>
        <v>145.07465508000001</v>
      </c>
      <c r="Q218" s="36">
        <f>SUMIFS(СВЦЭМ!$F$39:$F$782,СВЦЭМ!$A$39:$A$782,$A218,СВЦЭМ!$B$39:$B$782,Q$190)+'СЕТ СН'!$F$15</f>
        <v>148.16900909</v>
      </c>
      <c r="R218" s="36">
        <f>SUMIFS(СВЦЭМ!$F$39:$F$782,СВЦЭМ!$A$39:$A$782,$A218,СВЦЭМ!$B$39:$B$782,R$190)+'СЕТ СН'!$F$15</f>
        <v>157.46059774</v>
      </c>
      <c r="S218" s="36">
        <f>SUMIFS(СВЦЭМ!$F$39:$F$782,СВЦЭМ!$A$39:$A$782,$A218,СВЦЭМ!$B$39:$B$782,S$190)+'СЕТ СН'!$F$15</f>
        <v>164.90166661999999</v>
      </c>
      <c r="T218" s="36">
        <f>SUMIFS(СВЦЭМ!$F$39:$F$782,СВЦЭМ!$A$39:$A$782,$A218,СВЦЭМ!$B$39:$B$782,T$190)+'СЕТ СН'!$F$15</f>
        <v>161.77869698000001</v>
      </c>
      <c r="U218" s="36">
        <f>SUMIFS(СВЦЭМ!$F$39:$F$782,СВЦЭМ!$A$39:$A$782,$A218,СВЦЭМ!$B$39:$B$782,U$190)+'СЕТ СН'!$F$15</f>
        <v>154.44748518</v>
      </c>
      <c r="V218" s="36">
        <f>SUMIFS(СВЦЭМ!$F$39:$F$782,СВЦЭМ!$A$39:$A$782,$A218,СВЦЭМ!$B$39:$B$782,V$190)+'СЕТ СН'!$F$15</f>
        <v>156.65173626999999</v>
      </c>
      <c r="W218" s="36">
        <f>SUMIFS(СВЦЭМ!$F$39:$F$782,СВЦЭМ!$A$39:$A$782,$A218,СВЦЭМ!$B$39:$B$782,W$190)+'СЕТ СН'!$F$15</f>
        <v>156.18845562999999</v>
      </c>
      <c r="X218" s="36">
        <f>SUMIFS(СВЦЭМ!$F$39:$F$782,СВЦЭМ!$A$39:$A$782,$A218,СВЦЭМ!$B$39:$B$782,X$190)+'СЕТ СН'!$F$15</f>
        <v>162.48019629999999</v>
      </c>
      <c r="Y218" s="36">
        <f>SUMIFS(СВЦЭМ!$F$39:$F$782,СВЦЭМ!$A$39:$A$782,$A218,СВЦЭМ!$B$39:$B$782,Y$190)+'СЕТ СН'!$F$15</f>
        <v>168.55065594000001</v>
      </c>
    </row>
    <row r="219" spans="1:25" ht="15.75" x14ac:dyDescent="0.2">
      <c r="A219" s="35">
        <f t="shared" si="5"/>
        <v>44680</v>
      </c>
      <c r="B219" s="36">
        <f>SUMIFS(СВЦЭМ!$F$39:$F$782,СВЦЭМ!$A$39:$A$782,$A219,СВЦЭМ!$B$39:$B$782,B$190)+'СЕТ СН'!$F$15</f>
        <v>164.10153074999999</v>
      </c>
      <c r="C219" s="36">
        <f>SUMIFS(СВЦЭМ!$F$39:$F$782,СВЦЭМ!$A$39:$A$782,$A219,СВЦЭМ!$B$39:$B$782,C$190)+'СЕТ СН'!$F$15</f>
        <v>166.82740208000001</v>
      </c>
      <c r="D219" s="36">
        <f>SUMIFS(СВЦЭМ!$F$39:$F$782,СВЦЭМ!$A$39:$A$782,$A219,СВЦЭМ!$B$39:$B$782,D$190)+'СЕТ СН'!$F$15</f>
        <v>168.45447985999999</v>
      </c>
      <c r="E219" s="36">
        <f>SUMIFS(СВЦЭМ!$F$39:$F$782,СВЦЭМ!$A$39:$A$782,$A219,СВЦЭМ!$B$39:$B$782,E$190)+'СЕТ СН'!$F$15</f>
        <v>168.58419118</v>
      </c>
      <c r="F219" s="36">
        <f>SUMIFS(СВЦЭМ!$F$39:$F$782,СВЦЭМ!$A$39:$A$782,$A219,СВЦЭМ!$B$39:$B$782,F$190)+'СЕТ СН'!$F$15</f>
        <v>167.87995903999999</v>
      </c>
      <c r="G219" s="36">
        <f>SUMIFS(СВЦЭМ!$F$39:$F$782,СВЦЭМ!$A$39:$A$782,$A219,СВЦЭМ!$B$39:$B$782,G$190)+'СЕТ СН'!$F$15</f>
        <v>164.10454693</v>
      </c>
      <c r="H219" s="36">
        <f>SUMIFS(СВЦЭМ!$F$39:$F$782,СВЦЭМ!$A$39:$A$782,$A219,СВЦЭМ!$B$39:$B$782,H$190)+'СЕТ СН'!$F$15</f>
        <v>157.8138969</v>
      </c>
      <c r="I219" s="36">
        <f>SUMIFS(СВЦЭМ!$F$39:$F$782,СВЦЭМ!$A$39:$A$782,$A219,СВЦЭМ!$B$39:$B$782,I$190)+'СЕТ СН'!$F$15</f>
        <v>151.72093795999999</v>
      </c>
      <c r="J219" s="36">
        <f>SUMIFS(СВЦЭМ!$F$39:$F$782,СВЦЭМ!$A$39:$A$782,$A219,СВЦЭМ!$B$39:$B$782,J$190)+'СЕТ СН'!$F$15</f>
        <v>147.31623332999999</v>
      </c>
      <c r="K219" s="36">
        <f>SUMIFS(СВЦЭМ!$F$39:$F$782,СВЦЭМ!$A$39:$A$782,$A219,СВЦЭМ!$B$39:$B$782,K$190)+'СЕТ СН'!$F$15</f>
        <v>147.14058646000001</v>
      </c>
      <c r="L219" s="36">
        <f>SUMIFS(СВЦЭМ!$F$39:$F$782,СВЦЭМ!$A$39:$A$782,$A219,СВЦЭМ!$B$39:$B$782,L$190)+'СЕТ СН'!$F$15</f>
        <v>148.32095007999999</v>
      </c>
      <c r="M219" s="36">
        <f>SUMIFS(СВЦЭМ!$F$39:$F$782,СВЦЭМ!$A$39:$A$782,$A219,СВЦЭМ!$B$39:$B$782,M$190)+'СЕТ СН'!$F$15</f>
        <v>152.02358670999999</v>
      </c>
      <c r="N219" s="36">
        <f>SUMIFS(СВЦЭМ!$F$39:$F$782,СВЦЭМ!$A$39:$A$782,$A219,СВЦЭМ!$B$39:$B$782,N$190)+'СЕТ СН'!$F$15</f>
        <v>155.57943940000001</v>
      </c>
      <c r="O219" s="36">
        <f>SUMIFS(СВЦЭМ!$F$39:$F$782,СВЦЭМ!$A$39:$A$782,$A219,СВЦЭМ!$B$39:$B$782,O$190)+'СЕТ СН'!$F$15</f>
        <v>150.63881373999999</v>
      </c>
      <c r="P219" s="36">
        <f>SUMIFS(СВЦЭМ!$F$39:$F$782,СВЦЭМ!$A$39:$A$782,$A219,СВЦЭМ!$B$39:$B$782,P$190)+'СЕТ СН'!$F$15</f>
        <v>153.35274923</v>
      </c>
      <c r="Q219" s="36">
        <f>SUMIFS(СВЦЭМ!$F$39:$F$782,СВЦЭМ!$A$39:$A$782,$A219,СВЦЭМ!$B$39:$B$782,Q$190)+'СЕТ СН'!$F$15</f>
        <v>156.95170382000001</v>
      </c>
      <c r="R219" s="36">
        <f>SUMIFS(СВЦЭМ!$F$39:$F$782,СВЦЭМ!$A$39:$A$782,$A219,СВЦЭМ!$B$39:$B$782,R$190)+'СЕТ СН'!$F$15</f>
        <v>154.46077</v>
      </c>
      <c r="S219" s="36">
        <f>SUMIFS(СВЦЭМ!$F$39:$F$782,СВЦЭМ!$A$39:$A$782,$A219,СВЦЭМ!$B$39:$B$782,S$190)+'СЕТ СН'!$F$15</f>
        <v>156.13821268000001</v>
      </c>
      <c r="T219" s="36">
        <f>SUMIFS(СВЦЭМ!$F$39:$F$782,СВЦЭМ!$A$39:$A$782,$A219,СВЦЭМ!$B$39:$B$782,T$190)+'СЕТ СН'!$F$15</f>
        <v>150.38939339000001</v>
      </c>
      <c r="U219" s="36">
        <f>SUMIFS(СВЦЭМ!$F$39:$F$782,СВЦЭМ!$A$39:$A$782,$A219,СВЦЭМ!$B$39:$B$782,U$190)+'СЕТ СН'!$F$15</f>
        <v>148.75222622000001</v>
      </c>
      <c r="V219" s="36">
        <f>SUMIFS(СВЦЭМ!$F$39:$F$782,СВЦЭМ!$A$39:$A$782,$A219,СВЦЭМ!$B$39:$B$782,V$190)+'СЕТ СН'!$F$15</f>
        <v>145.68891084000001</v>
      </c>
      <c r="W219" s="36">
        <f>SUMIFS(СВЦЭМ!$F$39:$F$782,СВЦЭМ!$A$39:$A$782,$A219,СВЦЭМ!$B$39:$B$782,W$190)+'СЕТ СН'!$F$15</f>
        <v>150.28494376</v>
      </c>
      <c r="X219" s="36">
        <f>SUMIFS(СВЦЭМ!$F$39:$F$782,СВЦЭМ!$A$39:$A$782,$A219,СВЦЭМ!$B$39:$B$782,X$190)+'СЕТ СН'!$F$15</f>
        <v>154.17640921</v>
      </c>
      <c r="Y219" s="36">
        <f>SUMIFS(СВЦЭМ!$F$39:$F$782,СВЦЭМ!$A$39:$A$782,$A219,СВЦЭМ!$B$39:$B$782,Y$190)+'СЕТ СН'!$F$15</f>
        <v>159.48909954000001</v>
      </c>
    </row>
    <row r="220" spans="1:25" ht="15.75" x14ac:dyDescent="0.2">
      <c r="A220" s="35">
        <f t="shared" si="5"/>
        <v>44681</v>
      </c>
      <c r="B220" s="36">
        <f>SUMIFS(СВЦЭМ!$F$39:$F$782,СВЦЭМ!$A$39:$A$782,$A220,СВЦЭМ!$B$39:$B$782,B$190)+'СЕТ СН'!$F$15</f>
        <v>164.98007401000001</v>
      </c>
      <c r="C220" s="36">
        <f>SUMIFS(СВЦЭМ!$F$39:$F$782,СВЦЭМ!$A$39:$A$782,$A220,СВЦЭМ!$B$39:$B$782,C$190)+'СЕТ СН'!$F$15</f>
        <v>157.10592521999999</v>
      </c>
      <c r="D220" s="36">
        <f>SUMIFS(СВЦЭМ!$F$39:$F$782,СВЦЭМ!$A$39:$A$782,$A220,СВЦЭМ!$B$39:$B$782,D$190)+'СЕТ СН'!$F$15</f>
        <v>163.36370848999999</v>
      </c>
      <c r="E220" s="36">
        <f>SUMIFS(СВЦЭМ!$F$39:$F$782,СВЦЭМ!$A$39:$A$782,$A220,СВЦЭМ!$B$39:$B$782,E$190)+'СЕТ СН'!$F$15</f>
        <v>166.65291348</v>
      </c>
      <c r="F220" s="36">
        <f>SUMIFS(СВЦЭМ!$F$39:$F$782,СВЦЭМ!$A$39:$A$782,$A220,СВЦЭМ!$B$39:$B$782,F$190)+'СЕТ СН'!$F$15</f>
        <v>168.57306331999999</v>
      </c>
      <c r="G220" s="36">
        <f>SUMIFS(СВЦЭМ!$F$39:$F$782,СВЦЭМ!$A$39:$A$782,$A220,СВЦЭМ!$B$39:$B$782,G$190)+'СЕТ СН'!$F$15</f>
        <v>169.50091767000001</v>
      </c>
      <c r="H220" s="36">
        <f>SUMIFS(СВЦЭМ!$F$39:$F$782,СВЦЭМ!$A$39:$A$782,$A220,СВЦЭМ!$B$39:$B$782,H$190)+'СЕТ СН'!$F$15</f>
        <v>166.22026704000001</v>
      </c>
      <c r="I220" s="36">
        <f>SUMIFS(СВЦЭМ!$F$39:$F$782,СВЦЭМ!$A$39:$A$782,$A220,СВЦЭМ!$B$39:$B$782,I$190)+'СЕТ СН'!$F$15</f>
        <v>162.72202275999999</v>
      </c>
      <c r="J220" s="36">
        <f>SUMIFS(СВЦЭМ!$F$39:$F$782,СВЦЭМ!$A$39:$A$782,$A220,СВЦЭМ!$B$39:$B$782,J$190)+'СЕТ СН'!$F$15</f>
        <v>156.03878397</v>
      </c>
      <c r="K220" s="36">
        <f>SUMIFS(СВЦЭМ!$F$39:$F$782,СВЦЭМ!$A$39:$A$782,$A220,СВЦЭМ!$B$39:$B$782,K$190)+'СЕТ СН'!$F$15</f>
        <v>151.06092444999999</v>
      </c>
      <c r="L220" s="36">
        <f>SUMIFS(СВЦЭМ!$F$39:$F$782,СВЦЭМ!$A$39:$A$782,$A220,СВЦЭМ!$B$39:$B$782,L$190)+'СЕТ СН'!$F$15</f>
        <v>147.79795587000001</v>
      </c>
      <c r="M220" s="36">
        <f>SUMIFS(СВЦЭМ!$F$39:$F$782,СВЦЭМ!$A$39:$A$782,$A220,СВЦЭМ!$B$39:$B$782,M$190)+'СЕТ СН'!$F$15</f>
        <v>149.64256657000001</v>
      </c>
      <c r="N220" s="36">
        <f>SUMIFS(СВЦЭМ!$F$39:$F$782,СВЦЭМ!$A$39:$A$782,$A220,СВЦЭМ!$B$39:$B$782,N$190)+'СЕТ СН'!$F$15</f>
        <v>150.45121079</v>
      </c>
      <c r="O220" s="36">
        <f>SUMIFS(СВЦЭМ!$F$39:$F$782,СВЦЭМ!$A$39:$A$782,$A220,СВЦЭМ!$B$39:$B$782,O$190)+'СЕТ СН'!$F$15</f>
        <v>150.56148995999999</v>
      </c>
      <c r="P220" s="36">
        <f>SUMIFS(СВЦЭМ!$F$39:$F$782,СВЦЭМ!$A$39:$A$782,$A220,СВЦЭМ!$B$39:$B$782,P$190)+'СЕТ СН'!$F$15</f>
        <v>149.82386407999999</v>
      </c>
      <c r="Q220" s="36">
        <f>SUMIFS(СВЦЭМ!$F$39:$F$782,СВЦЭМ!$A$39:$A$782,$A220,СВЦЭМ!$B$39:$B$782,Q$190)+'СЕТ СН'!$F$15</f>
        <v>152.40249467000001</v>
      </c>
      <c r="R220" s="36">
        <f>SUMIFS(СВЦЭМ!$F$39:$F$782,СВЦЭМ!$A$39:$A$782,$A220,СВЦЭМ!$B$39:$B$782,R$190)+'СЕТ СН'!$F$15</f>
        <v>153.52409681</v>
      </c>
      <c r="S220" s="36">
        <f>SUMIFS(СВЦЭМ!$F$39:$F$782,СВЦЭМ!$A$39:$A$782,$A220,СВЦЭМ!$B$39:$B$782,S$190)+'СЕТ СН'!$F$15</f>
        <v>151.04977534</v>
      </c>
      <c r="T220" s="36">
        <f>SUMIFS(СВЦЭМ!$F$39:$F$782,СВЦЭМ!$A$39:$A$782,$A220,СВЦЭМ!$B$39:$B$782,T$190)+'СЕТ СН'!$F$15</f>
        <v>148.49078926999999</v>
      </c>
      <c r="U220" s="36">
        <f>SUMIFS(СВЦЭМ!$F$39:$F$782,СВЦЭМ!$A$39:$A$782,$A220,СВЦЭМ!$B$39:$B$782,U$190)+'СЕТ СН'!$F$15</f>
        <v>149.71443934999999</v>
      </c>
      <c r="V220" s="36">
        <f>SUMIFS(СВЦЭМ!$F$39:$F$782,СВЦЭМ!$A$39:$A$782,$A220,СВЦЭМ!$B$39:$B$782,V$190)+'СЕТ СН'!$F$15</f>
        <v>150.55057374</v>
      </c>
      <c r="W220" s="36">
        <f>SUMIFS(СВЦЭМ!$F$39:$F$782,СВЦЭМ!$A$39:$A$782,$A220,СВЦЭМ!$B$39:$B$782,W$190)+'СЕТ СН'!$F$15</f>
        <v>148.08103184999999</v>
      </c>
      <c r="X220" s="36">
        <f>SUMIFS(СВЦЭМ!$F$39:$F$782,СВЦЭМ!$A$39:$A$782,$A220,СВЦЭМ!$B$39:$B$782,X$190)+'СЕТ СН'!$F$15</f>
        <v>152.76635712999999</v>
      </c>
      <c r="Y220" s="36">
        <f>SUMIFS(СВЦЭМ!$F$39:$F$782,СВЦЭМ!$A$39:$A$782,$A220,СВЦЭМ!$B$39:$B$782,Y$190)+'СЕТ СН'!$F$15</f>
        <v>153.41160893</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44653</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44654</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44655</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44656</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44657</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44658</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44659</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44660</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44661</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44662</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44663</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44664</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44665</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44666</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44667</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44668</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44669</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44670</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44671</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44672</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44673</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44674</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44675</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44676</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44677</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44678</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44679</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44680</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44681</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44682</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01.04.2022</v>
      </c>
      <c r="B261" s="36" t="e">
        <f>SUMIFS(СВЦЭМ!#REF!,СВЦЭМ!$A$40:$A$783,$A261,СВЦЭМ!$B$39:$B$782,B$260)+'СЕТ СН'!$F$15</f>
        <v>#REF!</v>
      </c>
      <c r="C261" s="36" t="e">
        <f>SUMIFS(СВЦЭМ!#REF!,СВЦЭМ!$A$40:$A$783,$A261,СВЦЭМ!$B$39:$B$782,C$260)+'СЕТ СН'!$F$15</f>
        <v>#REF!</v>
      </c>
      <c r="D261" s="36" t="e">
        <f>SUMIFS(СВЦЭМ!#REF!,СВЦЭМ!$A$40:$A$783,$A261,СВЦЭМ!$B$39:$B$782,D$260)+'СЕТ СН'!$F$15</f>
        <v>#REF!</v>
      </c>
      <c r="E261" s="36" t="e">
        <f>SUMIFS(СВЦЭМ!#REF!,СВЦЭМ!$A$40:$A$783,$A261,СВЦЭМ!$B$39:$B$782,E$260)+'СЕТ СН'!$F$15</f>
        <v>#REF!</v>
      </c>
      <c r="F261" s="36" t="e">
        <f>SUMIFS(СВЦЭМ!#REF!,СВЦЭМ!$A$40:$A$783,$A261,СВЦЭМ!$B$39:$B$782,F$260)+'СЕТ СН'!$F$15</f>
        <v>#REF!</v>
      </c>
      <c r="G261" s="36" t="e">
        <f>SUMIFS(СВЦЭМ!#REF!,СВЦЭМ!$A$40:$A$783,$A261,СВЦЭМ!$B$39:$B$782,G$260)+'СЕТ СН'!$F$15</f>
        <v>#REF!</v>
      </c>
      <c r="H261" s="36" t="e">
        <f>SUMIFS(СВЦЭМ!#REF!,СВЦЭМ!$A$40:$A$783,$A261,СВЦЭМ!$B$39:$B$782,H$260)+'СЕТ СН'!$F$15</f>
        <v>#REF!</v>
      </c>
      <c r="I261" s="36" t="e">
        <f>SUMIFS(СВЦЭМ!#REF!,СВЦЭМ!$A$40:$A$783,$A261,СВЦЭМ!$B$39:$B$782,I$260)+'СЕТ СН'!$F$15</f>
        <v>#REF!</v>
      </c>
      <c r="J261" s="36" t="e">
        <f>SUMIFS(СВЦЭМ!#REF!,СВЦЭМ!$A$40:$A$783,$A261,СВЦЭМ!$B$39:$B$782,J$260)+'СЕТ СН'!$F$15</f>
        <v>#REF!</v>
      </c>
      <c r="K261" s="36" t="e">
        <f>SUMIFS(СВЦЭМ!#REF!,СВЦЭМ!$A$40:$A$783,$A261,СВЦЭМ!$B$39:$B$782,K$260)+'СЕТ СН'!$F$15</f>
        <v>#REF!</v>
      </c>
      <c r="L261" s="36" t="e">
        <f>SUMIFS(СВЦЭМ!#REF!,СВЦЭМ!$A$40:$A$783,$A261,СВЦЭМ!$B$39:$B$782,L$260)+'СЕТ СН'!$F$15</f>
        <v>#REF!</v>
      </c>
      <c r="M261" s="36" t="e">
        <f>SUMIFS(СВЦЭМ!#REF!,СВЦЭМ!$A$40:$A$783,$A261,СВЦЭМ!$B$39:$B$782,M$260)+'СЕТ СН'!$F$15</f>
        <v>#REF!</v>
      </c>
      <c r="N261" s="36" t="e">
        <f>SUMIFS(СВЦЭМ!#REF!,СВЦЭМ!$A$40:$A$783,$A261,СВЦЭМ!$B$39:$B$782,N$260)+'СЕТ СН'!$F$15</f>
        <v>#REF!</v>
      </c>
      <c r="O261" s="36" t="e">
        <f>SUMIFS(СВЦЭМ!#REF!,СВЦЭМ!$A$40:$A$783,$A261,СВЦЭМ!$B$39:$B$782,O$260)+'СЕТ СН'!$F$15</f>
        <v>#REF!</v>
      </c>
      <c r="P261" s="36" t="e">
        <f>SUMIFS(СВЦЭМ!#REF!,СВЦЭМ!$A$40:$A$783,$A261,СВЦЭМ!$B$39:$B$782,P$260)+'СЕТ СН'!$F$15</f>
        <v>#REF!</v>
      </c>
      <c r="Q261" s="36" t="e">
        <f>SUMIFS(СВЦЭМ!#REF!,СВЦЭМ!$A$40:$A$783,$A261,СВЦЭМ!$B$39:$B$782,Q$260)+'СЕТ СН'!$F$15</f>
        <v>#REF!</v>
      </c>
      <c r="R261" s="36" t="e">
        <f>SUMIFS(СВЦЭМ!#REF!,СВЦЭМ!$A$40:$A$783,$A261,СВЦЭМ!$B$39:$B$782,R$260)+'СЕТ СН'!$F$15</f>
        <v>#REF!</v>
      </c>
      <c r="S261" s="36" t="e">
        <f>SUMIFS(СВЦЭМ!#REF!,СВЦЭМ!$A$40:$A$783,$A261,СВЦЭМ!$B$39:$B$782,S$260)+'СЕТ СН'!$F$15</f>
        <v>#REF!</v>
      </c>
      <c r="T261" s="36" t="e">
        <f>SUMIFS(СВЦЭМ!#REF!,СВЦЭМ!$A$40:$A$783,$A261,СВЦЭМ!$B$39:$B$782,T$260)+'СЕТ СН'!$F$15</f>
        <v>#REF!</v>
      </c>
      <c r="U261" s="36" t="e">
        <f>SUMIFS(СВЦЭМ!#REF!,СВЦЭМ!$A$40:$A$783,$A261,СВЦЭМ!$B$39:$B$782,U$260)+'СЕТ СН'!$F$15</f>
        <v>#REF!</v>
      </c>
      <c r="V261" s="36" t="e">
        <f>SUMIFS(СВЦЭМ!#REF!,СВЦЭМ!$A$40:$A$783,$A261,СВЦЭМ!$B$39:$B$782,V$260)+'СЕТ СН'!$F$15</f>
        <v>#REF!</v>
      </c>
      <c r="W261" s="36" t="e">
        <f>SUMIFS(СВЦЭМ!#REF!,СВЦЭМ!$A$40:$A$783,$A261,СВЦЭМ!$B$39:$B$782,W$260)+'СЕТ СН'!$F$15</f>
        <v>#REF!</v>
      </c>
      <c r="X261" s="36" t="e">
        <f>SUMIFS(СВЦЭМ!#REF!,СВЦЭМ!$A$40:$A$783,$A261,СВЦЭМ!$B$39:$B$782,X$260)+'СЕТ СН'!$F$15</f>
        <v>#REF!</v>
      </c>
      <c r="Y261" s="36" t="e">
        <f>SUMIFS(СВЦЭМ!#REF!,СВЦЭМ!$A$40:$A$783,$A261,СВЦЭМ!$B$39:$B$782,Y$260)+'СЕТ СН'!$F$15</f>
        <v>#REF!</v>
      </c>
      <c r="AA261" s="45"/>
    </row>
    <row r="262" spans="1:27" ht="15.75" hidden="1" x14ac:dyDescent="0.2">
      <c r="A262" s="35">
        <f>A261+1</f>
        <v>44653</v>
      </c>
      <c r="B262" s="36" t="e">
        <f>SUMIFS(СВЦЭМ!#REF!,СВЦЭМ!$A$40:$A$783,$A262,СВЦЭМ!$B$39:$B$782,B$260)+'СЕТ СН'!$F$15</f>
        <v>#REF!</v>
      </c>
      <c r="C262" s="36" t="e">
        <f>SUMIFS(СВЦЭМ!#REF!,СВЦЭМ!$A$40:$A$783,$A262,СВЦЭМ!$B$39:$B$782,C$260)+'СЕТ СН'!$F$15</f>
        <v>#REF!</v>
      </c>
      <c r="D262" s="36" t="e">
        <f>SUMIFS(СВЦЭМ!#REF!,СВЦЭМ!$A$40:$A$783,$A262,СВЦЭМ!$B$39:$B$782,D$260)+'СЕТ СН'!$F$15</f>
        <v>#REF!</v>
      </c>
      <c r="E262" s="36" t="e">
        <f>SUMIFS(СВЦЭМ!#REF!,СВЦЭМ!$A$40:$A$783,$A262,СВЦЭМ!$B$39:$B$782,E$260)+'СЕТ СН'!$F$15</f>
        <v>#REF!</v>
      </c>
      <c r="F262" s="36" t="e">
        <f>SUMIFS(СВЦЭМ!#REF!,СВЦЭМ!$A$40:$A$783,$A262,СВЦЭМ!$B$39:$B$782,F$260)+'СЕТ СН'!$F$15</f>
        <v>#REF!</v>
      </c>
      <c r="G262" s="36" t="e">
        <f>SUMIFS(СВЦЭМ!#REF!,СВЦЭМ!$A$40:$A$783,$A262,СВЦЭМ!$B$39:$B$782,G$260)+'СЕТ СН'!$F$15</f>
        <v>#REF!</v>
      </c>
      <c r="H262" s="36" t="e">
        <f>SUMIFS(СВЦЭМ!#REF!,СВЦЭМ!$A$40:$A$783,$A262,СВЦЭМ!$B$39:$B$782,H$260)+'СЕТ СН'!$F$15</f>
        <v>#REF!</v>
      </c>
      <c r="I262" s="36" t="e">
        <f>SUMIFS(СВЦЭМ!#REF!,СВЦЭМ!$A$40:$A$783,$A262,СВЦЭМ!$B$39:$B$782,I$260)+'СЕТ СН'!$F$15</f>
        <v>#REF!</v>
      </c>
      <c r="J262" s="36" t="e">
        <f>SUMIFS(СВЦЭМ!#REF!,СВЦЭМ!$A$40:$A$783,$A262,СВЦЭМ!$B$39:$B$782,J$260)+'СЕТ СН'!$F$15</f>
        <v>#REF!</v>
      </c>
      <c r="K262" s="36" t="e">
        <f>SUMIFS(СВЦЭМ!#REF!,СВЦЭМ!$A$40:$A$783,$A262,СВЦЭМ!$B$39:$B$782,K$260)+'СЕТ СН'!$F$15</f>
        <v>#REF!</v>
      </c>
      <c r="L262" s="36" t="e">
        <f>SUMIFS(СВЦЭМ!#REF!,СВЦЭМ!$A$40:$A$783,$A262,СВЦЭМ!$B$39:$B$782,L$260)+'СЕТ СН'!$F$15</f>
        <v>#REF!</v>
      </c>
      <c r="M262" s="36" t="e">
        <f>SUMIFS(СВЦЭМ!#REF!,СВЦЭМ!$A$40:$A$783,$A262,СВЦЭМ!$B$39:$B$782,M$260)+'СЕТ СН'!$F$15</f>
        <v>#REF!</v>
      </c>
      <c r="N262" s="36" t="e">
        <f>SUMIFS(СВЦЭМ!#REF!,СВЦЭМ!$A$40:$A$783,$A262,СВЦЭМ!$B$39:$B$782,N$260)+'СЕТ СН'!$F$15</f>
        <v>#REF!</v>
      </c>
      <c r="O262" s="36" t="e">
        <f>SUMIFS(СВЦЭМ!#REF!,СВЦЭМ!$A$40:$A$783,$A262,СВЦЭМ!$B$39:$B$782,O$260)+'СЕТ СН'!$F$15</f>
        <v>#REF!</v>
      </c>
      <c r="P262" s="36" t="e">
        <f>SUMIFS(СВЦЭМ!#REF!,СВЦЭМ!$A$40:$A$783,$A262,СВЦЭМ!$B$39:$B$782,P$260)+'СЕТ СН'!$F$15</f>
        <v>#REF!</v>
      </c>
      <c r="Q262" s="36" t="e">
        <f>SUMIFS(СВЦЭМ!#REF!,СВЦЭМ!$A$40:$A$783,$A262,СВЦЭМ!$B$39:$B$782,Q$260)+'СЕТ СН'!$F$15</f>
        <v>#REF!</v>
      </c>
      <c r="R262" s="36" t="e">
        <f>SUMIFS(СВЦЭМ!#REF!,СВЦЭМ!$A$40:$A$783,$A262,СВЦЭМ!$B$39:$B$782,R$260)+'СЕТ СН'!$F$15</f>
        <v>#REF!</v>
      </c>
      <c r="S262" s="36" t="e">
        <f>SUMIFS(СВЦЭМ!#REF!,СВЦЭМ!$A$40:$A$783,$A262,СВЦЭМ!$B$39:$B$782,S$260)+'СЕТ СН'!$F$15</f>
        <v>#REF!</v>
      </c>
      <c r="T262" s="36" t="e">
        <f>SUMIFS(СВЦЭМ!#REF!,СВЦЭМ!$A$40:$A$783,$A262,СВЦЭМ!$B$39:$B$782,T$260)+'СЕТ СН'!$F$15</f>
        <v>#REF!</v>
      </c>
      <c r="U262" s="36" t="e">
        <f>SUMIFS(СВЦЭМ!#REF!,СВЦЭМ!$A$40:$A$783,$A262,СВЦЭМ!$B$39:$B$782,U$260)+'СЕТ СН'!$F$15</f>
        <v>#REF!</v>
      </c>
      <c r="V262" s="36" t="e">
        <f>SUMIFS(СВЦЭМ!#REF!,СВЦЭМ!$A$40:$A$783,$A262,СВЦЭМ!$B$39:$B$782,V$260)+'СЕТ СН'!$F$15</f>
        <v>#REF!</v>
      </c>
      <c r="W262" s="36" t="e">
        <f>SUMIFS(СВЦЭМ!#REF!,СВЦЭМ!$A$40:$A$783,$A262,СВЦЭМ!$B$39:$B$782,W$260)+'СЕТ СН'!$F$15</f>
        <v>#REF!</v>
      </c>
      <c r="X262" s="36" t="e">
        <f>SUMIFS(СВЦЭМ!#REF!,СВЦЭМ!$A$40:$A$783,$A262,СВЦЭМ!$B$39:$B$782,X$260)+'СЕТ СН'!$F$15</f>
        <v>#REF!</v>
      </c>
      <c r="Y262" s="36" t="e">
        <f>SUMIFS(СВЦЭМ!#REF!,СВЦЭМ!$A$40:$A$783,$A262,СВЦЭМ!$B$39:$B$782,Y$260)+'СЕТ СН'!$F$15</f>
        <v>#REF!</v>
      </c>
    </row>
    <row r="263" spans="1:27" ht="15.75" hidden="1" x14ac:dyDescent="0.2">
      <c r="A263" s="35">
        <f t="shared" ref="A263:A291" si="7">A262+1</f>
        <v>44654</v>
      </c>
      <c r="B263" s="36" t="e">
        <f>SUMIFS(СВЦЭМ!#REF!,СВЦЭМ!$A$40:$A$783,$A263,СВЦЭМ!$B$39:$B$782,B$260)+'СЕТ СН'!$F$15</f>
        <v>#REF!</v>
      </c>
      <c r="C263" s="36" t="e">
        <f>SUMIFS(СВЦЭМ!#REF!,СВЦЭМ!$A$40:$A$783,$A263,СВЦЭМ!$B$39:$B$782,C$260)+'СЕТ СН'!$F$15</f>
        <v>#REF!</v>
      </c>
      <c r="D263" s="36" t="e">
        <f>SUMIFS(СВЦЭМ!#REF!,СВЦЭМ!$A$40:$A$783,$A263,СВЦЭМ!$B$39:$B$782,D$260)+'СЕТ СН'!$F$15</f>
        <v>#REF!</v>
      </c>
      <c r="E263" s="36" t="e">
        <f>SUMIFS(СВЦЭМ!#REF!,СВЦЭМ!$A$40:$A$783,$A263,СВЦЭМ!$B$39:$B$782,E$260)+'СЕТ СН'!$F$15</f>
        <v>#REF!</v>
      </c>
      <c r="F263" s="36" t="e">
        <f>SUMIFS(СВЦЭМ!#REF!,СВЦЭМ!$A$40:$A$783,$A263,СВЦЭМ!$B$39:$B$782,F$260)+'СЕТ СН'!$F$15</f>
        <v>#REF!</v>
      </c>
      <c r="G263" s="36" t="e">
        <f>SUMIFS(СВЦЭМ!#REF!,СВЦЭМ!$A$40:$A$783,$A263,СВЦЭМ!$B$39:$B$782,G$260)+'СЕТ СН'!$F$15</f>
        <v>#REF!</v>
      </c>
      <c r="H263" s="36" t="e">
        <f>SUMIFS(СВЦЭМ!#REF!,СВЦЭМ!$A$40:$A$783,$A263,СВЦЭМ!$B$39:$B$782,H$260)+'СЕТ СН'!$F$15</f>
        <v>#REF!</v>
      </c>
      <c r="I263" s="36" t="e">
        <f>SUMIFS(СВЦЭМ!#REF!,СВЦЭМ!$A$40:$A$783,$A263,СВЦЭМ!$B$39:$B$782,I$260)+'СЕТ СН'!$F$15</f>
        <v>#REF!</v>
      </c>
      <c r="J263" s="36" t="e">
        <f>SUMIFS(СВЦЭМ!#REF!,СВЦЭМ!$A$40:$A$783,$A263,СВЦЭМ!$B$39:$B$782,J$260)+'СЕТ СН'!$F$15</f>
        <v>#REF!</v>
      </c>
      <c r="K263" s="36" t="e">
        <f>SUMIFS(СВЦЭМ!#REF!,СВЦЭМ!$A$40:$A$783,$A263,СВЦЭМ!$B$39:$B$782,K$260)+'СЕТ СН'!$F$15</f>
        <v>#REF!</v>
      </c>
      <c r="L263" s="36" t="e">
        <f>SUMIFS(СВЦЭМ!#REF!,СВЦЭМ!$A$40:$A$783,$A263,СВЦЭМ!$B$39:$B$782,L$260)+'СЕТ СН'!$F$15</f>
        <v>#REF!</v>
      </c>
      <c r="M263" s="36" t="e">
        <f>SUMIFS(СВЦЭМ!#REF!,СВЦЭМ!$A$40:$A$783,$A263,СВЦЭМ!$B$39:$B$782,M$260)+'СЕТ СН'!$F$15</f>
        <v>#REF!</v>
      </c>
      <c r="N263" s="36" t="e">
        <f>SUMIFS(СВЦЭМ!#REF!,СВЦЭМ!$A$40:$A$783,$A263,СВЦЭМ!$B$39:$B$782,N$260)+'СЕТ СН'!$F$15</f>
        <v>#REF!</v>
      </c>
      <c r="O263" s="36" t="e">
        <f>SUMIFS(СВЦЭМ!#REF!,СВЦЭМ!$A$40:$A$783,$A263,СВЦЭМ!$B$39:$B$782,O$260)+'СЕТ СН'!$F$15</f>
        <v>#REF!</v>
      </c>
      <c r="P263" s="36" t="e">
        <f>SUMIFS(СВЦЭМ!#REF!,СВЦЭМ!$A$40:$A$783,$A263,СВЦЭМ!$B$39:$B$782,P$260)+'СЕТ СН'!$F$15</f>
        <v>#REF!</v>
      </c>
      <c r="Q263" s="36" t="e">
        <f>SUMIFS(СВЦЭМ!#REF!,СВЦЭМ!$A$40:$A$783,$A263,СВЦЭМ!$B$39:$B$782,Q$260)+'СЕТ СН'!$F$15</f>
        <v>#REF!</v>
      </c>
      <c r="R263" s="36" t="e">
        <f>SUMIFS(СВЦЭМ!#REF!,СВЦЭМ!$A$40:$A$783,$A263,СВЦЭМ!$B$39:$B$782,R$260)+'СЕТ СН'!$F$15</f>
        <v>#REF!</v>
      </c>
      <c r="S263" s="36" t="e">
        <f>SUMIFS(СВЦЭМ!#REF!,СВЦЭМ!$A$40:$A$783,$A263,СВЦЭМ!$B$39:$B$782,S$260)+'СЕТ СН'!$F$15</f>
        <v>#REF!</v>
      </c>
      <c r="T263" s="36" t="e">
        <f>SUMIFS(СВЦЭМ!#REF!,СВЦЭМ!$A$40:$A$783,$A263,СВЦЭМ!$B$39:$B$782,T$260)+'СЕТ СН'!$F$15</f>
        <v>#REF!</v>
      </c>
      <c r="U263" s="36" t="e">
        <f>SUMIFS(СВЦЭМ!#REF!,СВЦЭМ!$A$40:$A$783,$A263,СВЦЭМ!$B$39:$B$782,U$260)+'СЕТ СН'!$F$15</f>
        <v>#REF!</v>
      </c>
      <c r="V263" s="36" t="e">
        <f>SUMIFS(СВЦЭМ!#REF!,СВЦЭМ!$A$40:$A$783,$A263,СВЦЭМ!$B$39:$B$782,V$260)+'СЕТ СН'!$F$15</f>
        <v>#REF!</v>
      </c>
      <c r="W263" s="36" t="e">
        <f>SUMIFS(СВЦЭМ!#REF!,СВЦЭМ!$A$40:$A$783,$A263,СВЦЭМ!$B$39:$B$782,W$260)+'СЕТ СН'!$F$15</f>
        <v>#REF!</v>
      </c>
      <c r="X263" s="36" t="e">
        <f>SUMIFS(СВЦЭМ!#REF!,СВЦЭМ!$A$40:$A$783,$A263,СВЦЭМ!$B$39:$B$782,X$260)+'СЕТ СН'!$F$15</f>
        <v>#REF!</v>
      </c>
      <c r="Y263" s="36" t="e">
        <f>SUMIFS(СВЦЭМ!#REF!,СВЦЭМ!$A$40:$A$783,$A263,СВЦЭМ!$B$39:$B$782,Y$260)+'СЕТ СН'!$F$15</f>
        <v>#REF!</v>
      </c>
    </row>
    <row r="264" spans="1:27" ht="15.75" hidden="1" x14ac:dyDescent="0.2">
      <c r="A264" s="35">
        <f t="shared" si="7"/>
        <v>44655</v>
      </c>
      <c r="B264" s="36" t="e">
        <f>SUMIFS(СВЦЭМ!#REF!,СВЦЭМ!$A$40:$A$783,$A264,СВЦЭМ!$B$39:$B$782,B$260)+'СЕТ СН'!$F$15</f>
        <v>#REF!</v>
      </c>
      <c r="C264" s="36" t="e">
        <f>SUMIFS(СВЦЭМ!#REF!,СВЦЭМ!$A$40:$A$783,$A264,СВЦЭМ!$B$39:$B$782,C$260)+'СЕТ СН'!$F$15</f>
        <v>#REF!</v>
      </c>
      <c r="D264" s="36" t="e">
        <f>SUMIFS(СВЦЭМ!#REF!,СВЦЭМ!$A$40:$A$783,$A264,СВЦЭМ!$B$39:$B$782,D$260)+'СЕТ СН'!$F$15</f>
        <v>#REF!</v>
      </c>
      <c r="E264" s="36" t="e">
        <f>SUMIFS(СВЦЭМ!#REF!,СВЦЭМ!$A$40:$A$783,$A264,СВЦЭМ!$B$39:$B$782,E$260)+'СЕТ СН'!$F$15</f>
        <v>#REF!</v>
      </c>
      <c r="F264" s="36" t="e">
        <f>SUMIFS(СВЦЭМ!#REF!,СВЦЭМ!$A$40:$A$783,$A264,СВЦЭМ!$B$39:$B$782,F$260)+'СЕТ СН'!$F$15</f>
        <v>#REF!</v>
      </c>
      <c r="G264" s="36" t="e">
        <f>SUMIFS(СВЦЭМ!#REF!,СВЦЭМ!$A$40:$A$783,$A264,СВЦЭМ!$B$39:$B$782,G$260)+'СЕТ СН'!$F$15</f>
        <v>#REF!</v>
      </c>
      <c r="H264" s="36" t="e">
        <f>SUMIFS(СВЦЭМ!#REF!,СВЦЭМ!$A$40:$A$783,$A264,СВЦЭМ!$B$39:$B$782,H$260)+'СЕТ СН'!$F$15</f>
        <v>#REF!</v>
      </c>
      <c r="I264" s="36" t="e">
        <f>SUMIFS(СВЦЭМ!#REF!,СВЦЭМ!$A$40:$A$783,$A264,СВЦЭМ!$B$39:$B$782,I$260)+'СЕТ СН'!$F$15</f>
        <v>#REF!</v>
      </c>
      <c r="J264" s="36" t="e">
        <f>SUMIFS(СВЦЭМ!#REF!,СВЦЭМ!$A$40:$A$783,$A264,СВЦЭМ!$B$39:$B$782,J$260)+'СЕТ СН'!$F$15</f>
        <v>#REF!</v>
      </c>
      <c r="K264" s="36" t="e">
        <f>SUMIFS(СВЦЭМ!#REF!,СВЦЭМ!$A$40:$A$783,$A264,СВЦЭМ!$B$39:$B$782,K$260)+'СЕТ СН'!$F$15</f>
        <v>#REF!</v>
      </c>
      <c r="L264" s="36" t="e">
        <f>SUMIFS(СВЦЭМ!#REF!,СВЦЭМ!$A$40:$A$783,$A264,СВЦЭМ!$B$39:$B$782,L$260)+'СЕТ СН'!$F$15</f>
        <v>#REF!</v>
      </c>
      <c r="M264" s="36" t="e">
        <f>SUMIFS(СВЦЭМ!#REF!,СВЦЭМ!$A$40:$A$783,$A264,СВЦЭМ!$B$39:$B$782,M$260)+'СЕТ СН'!$F$15</f>
        <v>#REF!</v>
      </c>
      <c r="N264" s="36" t="e">
        <f>SUMIFS(СВЦЭМ!#REF!,СВЦЭМ!$A$40:$A$783,$A264,СВЦЭМ!$B$39:$B$782,N$260)+'СЕТ СН'!$F$15</f>
        <v>#REF!</v>
      </c>
      <c r="O264" s="36" t="e">
        <f>SUMIFS(СВЦЭМ!#REF!,СВЦЭМ!$A$40:$A$783,$A264,СВЦЭМ!$B$39:$B$782,O$260)+'СЕТ СН'!$F$15</f>
        <v>#REF!</v>
      </c>
      <c r="P264" s="36" t="e">
        <f>SUMIFS(СВЦЭМ!#REF!,СВЦЭМ!$A$40:$A$783,$A264,СВЦЭМ!$B$39:$B$782,P$260)+'СЕТ СН'!$F$15</f>
        <v>#REF!</v>
      </c>
      <c r="Q264" s="36" t="e">
        <f>SUMIFS(СВЦЭМ!#REF!,СВЦЭМ!$A$40:$A$783,$A264,СВЦЭМ!$B$39:$B$782,Q$260)+'СЕТ СН'!$F$15</f>
        <v>#REF!</v>
      </c>
      <c r="R264" s="36" t="e">
        <f>SUMIFS(СВЦЭМ!#REF!,СВЦЭМ!$A$40:$A$783,$A264,СВЦЭМ!$B$39:$B$782,R$260)+'СЕТ СН'!$F$15</f>
        <v>#REF!</v>
      </c>
      <c r="S264" s="36" t="e">
        <f>SUMIFS(СВЦЭМ!#REF!,СВЦЭМ!$A$40:$A$783,$A264,СВЦЭМ!$B$39:$B$782,S$260)+'СЕТ СН'!$F$15</f>
        <v>#REF!</v>
      </c>
      <c r="T264" s="36" t="e">
        <f>SUMIFS(СВЦЭМ!#REF!,СВЦЭМ!$A$40:$A$783,$A264,СВЦЭМ!$B$39:$B$782,T$260)+'СЕТ СН'!$F$15</f>
        <v>#REF!</v>
      </c>
      <c r="U264" s="36" t="e">
        <f>SUMIFS(СВЦЭМ!#REF!,СВЦЭМ!$A$40:$A$783,$A264,СВЦЭМ!$B$39:$B$782,U$260)+'СЕТ СН'!$F$15</f>
        <v>#REF!</v>
      </c>
      <c r="V264" s="36" t="e">
        <f>SUMIFS(СВЦЭМ!#REF!,СВЦЭМ!$A$40:$A$783,$A264,СВЦЭМ!$B$39:$B$782,V$260)+'СЕТ СН'!$F$15</f>
        <v>#REF!</v>
      </c>
      <c r="W264" s="36" t="e">
        <f>SUMIFS(СВЦЭМ!#REF!,СВЦЭМ!$A$40:$A$783,$A264,СВЦЭМ!$B$39:$B$782,W$260)+'СЕТ СН'!$F$15</f>
        <v>#REF!</v>
      </c>
      <c r="X264" s="36" t="e">
        <f>SUMIFS(СВЦЭМ!#REF!,СВЦЭМ!$A$40:$A$783,$A264,СВЦЭМ!$B$39:$B$782,X$260)+'СЕТ СН'!$F$15</f>
        <v>#REF!</v>
      </c>
      <c r="Y264" s="36" t="e">
        <f>SUMIFS(СВЦЭМ!#REF!,СВЦЭМ!$A$40:$A$783,$A264,СВЦЭМ!$B$39:$B$782,Y$260)+'СЕТ СН'!$F$15</f>
        <v>#REF!</v>
      </c>
    </row>
    <row r="265" spans="1:27" ht="15.75" hidden="1" x14ac:dyDescent="0.2">
      <c r="A265" s="35">
        <f t="shared" si="7"/>
        <v>44656</v>
      </c>
      <c r="B265" s="36" t="e">
        <f>SUMIFS(СВЦЭМ!#REF!,СВЦЭМ!$A$40:$A$783,$A265,СВЦЭМ!$B$39:$B$782,B$260)+'СЕТ СН'!$F$15</f>
        <v>#REF!</v>
      </c>
      <c r="C265" s="36" t="e">
        <f>SUMIFS(СВЦЭМ!#REF!,СВЦЭМ!$A$40:$A$783,$A265,СВЦЭМ!$B$39:$B$782,C$260)+'СЕТ СН'!$F$15</f>
        <v>#REF!</v>
      </c>
      <c r="D265" s="36" t="e">
        <f>SUMIFS(СВЦЭМ!#REF!,СВЦЭМ!$A$40:$A$783,$A265,СВЦЭМ!$B$39:$B$782,D$260)+'СЕТ СН'!$F$15</f>
        <v>#REF!</v>
      </c>
      <c r="E265" s="36" t="e">
        <f>SUMIFS(СВЦЭМ!#REF!,СВЦЭМ!$A$40:$A$783,$A265,СВЦЭМ!$B$39:$B$782,E$260)+'СЕТ СН'!$F$15</f>
        <v>#REF!</v>
      </c>
      <c r="F265" s="36" t="e">
        <f>SUMIFS(СВЦЭМ!#REF!,СВЦЭМ!$A$40:$A$783,$A265,СВЦЭМ!$B$39:$B$782,F$260)+'СЕТ СН'!$F$15</f>
        <v>#REF!</v>
      </c>
      <c r="G265" s="36" t="e">
        <f>SUMIFS(СВЦЭМ!#REF!,СВЦЭМ!$A$40:$A$783,$A265,СВЦЭМ!$B$39:$B$782,G$260)+'СЕТ СН'!$F$15</f>
        <v>#REF!</v>
      </c>
      <c r="H265" s="36" t="e">
        <f>SUMIFS(СВЦЭМ!#REF!,СВЦЭМ!$A$40:$A$783,$A265,СВЦЭМ!$B$39:$B$782,H$260)+'СЕТ СН'!$F$15</f>
        <v>#REF!</v>
      </c>
      <c r="I265" s="36" t="e">
        <f>SUMIFS(СВЦЭМ!#REF!,СВЦЭМ!$A$40:$A$783,$A265,СВЦЭМ!$B$39:$B$782,I$260)+'СЕТ СН'!$F$15</f>
        <v>#REF!</v>
      </c>
      <c r="J265" s="36" t="e">
        <f>SUMIFS(СВЦЭМ!#REF!,СВЦЭМ!$A$40:$A$783,$A265,СВЦЭМ!$B$39:$B$782,J$260)+'СЕТ СН'!$F$15</f>
        <v>#REF!</v>
      </c>
      <c r="K265" s="36" t="e">
        <f>SUMIFS(СВЦЭМ!#REF!,СВЦЭМ!$A$40:$A$783,$A265,СВЦЭМ!$B$39:$B$782,K$260)+'СЕТ СН'!$F$15</f>
        <v>#REF!</v>
      </c>
      <c r="L265" s="36" t="e">
        <f>SUMIFS(СВЦЭМ!#REF!,СВЦЭМ!$A$40:$A$783,$A265,СВЦЭМ!$B$39:$B$782,L$260)+'СЕТ СН'!$F$15</f>
        <v>#REF!</v>
      </c>
      <c r="M265" s="36" t="e">
        <f>SUMIFS(СВЦЭМ!#REF!,СВЦЭМ!$A$40:$A$783,$A265,СВЦЭМ!$B$39:$B$782,M$260)+'СЕТ СН'!$F$15</f>
        <v>#REF!</v>
      </c>
      <c r="N265" s="36" t="e">
        <f>SUMIFS(СВЦЭМ!#REF!,СВЦЭМ!$A$40:$A$783,$A265,СВЦЭМ!$B$39:$B$782,N$260)+'СЕТ СН'!$F$15</f>
        <v>#REF!</v>
      </c>
      <c r="O265" s="36" t="e">
        <f>SUMIFS(СВЦЭМ!#REF!,СВЦЭМ!$A$40:$A$783,$A265,СВЦЭМ!$B$39:$B$782,O$260)+'СЕТ СН'!$F$15</f>
        <v>#REF!</v>
      </c>
      <c r="P265" s="36" t="e">
        <f>SUMIFS(СВЦЭМ!#REF!,СВЦЭМ!$A$40:$A$783,$A265,СВЦЭМ!$B$39:$B$782,P$260)+'СЕТ СН'!$F$15</f>
        <v>#REF!</v>
      </c>
      <c r="Q265" s="36" t="e">
        <f>SUMIFS(СВЦЭМ!#REF!,СВЦЭМ!$A$40:$A$783,$A265,СВЦЭМ!$B$39:$B$782,Q$260)+'СЕТ СН'!$F$15</f>
        <v>#REF!</v>
      </c>
      <c r="R265" s="36" t="e">
        <f>SUMIFS(СВЦЭМ!#REF!,СВЦЭМ!$A$40:$A$783,$A265,СВЦЭМ!$B$39:$B$782,R$260)+'СЕТ СН'!$F$15</f>
        <v>#REF!</v>
      </c>
      <c r="S265" s="36" t="e">
        <f>SUMIFS(СВЦЭМ!#REF!,СВЦЭМ!$A$40:$A$783,$A265,СВЦЭМ!$B$39:$B$782,S$260)+'СЕТ СН'!$F$15</f>
        <v>#REF!</v>
      </c>
      <c r="T265" s="36" t="e">
        <f>SUMIFS(СВЦЭМ!#REF!,СВЦЭМ!$A$40:$A$783,$A265,СВЦЭМ!$B$39:$B$782,T$260)+'СЕТ СН'!$F$15</f>
        <v>#REF!</v>
      </c>
      <c r="U265" s="36" t="e">
        <f>SUMIFS(СВЦЭМ!#REF!,СВЦЭМ!$A$40:$A$783,$A265,СВЦЭМ!$B$39:$B$782,U$260)+'СЕТ СН'!$F$15</f>
        <v>#REF!</v>
      </c>
      <c r="V265" s="36" t="e">
        <f>SUMIFS(СВЦЭМ!#REF!,СВЦЭМ!$A$40:$A$783,$A265,СВЦЭМ!$B$39:$B$782,V$260)+'СЕТ СН'!$F$15</f>
        <v>#REF!</v>
      </c>
      <c r="W265" s="36" t="e">
        <f>SUMIFS(СВЦЭМ!#REF!,СВЦЭМ!$A$40:$A$783,$A265,СВЦЭМ!$B$39:$B$782,W$260)+'СЕТ СН'!$F$15</f>
        <v>#REF!</v>
      </c>
      <c r="X265" s="36" t="e">
        <f>SUMIFS(СВЦЭМ!#REF!,СВЦЭМ!$A$40:$A$783,$A265,СВЦЭМ!$B$39:$B$782,X$260)+'СЕТ СН'!$F$15</f>
        <v>#REF!</v>
      </c>
      <c r="Y265" s="36" t="e">
        <f>SUMIFS(СВЦЭМ!#REF!,СВЦЭМ!$A$40:$A$783,$A265,СВЦЭМ!$B$39:$B$782,Y$260)+'СЕТ СН'!$F$15</f>
        <v>#REF!</v>
      </c>
    </row>
    <row r="266" spans="1:27" ht="15.75" hidden="1" x14ac:dyDescent="0.2">
      <c r="A266" s="35">
        <f t="shared" si="7"/>
        <v>44657</v>
      </c>
      <c r="B266" s="36" t="e">
        <f>SUMIFS(СВЦЭМ!#REF!,СВЦЭМ!$A$40:$A$783,$A266,СВЦЭМ!$B$39:$B$782,B$260)+'СЕТ СН'!$F$15</f>
        <v>#REF!</v>
      </c>
      <c r="C266" s="36" t="e">
        <f>SUMIFS(СВЦЭМ!#REF!,СВЦЭМ!$A$40:$A$783,$A266,СВЦЭМ!$B$39:$B$782,C$260)+'СЕТ СН'!$F$15</f>
        <v>#REF!</v>
      </c>
      <c r="D266" s="36" t="e">
        <f>SUMIFS(СВЦЭМ!#REF!,СВЦЭМ!$A$40:$A$783,$A266,СВЦЭМ!$B$39:$B$782,D$260)+'СЕТ СН'!$F$15</f>
        <v>#REF!</v>
      </c>
      <c r="E266" s="36" t="e">
        <f>SUMIFS(СВЦЭМ!#REF!,СВЦЭМ!$A$40:$A$783,$A266,СВЦЭМ!$B$39:$B$782,E$260)+'СЕТ СН'!$F$15</f>
        <v>#REF!</v>
      </c>
      <c r="F266" s="36" t="e">
        <f>SUMIFS(СВЦЭМ!#REF!,СВЦЭМ!$A$40:$A$783,$A266,СВЦЭМ!$B$39:$B$782,F$260)+'СЕТ СН'!$F$15</f>
        <v>#REF!</v>
      </c>
      <c r="G266" s="36" t="e">
        <f>SUMIFS(СВЦЭМ!#REF!,СВЦЭМ!$A$40:$A$783,$A266,СВЦЭМ!$B$39:$B$782,G$260)+'СЕТ СН'!$F$15</f>
        <v>#REF!</v>
      </c>
      <c r="H266" s="36" t="e">
        <f>SUMIFS(СВЦЭМ!#REF!,СВЦЭМ!$A$40:$A$783,$A266,СВЦЭМ!$B$39:$B$782,H$260)+'СЕТ СН'!$F$15</f>
        <v>#REF!</v>
      </c>
      <c r="I266" s="36" t="e">
        <f>SUMIFS(СВЦЭМ!#REF!,СВЦЭМ!$A$40:$A$783,$A266,СВЦЭМ!$B$39:$B$782,I$260)+'СЕТ СН'!$F$15</f>
        <v>#REF!</v>
      </c>
      <c r="J266" s="36" t="e">
        <f>SUMIFS(СВЦЭМ!#REF!,СВЦЭМ!$A$40:$A$783,$A266,СВЦЭМ!$B$39:$B$782,J$260)+'СЕТ СН'!$F$15</f>
        <v>#REF!</v>
      </c>
      <c r="K266" s="36" t="e">
        <f>SUMIFS(СВЦЭМ!#REF!,СВЦЭМ!$A$40:$A$783,$A266,СВЦЭМ!$B$39:$B$782,K$260)+'СЕТ СН'!$F$15</f>
        <v>#REF!</v>
      </c>
      <c r="L266" s="36" t="e">
        <f>SUMIFS(СВЦЭМ!#REF!,СВЦЭМ!$A$40:$A$783,$A266,СВЦЭМ!$B$39:$B$782,L$260)+'СЕТ СН'!$F$15</f>
        <v>#REF!</v>
      </c>
      <c r="M266" s="36" t="e">
        <f>SUMIFS(СВЦЭМ!#REF!,СВЦЭМ!$A$40:$A$783,$A266,СВЦЭМ!$B$39:$B$782,M$260)+'СЕТ СН'!$F$15</f>
        <v>#REF!</v>
      </c>
      <c r="N266" s="36" t="e">
        <f>SUMIFS(СВЦЭМ!#REF!,СВЦЭМ!$A$40:$A$783,$A266,СВЦЭМ!$B$39:$B$782,N$260)+'СЕТ СН'!$F$15</f>
        <v>#REF!</v>
      </c>
      <c r="O266" s="36" t="e">
        <f>SUMIFS(СВЦЭМ!#REF!,СВЦЭМ!$A$40:$A$783,$A266,СВЦЭМ!$B$39:$B$782,O$260)+'СЕТ СН'!$F$15</f>
        <v>#REF!</v>
      </c>
      <c r="P266" s="36" t="e">
        <f>SUMIFS(СВЦЭМ!#REF!,СВЦЭМ!$A$40:$A$783,$A266,СВЦЭМ!$B$39:$B$782,P$260)+'СЕТ СН'!$F$15</f>
        <v>#REF!</v>
      </c>
      <c r="Q266" s="36" t="e">
        <f>SUMIFS(СВЦЭМ!#REF!,СВЦЭМ!$A$40:$A$783,$A266,СВЦЭМ!$B$39:$B$782,Q$260)+'СЕТ СН'!$F$15</f>
        <v>#REF!</v>
      </c>
      <c r="R266" s="36" t="e">
        <f>SUMIFS(СВЦЭМ!#REF!,СВЦЭМ!$A$40:$A$783,$A266,СВЦЭМ!$B$39:$B$782,R$260)+'СЕТ СН'!$F$15</f>
        <v>#REF!</v>
      </c>
      <c r="S266" s="36" t="e">
        <f>SUMIFS(СВЦЭМ!#REF!,СВЦЭМ!$A$40:$A$783,$A266,СВЦЭМ!$B$39:$B$782,S$260)+'СЕТ СН'!$F$15</f>
        <v>#REF!</v>
      </c>
      <c r="T266" s="36" t="e">
        <f>SUMIFS(СВЦЭМ!#REF!,СВЦЭМ!$A$40:$A$783,$A266,СВЦЭМ!$B$39:$B$782,T$260)+'СЕТ СН'!$F$15</f>
        <v>#REF!</v>
      </c>
      <c r="U266" s="36" t="e">
        <f>SUMIFS(СВЦЭМ!#REF!,СВЦЭМ!$A$40:$A$783,$A266,СВЦЭМ!$B$39:$B$782,U$260)+'СЕТ СН'!$F$15</f>
        <v>#REF!</v>
      </c>
      <c r="V266" s="36" t="e">
        <f>SUMIFS(СВЦЭМ!#REF!,СВЦЭМ!$A$40:$A$783,$A266,СВЦЭМ!$B$39:$B$782,V$260)+'СЕТ СН'!$F$15</f>
        <v>#REF!</v>
      </c>
      <c r="W266" s="36" t="e">
        <f>SUMIFS(СВЦЭМ!#REF!,СВЦЭМ!$A$40:$A$783,$A266,СВЦЭМ!$B$39:$B$782,W$260)+'СЕТ СН'!$F$15</f>
        <v>#REF!</v>
      </c>
      <c r="X266" s="36" t="e">
        <f>SUMIFS(СВЦЭМ!#REF!,СВЦЭМ!$A$40:$A$783,$A266,СВЦЭМ!$B$39:$B$782,X$260)+'СЕТ СН'!$F$15</f>
        <v>#REF!</v>
      </c>
      <c r="Y266" s="36" t="e">
        <f>SUMIFS(СВЦЭМ!#REF!,СВЦЭМ!$A$40:$A$783,$A266,СВЦЭМ!$B$39:$B$782,Y$260)+'СЕТ СН'!$F$15</f>
        <v>#REF!</v>
      </c>
    </row>
    <row r="267" spans="1:27" ht="15.75" hidden="1" x14ac:dyDescent="0.2">
      <c r="A267" s="35">
        <f t="shared" si="7"/>
        <v>44658</v>
      </c>
      <c r="B267" s="36" t="e">
        <f>SUMIFS(СВЦЭМ!#REF!,СВЦЭМ!$A$40:$A$783,$A267,СВЦЭМ!$B$39:$B$782,B$260)+'СЕТ СН'!$F$15</f>
        <v>#REF!</v>
      </c>
      <c r="C267" s="36" t="e">
        <f>SUMIFS(СВЦЭМ!#REF!,СВЦЭМ!$A$40:$A$783,$A267,СВЦЭМ!$B$39:$B$782,C$260)+'СЕТ СН'!$F$15</f>
        <v>#REF!</v>
      </c>
      <c r="D267" s="36" t="e">
        <f>SUMIFS(СВЦЭМ!#REF!,СВЦЭМ!$A$40:$A$783,$A267,СВЦЭМ!$B$39:$B$782,D$260)+'СЕТ СН'!$F$15</f>
        <v>#REF!</v>
      </c>
      <c r="E267" s="36" t="e">
        <f>SUMIFS(СВЦЭМ!#REF!,СВЦЭМ!$A$40:$A$783,$A267,СВЦЭМ!$B$39:$B$782,E$260)+'СЕТ СН'!$F$15</f>
        <v>#REF!</v>
      </c>
      <c r="F267" s="36" t="e">
        <f>SUMIFS(СВЦЭМ!#REF!,СВЦЭМ!$A$40:$A$783,$A267,СВЦЭМ!$B$39:$B$782,F$260)+'СЕТ СН'!$F$15</f>
        <v>#REF!</v>
      </c>
      <c r="G267" s="36" t="e">
        <f>SUMIFS(СВЦЭМ!#REF!,СВЦЭМ!$A$40:$A$783,$A267,СВЦЭМ!$B$39:$B$782,G$260)+'СЕТ СН'!$F$15</f>
        <v>#REF!</v>
      </c>
      <c r="H267" s="36" t="e">
        <f>SUMIFS(СВЦЭМ!#REF!,СВЦЭМ!$A$40:$A$783,$A267,СВЦЭМ!$B$39:$B$782,H$260)+'СЕТ СН'!$F$15</f>
        <v>#REF!</v>
      </c>
      <c r="I267" s="36" t="e">
        <f>SUMIFS(СВЦЭМ!#REF!,СВЦЭМ!$A$40:$A$783,$A267,СВЦЭМ!$B$39:$B$782,I$260)+'СЕТ СН'!$F$15</f>
        <v>#REF!</v>
      </c>
      <c r="J267" s="36" t="e">
        <f>SUMIFS(СВЦЭМ!#REF!,СВЦЭМ!$A$40:$A$783,$A267,СВЦЭМ!$B$39:$B$782,J$260)+'СЕТ СН'!$F$15</f>
        <v>#REF!</v>
      </c>
      <c r="K267" s="36" t="e">
        <f>SUMIFS(СВЦЭМ!#REF!,СВЦЭМ!$A$40:$A$783,$A267,СВЦЭМ!$B$39:$B$782,K$260)+'СЕТ СН'!$F$15</f>
        <v>#REF!</v>
      </c>
      <c r="L267" s="36" t="e">
        <f>SUMIFS(СВЦЭМ!#REF!,СВЦЭМ!$A$40:$A$783,$A267,СВЦЭМ!$B$39:$B$782,L$260)+'СЕТ СН'!$F$15</f>
        <v>#REF!</v>
      </c>
      <c r="M267" s="36" t="e">
        <f>SUMIFS(СВЦЭМ!#REF!,СВЦЭМ!$A$40:$A$783,$A267,СВЦЭМ!$B$39:$B$782,M$260)+'СЕТ СН'!$F$15</f>
        <v>#REF!</v>
      </c>
      <c r="N267" s="36" t="e">
        <f>SUMIFS(СВЦЭМ!#REF!,СВЦЭМ!$A$40:$A$783,$A267,СВЦЭМ!$B$39:$B$782,N$260)+'СЕТ СН'!$F$15</f>
        <v>#REF!</v>
      </c>
      <c r="O267" s="36" t="e">
        <f>SUMIFS(СВЦЭМ!#REF!,СВЦЭМ!$A$40:$A$783,$A267,СВЦЭМ!$B$39:$B$782,O$260)+'СЕТ СН'!$F$15</f>
        <v>#REF!</v>
      </c>
      <c r="P267" s="36" t="e">
        <f>SUMIFS(СВЦЭМ!#REF!,СВЦЭМ!$A$40:$A$783,$A267,СВЦЭМ!$B$39:$B$782,P$260)+'СЕТ СН'!$F$15</f>
        <v>#REF!</v>
      </c>
      <c r="Q267" s="36" t="e">
        <f>SUMIFS(СВЦЭМ!#REF!,СВЦЭМ!$A$40:$A$783,$A267,СВЦЭМ!$B$39:$B$782,Q$260)+'СЕТ СН'!$F$15</f>
        <v>#REF!</v>
      </c>
      <c r="R267" s="36" t="e">
        <f>SUMIFS(СВЦЭМ!#REF!,СВЦЭМ!$A$40:$A$783,$A267,СВЦЭМ!$B$39:$B$782,R$260)+'СЕТ СН'!$F$15</f>
        <v>#REF!</v>
      </c>
      <c r="S267" s="36" t="e">
        <f>SUMIFS(СВЦЭМ!#REF!,СВЦЭМ!$A$40:$A$783,$A267,СВЦЭМ!$B$39:$B$782,S$260)+'СЕТ СН'!$F$15</f>
        <v>#REF!</v>
      </c>
      <c r="T267" s="36" t="e">
        <f>SUMIFS(СВЦЭМ!#REF!,СВЦЭМ!$A$40:$A$783,$A267,СВЦЭМ!$B$39:$B$782,T$260)+'СЕТ СН'!$F$15</f>
        <v>#REF!</v>
      </c>
      <c r="U267" s="36" t="e">
        <f>SUMIFS(СВЦЭМ!#REF!,СВЦЭМ!$A$40:$A$783,$A267,СВЦЭМ!$B$39:$B$782,U$260)+'СЕТ СН'!$F$15</f>
        <v>#REF!</v>
      </c>
      <c r="V267" s="36" t="e">
        <f>SUMIFS(СВЦЭМ!#REF!,СВЦЭМ!$A$40:$A$783,$A267,СВЦЭМ!$B$39:$B$782,V$260)+'СЕТ СН'!$F$15</f>
        <v>#REF!</v>
      </c>
      <c r="W267" s="36" t="e">
        <f>SUMIFS(СВЦЭМ!#REF!,СВЦЭМ!$A$40:$A$783,$A267,СВЦЭМ!$B$39:$B$782,W$260)+'СЕТ СН'!$F$15</f>
        <v>#REF!</v>
      </c>
      <c r="X267" s="36" t="e">
        <f>SUMIFS(СВЦЭМ!#REF!,СВЦЭМ!$A$40:$A$783,$A267,СВЦЭМ!$B$39:$B$782,X$260)+'СЕТ СН'!$F$15</f>
        <v>#REF!</v>
      </c>
      <c r="Y267" s="36" t="e">
        <f>SUMIFS(СВЦЭМ!#REF!,СВЦЭМ!$A$40:$A$783,$A267,СВЦЭМ!$B$39:$B$782,Y$260)+'СЕТ СН'!$F$15</f>
        <v>#REF!</v>
      </c>
    </row>
    <row r="268" spans="1:27" ht="15.75" hidden="1" x14ac:dyDescent="0.2">
      <c r="A268" s="35">
        <f t="shared" si="7"/>
        <v>44659</v>
      </c>
      <c r="B268" s="36" t="e">
        <f>SUMIFS(СВЦЭМ!#REF!,СВЦЭМ!$A$40:$A$783,$A268,СВЦЭМ!$B$39:$B$782,B$260)+'СЕТ СН'!$F$15</f>
        <v>#REF!</v>
      </c>
      <c r="C268" s="36" t="e">
        <f>SUMIFS(СВЦЭМ!#REF!,СВЦЭМ!$A$40:$A$783,$A268,СВЦЭМ!$B$39:$B$782,C$260)+'СЕТ СН'!$F$15</f>
        <v>#REF!</v>
      </c>
      <c r="D268" s="36" t="e">
        <f>SUMIFS(СВЦЭМ!#REF!,СВЦЭМ!$A$40:$A$783,$A268,СВЦЭМ!$B$39:$B$782,D$260)+'СЕТ СН'!$F$15</f>
        <v>#REF!</v>
      </c>
      <c r="E268" s="36" t="e">
        <f>SUMIFS(СВЦЭМ!#REF!,СВЦЭМ!$A$40:$A$783,$A268,СВЦЭМ!$B$39:$B$782,E$260)+'СЕТ СН'!$F$15</f>
        <v>#REF!</v>
      </c>
      <c r="F268" s="36" t="e">
        <f>SUMIFS(СВЦЭМ!#REF!,СВЦЭМ!$A$40:$A$783,$A268,СВЦЭМ!$B$39:$B$782,F$260)+'СЕТ СН'!$F$15</f>
        <v>#REF!</v>
      </c>
      <c r="G268" s="36" t="e">
        <f>SUMIFS(СВЦЭМ!#REF!,СВЦЭМ!$A$40:$A$783,$A268,СВЦЭМ!$B$39:$B$782,G$260)+'СЕТ СН'!$F$15</f>
        <v>#REF!</v>
      </c>
      <c r="H268" s="36" t="e">
        <f>SUMIFS(СВЦЭМ!#REF!,СВЦЭМ!$A$40:$A$783,$A268,СВЦЭМ!$B$39:$B$782,H$260)+'СЕТ СН'!$F$15</f>
        <v>#REF!</v>
      </c>
      <c r="I268" s="36" t="e">
        <f>SUMIFS(СВЦЭМ!#REF!,СВЦЭМ!$A$40:$A$783,$A268,СВЦЭМ!$B$39:$B$782,I$260)+'СЕТ СН'!$F$15</f>
        <v>#REF!</v>
      </c>
      <c r="J268" s="36" t="e">
        <f>SUMIFS(СВЦЭМ!#REF!,СВЦЭМ!$A$40:$A$783,$A268,СВЦЭМ!$B$39:$B$782,J$260)+'СЕТ СН'!$F$15</f>
        <v>#REF!</v>
      </c>
      <c r="K268" s="36" t="e">
        <f>SUMIFS(СВЦЭМ!#REF!,СВЦЭМ!$A$40:$A$783,$A268,СВЦЭМ!$B$39:$B$782,K$260)+'СЕТ СН'!$F$15</f>
        <v>#REF!</v>
      </c>
      <c r="L268" s="36" t="e">
        <f>SUMIFS(СВЦЭМ!#REF!,СВЦЭМ!$A$40:$A$783,$A268,СВЦЭМ!$B$39:$B$782,L$260)+'СЕТ СН'!$F$15</f>
        <v>#REF!</v>
      </c>
      <c r="M268" s="36" t="e">
        <f>SUMIFS(СВЦЭМ!#REF!,СВЦЭМ!$A$40:$A$783,$A268,СВЦЭМ!$B$39:$B$782,M$260)+'СЕТ СН'!$F$15</f>
        <v>#REF!</v>
      </c>
      <c r="N268" s="36" t="e">
        <f>SUMIFS(СВЦЭМ!#REF!,СВЦЭМ!$A$40:$A$783,$A268,СВЦЭМ!$B$39:$B$782,N$260)+'СЕТ СН'!$F$15</f>
        <v>#REF!</v>
      </c>
      <c r="O268" s="36" t="e">
        <f>SUMIFS(СВЦЭМ!#REF!,СВЦЭМ!$A$40:$A$783,$A268,СВЦЭМ!$B$39:$B$782,O$260)+'СЕТ СН'!$F$15</f>
        <v>#REF!</v>
      </c>
      <c r="P268" s="36" t="e">
        <f>SUMIFS(СВЦЭМ!#REF!,СВЦЭМ!$A$40:$A$783,$A268,СВЦЭМ!$B$39:$B$782,P$260)+'СЕТ СН'!$F$15</f>
        <v>#REF!</v>
      </c>
      <c r="Q268" s="36" t="e">
        <f>SUMIFS(СВЦЭМ!#REF!,СВЦЭМ!$A$40:$A$783,$A268,СВЦЭМ!$B$39:$B$782,Q$260)+'СЕТ СН'!$F$15</f>
        <v>#REF!</v>
      </c>
      <c r="R268" s="36" t="e">
        <f>SUMIFS(СВЦЭМ!#REF!,СВЦЭМ!$A$40:$A$783,$A268,СВЦЭМ!$B$39:$B$782,R$260)+'СЕТ СН'!$F$15</f>
        <v>#REF!</v>
      </c>
      <c r="S268" s="36" t="e">
        <f>SUMIFS(СВЦЭМ!#REF!,СВЦЭМ!$A$40:$A$783,$A268,СВЦЭМ!$B$39:$B$782,S$260)+'СЕТ СН'!$F$15</f>
        <v>#REF!</v>
      </c>
      <c r="T268" s="36" t="e">
        <f>SUMIFS(СВЦЭМ!#REF!,СВЦЭМ!$A$40:$A$783,$A268,СВЦЭМ!$B$39:$B$782,T$260)+'СЕТ СН'!$F$15</f>
        <v>#REF!</v>
      </c>
      <c r="U268" s="36" t="e">
        <f>SUMIFS(СВЦЭМ!#REF!,СВЦЭМ!$A$40:$A$783,$A268,СВЦЭМ!$B$39:$B$782,U$260)+'СЕТ СН'!$F$15</f>
        <v>#REF!</v>
      </c>
      <c r="V268" s="36" t="e">
        <f>SUMIFS(СВЦЭМ!#REF!,СВЦЭМ!$A$40:$A$783,$A268,СВЦЭМ!$B$39:$B$782,V$260)+'СЕТ СН'!$F$15</f>
        <v>#REF!</v>
      </c>
      <c r="W268" s="36" t="e">
        <f>SUMIFS(СВЦЭМ!#REF!,СВЦЭМ!$A$40:$A$783,$A268,СВЦЭМ!$B$39:$B$782,W$260)+'СЕТ СН'!$F$15</f>
        <v>#REF!</v>
      </c>
      <c r="X268" s="36" t="e">
        <f>SUMIFS(СВЦЭМ!#REF!,СВЦЭМ!$A$40:$A$783,$A268,СВЦЭМ!$B$39:$B$782,X$260)+'СЕТ СН'!$F$15</f>
        <v>#REF!</v>
      </c>
      <c r="Y268" s="36" t="e">
        <f>SUMIFS(СВЦЭМ!#REF!,СВЦЭМ!$A$40:$A$783,$A268,СВЦЭМ!$B$39:$B$782,Y$260)+'СЕТ СН'!$F$15</f>
        <v>#REF!</v>
      </c>
    </row>
    <row r="269" spans="1:27" ht="15.75" hidden="1" x14ac:dyDescent="0.2">
      <c r="A269" s="35">
        <f t="shared" si="7"/>
        <v>44660</v>
      </c>
      <c r="B269" s="36" t="e">
        <f>SUMIFS(СВЦЭМ!#REF!,СВЦЭМ!$A$40:$A$783,$A269,СВЦЭМ!$B$39:$B$782,B$260)+'СЕТ СН'!$F$15</f>
        <v>#REF!</v>
      </c>
      <c r="C269" s="36" t="e">
        <f>SUMIFS(СВЦЭМ!#REF!,СВЦЭМ!$A$40:$A$783,$A269,СВЦЭМ!$B$39:$B$782,C$260)+'СЕТ СН'!$F$15</f>
        <v>#REF!</v>
      </c>
      <c r="D269" s="36" t="e">
        <f>SUMIFS(СВЦЭМ!#REF!,СВЦЭМ!$A$40:$A$783,$A269,СВЦЭМ!$B$39:$B$782,D$260)+'СЕТ СН'!$F$15</f>
        <v>#REF!</v>
      </c>
      <c r="E269" s="36" t="e">
        <f>SUMIFS(СВЦЭМ!#REF!,СВЦЭМ!$A$40:$A$783,$A269,СВЦЭМ!$B$39:$B$782,E$260)+'СЕТ СН'!$F$15</f>
        <v>#REF!</v>
      </c>
      <c r="F269" s="36" t="e">
        <f>SUMIFS(СВЦЭМ!#REF!,СВЦЭМ!$A$40:$A$783,$A269,СВЦЭМ!$B$39:$B$782,F$260)+'СЕТ СН'!$F$15</f>
        <v>#REF!</v>
      </c>
      <c r="G269" s="36" t="e">
        <f>SUMIFS(СВЦЭМ!#REF!,СВЦЭМ!$A$40:$A$783,$A269,СВЦЭМ!$B$39:$B$782,G$260)+'СЕТ СН'!$F$15</f>
        <v>#REF!</v>
      </c>
      <c r="H269" s="36" t="e">
        <f>SUMIFS(СВЦЭМ!#REF!,СВЦЭМ!$A$40:$A$783,$A269,СВЦЭМ!$B$39:$B$782,H$260)+'СЕТ СН'!$F$15</f>
        <v>#REF!</v>
      </c>
      <c r="I269" s="36" t="e">
        <f>SUMIFS(СВЦЭМ!#REF!,СВЦЭМ!$A$40:$A$783,$A269,СВЦЭМ!$B$39:$B$782,I$260)+'СЕТ СН'!$F$15</f>
        <v>#REF!</v>
      </c>
      <c r="J269" s="36" t="e">
        <f>SUMIFS(СВЦЭМ!#REF!,СВЦЭМ!$A$40:$A$783,$A269,СВЦЭМ!$B$39:$B$782,J$260)+'СЕТ СН'!$F$15</f>
        <v>#REF!</v>
      </c>
      <c r="K269" s="36" t="e">
        <f>SUMIFS(СВЦЭМ!#REF!,СВЦЭМ!$A$40:$A$783,$A269,СВЦЭМ!$B$39:$B$782,K$260)+'СЕТ СН'!$F$15</f>
        <v>#REF!</v>
      </c>
      <c r="L269" s="36" t="e">
        <f>SUMIFS(СВЦЭМ!#REF!,СВЦЭМ!$A$40:$A$783,$A269,СВЦЭМ!$B$39:$B$782,L$260)+'СЕТ СН'!$F$15</f>
        <v>#REF!</v>
      </c>
      <c r="M269" s="36" t="e">
        <f>SUMIFS(СВЦЭМ!#REF!,СВЦЭМ!$A$40:$A$783,$A269,СВЦЭМ!$B$39:$B$782,M$260)+'СЕТ СН'!$F$15</f>
        <v>#REF!</v>
      </c>
      <c r="N269" s="36" t="e">
        <f>SUMIFS(СВЦЭМ!#REF!,СВЦЭМ!$A$40:$A$783,$A269,СВЦЭМ!$B$39:$B$782,N$260)+'СЕТ СН'!$F$15</f>
        <v>#REF!</v>
      </c>
      <c r="O269" s="36" t="e">
        <f>SUMIFS(СВЦЭМ!#REF!,СВЦЭМ!$A$40:$A$783,$A269,СВЦЭМ!$B$39:$B$782,O$260)+'СЕТ СН'!$F$15</f>
        <v>#REF!</v>
      </c>
      <c r="P269" s="36" t="e">
        <f>SUMIFS(СВЦЭМ!#REF!,СВЦЭМ!$A$40:$A$783,$A269,СВЦЭМ!$B$39:$B$782,P$260)+'СЕТ СН'!$F$15</f>
        <v>#REF!</v>
      </c>
      <c r="Q269" s="36" t="e">
        <f>SUMIFS(СВЦЭМ!#REF!,СВЦЭМ!$A$40:$A$783,$A269,СВЦЭМ!$B$39:$B$782,Q$260)+'СЕТ СН'!$F$15</f>
        <v>#REF!</v>
      </c>
      <c r="R269" s="36" t="e">
        <f>SUMIFS(СВЦЭМ!#REF!,СВЦЭМ!$A$40:$A$783,$A269,СВЦЭМ!$B$39:$B$782,R$260)+'СЕТ СН'!$F$15</f>
        <v>#REF!</v>
      </c>
      <c r="S269" s="36" t="e">
        <f>SUMIFS(СВЦЭМ!#REF!,СВЦЭМ!$A$40:$A$783,$A269,СВЦЭМ!$B$39:$B$782,S$260)+'СЕТ СН'!$F$15</f>
        <v>#REF!</v>
      </c>
      <c r="T269" s="36" t="e">
        <f>SUMIFS(СВЦЭМ!#REF!,СВЦЭМ!$A$40:$A$783,$A269,СВЦЭМ!$B$39:$B$782,T$260)+'СЕТ СН'!$F$15</f>
        <v>#REF!</v>
      </c>
      <c r="U269" s="36" t="e">
        <f>SUMIFS(СВЦЭМ!#REF!,СВЦЭМ!$A$40:$A$783,$A269,СВЦЭМ!$B$39:$B$782,U$260)+'СЕТ СН'!$F$15</f>
        <v>#REF!</v>
      </c>
      <c r="V269" s="36" t="e">
        <f>SUMIFS(СВЦЭМ!#REF!,СВЦЭМ!$A$40:$A$783,$A269,СВЦЭМ!$B$39:$B$782,V$260)+'СЕТ СН'!$F$15</f>
        <v>#REF!</v>
      </c>
      <c r="W269" s="36" t="e">
        <f>SUMIFS(СВЦЭМ!#REF!,СВЦЭМ!$A$40:$A$783,$A269,СВЦЭМ!$B$39:$B$782,W$260)+'СЕТ СН'!$F$15</f>
        <v>#REF!</v>
      </c>
      <c r="X269" s="36" t="e">
        <f>SUMIFS(СВЦЭМ!#REF!,СВЦЭМ!$A$40:$A$783,$A269,СВЦЭМ!$B$39:$B$782,X$260)+'СЕТ СН'!$F$15</f>
        <v>#REF!</v>
      </c>
      <c r="Y269" s="36" t="e">
        <f>SUMIFS(СВЦЭМ!#REF!,СВЦЭМ!$A$40:$A$783,$A269,СВЦЭМ!$B$39:$B$782,Y$260)+'СЕТ СН'!$F$15</f>
        <v>#REF!</v>
      </c>
    </row>
    <row r="270" spans="1:27" ht="15.75" hidden="1" x14ac:dyDescent="0.2">
      <c r="A270" s="35">
        <f t="shared" si="7"/>
        <v>44661</v>
      </c>
      <c r="B270" s="36" t="e">
        <f>SUMIFS(СВЦЭМ!#REF!,СВЦЭМ!$A$40:$A$783,$A270,СВЦЭМ!$B$39:$B$782,B$260)+'СЕТ СН'!$F$15</f>
        <v>#REF!</v>
      </c>
      <c r="C270" s="36" t="e">
        <f>SUMIFS(СВЦЭМ!#REF!,СВЦЭМ!$A$40:$A$783,$A270,СВЦЭМ!$B$39:$B$782,C$260)+'СЕТ СН'!$F$15</f>
        <v>#REF!</v>
      </c>
      <c r="D270" s="36" t="e">
        <f>SUMIFS(СВЦЭМ!#REF!,СВЦЭМ!$A$40:$A$783,$A270,СВЦЭМ!$B$39:$B$782,D$260)+'СЕТ СН'!$F$15</f>
        <v>#REF!</v>
      </c>
      <c r="E270" s="36" t="e">
        <f>SUMIFS(СВЦЭМ!#REF!,СВЦЭМ!$A$40:$A$783,$A270,СВЦЭМ!$B$39:$B$782,E$260)+'СЕТ СН'!$F$15</f>
        <v>#REF!</v>
      </c>
      <c r="F270" s="36" t="e">
        <f>SUMIFS(СВЦЭМ!#REF!,СВЦЭМ!$A$40:$A$783,$A270,СВЦЭМ!$B$39:$B$782,F$260)+'СЕТ СН'!$F$15</f>
        <v>#REF!</v>
      </c>
      <c r="G270" s="36" t="e">
        <f>SUMIFS(СВЦЭМ!#REF!,СВЦЭМ!$A$40:$A$783,$A270,СВЦЭМ!$B$39:$B$782,G$260)+'СЕТ СН'!$F$15</f>
        <v>#REF!</v>
      </c>
      <c r="H270" s="36" t="e">
        <f>SUMIFS(СВЦЭМ!#REF!,СВЦЭМ!$A$40:$A$783,$A270,СВЦЭМ!$B$39:$B$782,H$260)+'СЕТ СН'!$F$15</f>
        <v>#REF!</v>
      </c>
      <c r="I270" s="36" t="e">
        <f>SUMIFS(СВЦЭМ!#REF!,СВЦЭМ!$A$40:$A$783,$A270,СВЦЭМ!$B$39:$B$782,I$260)+'СЕТ СН'!$F$15</f>
        <v>#REF!</v>
      </c>
      <c r="J270" s="36" t="e">
        <f>SUMIFS(СВЦЭМ!#REF!,СВЦЭМ!$A$40:$A$783,$A270,СВЦЭМ!$B$39:$B$782,J$260)+'СЕТ СН'!$F$15</f>
        <v>#REF!</v>
      </c>
      <c r="K270" s="36" t="e">
        <f>SUMIFS(СВЦЭМ!#REF!,СВЦЭМ!$A$40:$A$783,$A270,СВЦЭМ!$B$39:$B$782,K$260)+'СЕТ СН'!$F$15</f>
        <v>#REF!</v>
      </c>
      <c r="L270" s="36" t="e">
        <f>SUMIFS(СВЦЭМ!#REF!,СВЦЭМ!$A$40:$A$783,$A270,СВЦЭМ!$B$39:$B$782,L$260)+'СЕТ СН'!$F$15</f>
        <v>#REF!</v>
      </c>
      <c r="M270" s="36" t="e">
        <f>SUMIFS(СВЦЭМ!#REF!,СВЦЭМ!$A$40:$A$783,$A270,СВЦЭМ!$B$39:$B$782,M$260)+'СЕТ СН'!$F$15</f>
        <v>#REF!</v>
      </c>
      <c r="N270" s="36" t="e">
        <f>SUMIFS(СВЦЭМ!#REF!,СВЦЭМ!$A$40:$A$783,$A270,СВЦЭМ!$B$39:$B$782,N$260)+'СЕТ СН'!$F$15</f>
        <v>#REF!</v>
      </c>
      <c r="O270" s="36" t="e">
        <f>SUMIFS(СВЦЭМ!#REF!,СВЦЭМ!$A$40:$A$783,$A270,СВЦЭМ!$B$39:$B$782,O$260)+'СЕТ СН'!$F$15</f>
        <v>#REF!</v>
      </c>
      <c r="P270" s="36" t="e">
        <f>SUMIFS(СВЦЭМ!#REF!,СВЦЭМ!$A$40:$A$783,$A270,СВЦЭМ!$B$39:$B$782,P$260)+'СЕТ СН'!$F$15</f>
        <v>#REF!</v>
      </c>
      <c r="Q270" s="36" t="e">
        <f>SUMIFS(СВЦЭМ!#REF!,СВЦЭМ!$A$40:$A$783,$A270,СВЦЭМ!$B$39:$B$782,Q$260)+'СЕТ СН'!$F$15</f>
        <v>#REF!</v>
      </c>
      <c r="R270" s="36" t="e">
        <f>SUMIFS(СВЦЭМ!#REF!,СВЦЭМ!$A$40:$A$783,$A270,СВЦЭМ!$B$39:$B$782,R$260)+'СЕТ СН'!$F$15</f>
        <v>#REF!</v>
      </c>
      <c r="S270" s="36" t="e">
        <f>SUMIFS(СВЦЭМ!#REF!,СВЦЭМ!$A$40:$A$783,$A270,СВЦЭМ!$B$39:$B$782,S$260)+'СЕТ СН'!$F$15</f>
        <v>#REF!</v>
      </c>
      <c r="T270" s="36" t="e">
        <f>SUMIFS(СВЦЭМ!#REF!,СВЦЭМ!$A$40:$A$783,$A270,СВЦЭМ!$B$39:$B$782,T$260)+'СЕТ СН'!$F$15</f>
        <v>#REF!</v>
      </c>
      <c r="U270" s="36" t="e">
        <f>SUMIFS(СВЦЭМ!#REF!,СВЦЭМ!$A$40:$A$783,$A270,СВЦЭМ!$B$39:$B$782,U$260)+'СЕТ СН'!$F$15</f>
        <v>#REF!</v>
      </c>
      <c r="V270" s="36" t="e">
        <f>SUMIFS(СВЦЭМ!#REF!,СВЦЭМ!$A$40:$A$783,$A270,СВЦЭМ!$B$39:$B$782,V$260)+'СЕТ СН'!$F$15</f>
        <v>#REF!</v>
      </c>
      <c r="W270" s="36" t="e">
        <f>SUMIFS(СВЦЭМ!#REF!,СВЦЭМ!$A$40:$A$783,$A270,СВЦЭМ!$B$39:$B$782,W$260)+'СЕТ СН'!$F$15</f>
        <v>#REF!</v>
      </c>
      <c r="X270" s="36" t="e">
        <f>SUMIFS(СВЦЭМ!#REF!,СВЦЭМ!$A$40:$A$783,$A270,СВЦЭМ!$B$39:$B$782,X$260)+'СЕТ СН'!$F$15</f>
        <v>#REF!</v>
      </c>
      <c r="Y270" s="36" t="e">
        <f>SUMIFS(СВЦЭМ!#REF!,СВЦЭМ!$A$40:$A$783,$A270,СВЦЭМ!$B$39:$B$782,Y$260)+'СЕТ СН'!$F$15</f>
        <v>#REF!</v>
      </c>
    </row>
    <row r="271" spans="1:27" ht="15.75" hidden="1" x14ac:dyDescent="0.2">
      <c r="A271" s="35">
        <f t="shared" si="7"/>
        <v>44662</v>
      </c>
      <c r="B271" s="36" t="e">
        <f>SUMIFS(СВЦЭМ!#REF!,СВЦЭМ!$A$40:$A$783,$A271,СВЦЭМ!$B$39:$B$782,B$260)+'СЕТ СН'!$F$15</f>
        <v>#REF!</v>
      </c>
      <c r="C271" s="36" t="e">
        <f>SUMIFS(СВЦЭМ!#REF!,СВЦЭМ!$A$40:$A$783,$A271,СВЦЭМ!$B$39:$B$782,C$260)+'СЕТ СН'!$F$15</f>
        <v>#REF!</v>
      </c>
      <c r="D271" s="36" t="e">
        <f>SUMIFS(СВЦЭМ!#REF!,СВЦЭМ!$A$40:$A$783,$A271,СВЦЭМ!$B$39:$B$782,D$260)+'СЕТ СН'!$F$15</f>
        <v>#REF!</v>
      </c>
      <c r="E271" s="36" t="e">
        <f>SUMIFS(СВЦЭМ!#REF!,СВЦЭМ!$A$40:$A$783,$A271,СВЦЭМ!$B$39:$B$782,E$260)+'СЕТ СН'!$F$15</f>
        <v>#REF!</v>
      </c>
      <c r="F271" s="36" t="e">
        <f>SUMIFS(СВЦЭМ!#REF!,СВЦЭМ!$A$40:$A$783,$A271,СВЦЭМ!$B$39:$B$782,F$260)+'СЕТ СН'!$F$15</f>
        <v>#REF!</v>
      </c>
      <c r="G271" s="36" t="e">
        <f>SUMIFS(СВЦЭМ!#REF!,СВЦЭМ!$A$40:$A$783,$A271,СВЦЭМ!$B$39:$B$782,G$260)+'СЕТ СН'!$F$15</f>
        <v>#REF!</v>
      </c>
      <c r="H271" s="36" t="e">
        <f>SUMIFS(СВЦЭМ!#REF!,СВЦЭМ!$A$40:$A$783,$A271,СВЦЭМ!$B$39:$B$782,H$260)+'СЕТ СН'!$F$15</f>
        <v>#REF!</v>
      </c>
      <c r="I271" s="36" t="e">
        <f>SUMIFS(СВЦЭМ!#REF!,СВЦЭМ!$A$40:$A$783,$A271,СВЦЭМ!$B$39:$B$782,I$260)+'СЕТ СН'!$F$15</f>
        <v>#REF!</v>
      </c>
      <c r="J271" s="36" t="e">
        <f>SUMIFS(СВЦЭМ!#REF!,СВЦЭМ!$A$40:$A$783,$A271,СВЦЭМ!$B$39:$B$782,J$260)+'СЕТ СН'!$F$15</f>
        <v>#REF!</v>
      </c>
      <c r="K271" s="36" t="e">
        <f>SUMIFS(СВЦЭМ!#REF!,СВЦЭМ!$A$40:$A$783,$A271,СВЦЭМ!$B$39:$B$782,K$260)+'СЕТ СН'!$F$15</f>
        <v>#REF!</v>
      </c>
      <c r="L271" s="36" t="e">
        <f>SUMIFS(СВЦЭМ!#REF!,СВЦЭМ!$A$40:$A$783,$A271,СВЦЭМ!$B$39:$B$782,L$260)+'СЕТ СН'!$F$15</f>
        <v>#REF!</v>
      </c>
      <c r="M271" s="36" t="e">
        <f>SUMIFS(СВЦЭМ!#REF!,СВЦЭМ!$A$40:$A$783,$A271,СВЦЭМ!$B$39:$B$782,M$260)+'СЕТ СН'!$F$15</f>
        <v>#REF!</v>
      </c>
      <c r="N271" s="36" t="e">
        <f>SUMIFS(СВЦЭМ!#REF!,СВЦЭМ!$A$40:$A$783,$A271,СВЦЭМ!$B$39:$B$782,N$260)+'СЕТ СН'!$F$15</f>
        <v>#REF!</v>
      </c>
      <c r="O271" s="36" t="e">
        <f>SUMIFS(СВЦЭМ!#REF!,СВЦЭМ!$A$40:$A$783,$A271,СВЦЭМ!$B$39:$B$782,O$260)+'СЕТ СН'!$F$15</f>
        <v>#REF!</v>
      </c>
      <c r="P271" s="36" t="e">
        <f>SUMIFS(СВЦЭМ!#REF!,СВЦЭМ!$A$40:$A$783,$A271,СВЦЭМ!$B$39:$B$782,P$260)+'СЕТ СН'!$F$15</f>
        <v>#REF!</v>
      </c>
      <c r="Q271" s="36" t="e">
        <f>SUMIFS(СВЦЭМ!#REF!,СВЦЭМ!$A$40:$A$783,$A271,СВЦЭМ!$B$39:$B$782,Q$260)+'СЕТ СН'!$F$15</f>
        <v>#REF!</v>
      </c>
      <c r="R271" s="36" t="e">
        <f>SUMIFS(СВЦЭМ!#REF!,СВЦЭМ!$A$40:$A$783,$A271,СВЦЭМ!$B$39:$B$782,R$260)+'СЕТ СН'!$F$15</f>
        <v>#REF!</v>
      </c>
      <c r="S271" s="36" t="e">
        <f>SUMIFS(СВЦЭМ!#REF!,СВЦЭМ!$A$40:$A$783,$A271,СВЦЭМ!$B$39:$B$782,S$260)+'СЕТ СН'!$F$15</f>
        <v>#REF!</v>
      </c>
      <c r="T271" s="36" t="e">
        <f>SUMIFS(СВЦЭМ!#REF!,СВЦЭМ!$A$40:$A$783,$A271,СВЦЭМ!$B$39:$B$782,T$260)+'СЕТ СН'!$F$15</f>
        <v>#REF!</v>
      </c>
      <c r="U271" s="36" t="e">
        <f>SUMIFS(СВЦЭМ!#REF!,СВЦЭМ!$A$40:$A$783,$A271,СВЦЭМ!$B$39:$B$782,U$260)+'СЕТ СН'!$F$15</f>
        <v>#REF!</v>
      </c>
      <c r="V271" s="36" t="e">
        <f>SUMIFS(СВЦЭМ!#REF!,СВЦЭМ!$A$40:$A$783,$A271,СВЦЭМ!$B$39:$B$782,V$260)+'СЕТ СН'!$F$15</f>
        <v>#REF!</v>
      </c>
      <c r="W271" s="36" t="e">
        <f>SUMIFS(СВЦЭМ!#REF!,СВЦЭМ!$A$40:$A$783,$A271,СВЦЭМ!$B$39:$B$782,W$260)+'СЕТ СН'!$F$15</f>
        <v>#REF!</v>
      </c>
      <c r="X271" s="36" t="e">
        <f>SUMIFS(СВЦЭМ!#REF!,СВЦЭМ!$A$40:$A$783,$A271,СВЦЭМ!$B$39:$B$782,X$260)+'СЕТ СН'!$F$15</f>
        <v>#REF!</v>
      </c>
      <c r="Y271" s="36" t="e">
        <f>SUMIFS(СВЦЭМ!#REF!,СВЦЭМ!$A$40:$A$783,$A271,СВЦЭМ!$B$39:$B$782,Y$260)+'СЕТ СН'!$F$15</f>
        <v>#REF!</v>
      </c>
    </row>
    <row r="272" spans="1:27" ht="15.75" hidden="1" x14ac:dyDescent="0.2">
      <c r="A272" s="35">
        <f t="shared" si="7"/>
        <v>44663</v>
      </c>
      <c r="B272" s="36" t="e">
        <f>SUMIFS(СВЦЭМ!#REF!,СВЦЭМ!$A$40:$A$783,$A272,СВЦЭМ!$B$39:$B$782,B$260)+'СЕТ СН'!$F$15</f>
        <v>#REF!</v>
      </c>
      <c r="C272" s="36" t="e">
        <f>SUMIFS(СВЦЭМ!#REF!,СВЦЭМ!$A$40:$A$783,$A272,СВЦЭМ!$B$39:$B$782,C$260)+'СЕТ СН'!$F$15</f>
        <v>#REF!</v>
      </c>
      <c r="D272" s="36" t="e">
        <f>SUMIFS(СВЦЭМ!#REF!,СВЦЭМ!$A$40:$A$783,$A272,СВЦЭМ!$B$39:$B$782,D$260)+'СЕТ СН'!$F$15</f>
        <v>#REF!</v>
      </c>
      <c r="E272" s="36" t="e">
        <f>SUMIFS(СВЦЭМ!#REF!,СВЦЭМ!$A$40:$A$783,$A272,СВЦЭМ!$B$39:$B$782,E$260)+'СЕТ СН'!$F$15</f>
        <v>#REF!</v>
      </c>
      <c r="F272" s="36" t="e">
        <f>SUMIFS(СВЦЭМ!#REF!,СВЦЭМ!$A$40:$A$783,$A272,СВЦЭМ!$B$39:$B$782,F$260)+'СЕТ СН'!$F$15</f>
        <v>#REF!</v>
      </c>
      <c r="G272" s="36" t="e">
        <f>SUMIFS(СВЦЭМ!#REF!,СВЦЭМ!$A$40:$A$783,$A272,СВЦЭМ!$B$39:$B$782,G$260)+'СЕТ СН'!$F$15</f>
        <v>#REF!</v>
      </c>
      <c r="H272" s="36" t="e">
        <f>SUMIFS(СВЦЭМ!#REF!,СВЦЭМ!$A$40:$A$783,$A272,СВЦЭМ!$B$39:$B$782,H$260)+'СЕТ СН'!$F$15</f>
        <v>#REF!</v>
      </c>
      <c r="I272" s="36" t="e">
        <f>SUMIFS(СВЦЭМ!#REF!,СВЦЭМ!$A$40:$A$783,$A272,СВЦЭМ!$B$39:$B$782,I$260)+'СЕТ СН'!$F$15</f>
        <v>#REF!</v>
      </c>
      <c r="J272" s="36" t="e">
        <f>SUMIFS(СВЦЭМ!#REF!,СВЦЭМ!$A$40:$A$783,$A272,СВЦЭМ!$B$39:$B$782,J$260)+'СЕТ СН'!$F$15</f>
        <v>#REF!</v>
      </c>
      <c r="K272" s="36" t="e">
        <f>SUMIFS(СВЦЭМ!#REF!,СВЦЭМ!$A$40:$A$783,$A272,СВЦЭМ!$B$39:$B$782,K$260)+'СЕТ СН'!$F$15</f>
        <v>#REF!</v>
      </c>
      <c r="L272" s="36" t="e">
        <f>SUMIFS(СВЦЭМ!#REF!,СВЦЭМ!$A$40:$A$783,$A272,СВЦЭМ!$B$39:$B$782,L$260)+'СЕТ СН'!$F$15</f>
        <v>#REF!</v>
      </c>
      <c r="M272" s="36" t="e">
        <f>SUMIFS(СВЦЭМ!#REF!,СВЦЭМ!$A$40:$A$783,$A272,СВЦЭМ!$B$39:$B$782,M$260)+'СЕТ СН'!$F$15</f>
        <v>#REF!</v>
      </c>
      <c r="N272" s="36" t="e">
        <f>SUMIFS(СВЦЭМ!#REF!,СВЦЭМ!$A$40:$A$783,$A272,СВЦЭМ!$B$39:$B$782,N$260)+'СЕТ СН'!$F$15</f>
        <v>#REF!</v>
      </c>
      <c r="O272" s="36" t="e">
        <f>SUMIFS(СВЦЭМ!#REF!,СВЦЭМ!$A$40:$A$783,$A272,СВЦЭМ!$B$39:$B$782,O$260)+'СЕТ СН'!$F$15</f>
        <v>#REF!</v>
      </c>
      <c r="P272" s="36" t="e">
        <f>SUMIFS(СВЦЭМ!#REF!,СВЦЭМ!$A$40:$A$783,$A272,СВЦЭМ!$B$39:$B$782,P$260)+'СЕТ СН'!$F$15</f>
        <v>#REF!</v>
      </c>
      <c r="Q272" s="36" t="e">
        <f>SUMIFS(СВЦЭМ!#REF!,СВЦЭМ!$A$40:$A$783,$A272,СВЦЭМ!$B$39:$B$782,Q$260)+'СЕТ СН'!$F$15</f>
        <v>#REF!</v>
      </c>
      <c r="R272" s="36" t="e">
        <f>SUMIFS(СВЦЭМ!#REF!,СВЦЭМ!$A$40:$A$783,$A272,СВЦЭМ!$B$39:$B$782,R$260)+'СЕТ СН'!$F$15</f>
        <v>#REF!</v>
      </c>
      <c r="S272" s="36" t="e">
        <f>SUMIFS(СВЦЭМ!#REF!,СВЦЭМ!$A$40:$A$783,$A272,СВЦЭМ!$B$39:$B$782,S$260)+'СЕТ СН'!$F$15</f>
        <v>#REF!</v>
      </c>
      <c r="T272" s="36" t="e">
        <f>SUMIFS(СВЦЭМ!#REF!,СВЦЭМ!$A$40:$A$783,$A272,СВЦЭМ!$B$39:$B$782,T$260)+'СЕТ СН'!$F$15</f>
        <v>#REF!</v>
      </c>
      <c r="U272" s="36" t="e">
        <f>SUMIFS(СВЦЭМ!#REF!,СВЦЭМ!$A$40:$A$783,$A272,СВЦЭМ!$B$39:$B$782,U$260)+'СЕТ СН'!$F$15</f>
        <v>#REF!</v>
      </c>
      <c r="V272" s="36" t="e">
        <f>SUMIFS(СВЦЭМ!#REF!,СВЦЭМ!$A$40:$A$783,$A272,СВЦЭМ!$B$39:$B$782,V$260)+'СЕТ СН'!$F$15</f>
        <v>#REF!</v>
      </c>
      <c r="W272" s="36" t="e">
        <f>SUMIFS(СВЦЭМ!#REF!,СВЦЭМ!$A$40:$A$783,$A272,СВЦЭМ!$B$39:$B$782,W$260)+'СЕТ СН'!$F$15</f>
        <v>#REF!</v>
      </c>
      <c r="X272" s="36" t="e">
        <f>SUMIFS(СВЦЭМ!#REF!,СВЦЭМ!$A$40:$A$783,$A272,СВЦЭМ!$B$39:$B$782,X$260)+'СЕТ СН'!$F$15</f>
        <v>#REF!</v>
      </c>
      <c r="Y272" s="36" t="e">
        <f>SUMIFS(СВЦЭМ!#REF!,СВЦЭМ!$A$40:$A$783,$A272,СВЦЭМ!$B$39:$B$782,Y$260)+'СЕТ СН'!$F$15</f>
        <v>#REF!</v>
      </c>
    </row>
    <row r="273" spans="1:25" ht="15.75" hidden="1" x14ac:dyDescent="0.2">
      <c r="A273" s="35">
        <f t="shared" si="7"/>
        <v>44664</v>
      </c>
      <c r="B273" s="36" t="e">
        <f>SUMIFS(СВЦЭМ!#REF!,СВЦЭМ!$A$40:$A$783,$A273,СВЦЭМ!$B$39:$B$782,B$260)+'СЕТ СН'!$F$15</f>
        <v>#REF!</v>
      </c>
      <c r="C273" s="36" t="e">
        <f>SUMIFS(СВЦЭМ!#REF!,СВЦЭМ!$A$40:$A$783,$A273,СВЦЭМ!$B$39:$B$782,C$260)+'СЕТ СН'!$F$15</f>
        <v>#REF!</v>
      </c>
      <c r="D273" s="36" t="e">
        <f>SUMIFS(СВЦЭМ!#REF!,СВЦЭМ!$A$40:$A$783,$A273,СВЦЭМ!$B$39:$B$782,D$260)+'СЕТ СН'!$F$15</f>
        <v>#REF!</v>
      </c>
      <c r="E273" s="36" t="e">
        <f>SUMIFS(СВЦЭМ!#REF!,СВЦЭМ!$A$40:$A$783,$A273,СВЦЭМ!$B$39:$B$782,E$260)+'СЕТ СН'!$F$15</f>
        <v>#REF!</v>
      </c>
      <c r="F273" s="36" t="e">
        <f>SUMIFS(СВЦЭМ!#REF!,СВЦЭМ!$A$40:$A$783,$A273,СВЦЭМ!$B$39:$B$782,F$260)+'СЕТ СН'!$F$15</f>
        <v>#REF!</v>
      </c>
      <c r="G273" s="36" t="e">
        <f>SUMIFS(СВЦЭМ!#REF!,СВЦЭМ!$A$40:$A$783,$A273,СВЦЭМ!$B$39:$B$782,G$260)+'СЕТ СН'!$F$15</f>
        <v>#REF!</v>
      </c>
      <c r="H273" s="36" t="e">
        <f>SUMIFS(СВЦЭМ!#REF!,СВЦЭМ!$A$40:$A$783,$A273,СВЦЭМ!$B$39:$B$782,H$260)+'СЕТ СН'!$F$15</f>
        <v>#REF!</v>
      </c>
      <c r="I273" s="36" t="e">
        <f>SUMIFS(СВЦЭМ!#REF!,СВЦЭМ!$A$40:$A$783,$A273,СВЦЭМ!$B$39:$B$782,I$260)+'СЕТ СН'!$F$15</f>
        <v>#REF!</v>
      </c>
      <c r="J273" s="36" t="e">
        <f>SUMIFS(СВЦЭМ!#REF!,СВЦЭМ!$A$40:$A$783,$A273,СВЦЭМ!$B$39:$B$782,J$260)+'СЕТ СН'!$F$15</f>
        <v>#REF!</v>
      </c>
      <c r="K273" s="36" t="e">
        <f>SUMIFS(СВЦЭМ!#REF!,СВЦЭМ!$A$40:$A$783,$A273,СВЦЭМ!$B$39:$B$782,K$260)+'СЕТ СН'!$F$15</f>
        <v>#REF!</v>
      </c>
      <c r="L273" s="36" t="e">
        <f>SUMIFS(СВЦЭМ!#REF!,СВЦЭМ!$A$40:$A$783,$A273,СВЦЭМ!$B$39:$B$782,L$260)+'СЕТ СН'!$F$15</f>
        <v>#REF!</v>
      </c>
      <c r="M273" s="36" t="e">
        <f>SUMIFS(СВЦЭМ!#REF!,СВЦЭМ!$A$40:$A$783,$A273,СВЦЭМ!$B$39:$B$782,M$260)+'СЕТ СН'!$F$15</f>
        <v>#REF!</v>
      </c>
      <c r="N273" s="36" t="e">
        <f>SUMIFS(СВЦЭМ!#REF!,СВЦЭМ!$A$40:$A$783,$A273,СВЦЭМ!$B$39:$B$782,N$260)+'СЕТ СН'!$F$15</f>
        <v>#REF!</v>
      </c>
      <c r="O273" s="36" t="e">
        <f>SUMIFS(СВЦЭМ!#REF!,СВЦЭМ!$A$40:$A$783,$A273,СВЦЭМ!$B$39:$B$782,O$260)+'СЕТ СН'!$F$15</f>
        <v>#REF!</v>
      </c>
      <c r="P273" s="36" t="e">
        <f>SUMIFS(СВЦЭМ!#REF!,СВЦЭМ!$A$40:$A$783,$A273,СВЦЭМ!$B$39:$B$782,P$260)+'СЕТ СН'!$F$15</f>
        <v>#REF!</v>
      </c>
      <c r="Q273" s="36" t="e">
        <f>SUMIFS(СВЦЭМ!#REF!,СВЦЭМ!$A$40:$A$783,$A273,СВЦЭМ!$B$39:$B$782,Q$260)+'СЕТ СН'!$F$15</f>
        <v>#REF!</v>
      </c>
      <c r="R273" s="36" t="e">
        <f>SUMIFS(СВЦЭМ!#REF!,СВЦЭМ!$A$40:$A$783,$A273,СВЦЭМ!$B$39:$B$782,R$260)+'СЕТ СН'!$F$15</f>
        <v>#REF!</v>
      </c>
      <c r="S273" s="36" t="e">
        <f>SUMIFS(СВЦЭМ!#REF!,СВЦЭМ!$A$40:$A$783,$A273,СВЦЭМ!$B$39:$B$782,S$260)+'СЕТ СН'!$F$15</f>
        <v>#REF!</v>
      </c>
      <c r="T273" s="36" t="e">
        <f>SUMIFS(СВЦЭМ!#REF!,СВЦЭМ!$A$40:$A$783,$A273,СВЦЭМ!$B$39:$B$782,T$260)+'СЕТ СН'!$F$15</f>
        <v>#REF!</v>
      </c>
      <c r="U273" s="36" t="e">
        <f>SUMIFS(СВЦЭМ!#REF!,СВЦЭМ!$A$40:$A$783,$A273,СВЦЭМ!$B$39:$B$782,U$260)+'СЕТ СН'!$F$15</f>
        <v>#REF!</v>
      </c>
      <c r="V273" s="36" t="e">
        <f>SUMIFS(СВЦЭМ!#REF!,СВЦЭМ!$A$40:$A$783,$A273,СВЦЭМ!$B$39:$B$782,V$260)+'СЕТ СН'!$F$15</f>
        <v>#REF!</v>
      </c>
      <c r="W273" s="36" t="e">
        <f>SUMIFS(СВЦЭМ!#REF!,СВЦЭМ!$A$40:$A$783,$A273,СВЦЭМ!$B$39:$B$782,W$260)+'СЕТ СН'!$F$15</f>
        <v>#REF!</v>
      </c>
      <c r="X273" s="36" t="e">
        <f>SUMIFS(СВЦЭМ!#REF!,СВЦЭМ!$A$40:$A$783,$A273,СВЦЭМ!$B$39:$B$782,X$260)+'СЕТ СН'!$F$15</f>
        <v>#REF!</v>
      </c>
      <c r="Y273" s="36" t="e">
        <f>SUMIFS(СВЦЭМ!#REF!,СВЦЭМ!$A$40:$A$783,$A273,СВЦЭМ!$B$39:$B$782,Y$260)+'СЕТ СН'!$F$15</f>
        <v>#REF!</v>
      </c>
    </row>
    <row r="274" spans="1:25" ht="15.75" hidden="1" x14ac:dyDescent="0.2">
      <c r="A274" s="35">
        <f t="shared" si="7"/>
        <v>44665</v>
      </c>
      <c r="B274" s="36" t="e">
        <f>SUMIFS(СВЦЭМ!#REF!,СВЦЭМ!$A$40:$A$783,$A274,СВЦЭМ!$B$39:$B$782,B$260)+'СЕТ СН'!$F$15</f>
        <v>#REF!</v>
      </c>
      <c r="C274" s="36" t="e">
        <f>SUMIFS(СВЦЭМ!#REF!,СВЦЭМ!$A$40:$A$783,$A274,СВЦЭМ!$B$39:$B$782,C$260)+'СЕТ СН'!$F$15</f>
        <v>#REF!</v>
      </c>
      <c r="D274" s="36" t="e">
        <f>SUMIFS(СВЦЭМ!#REF!,СВЦЭМ!$A$40:$A$783,$A274,СВЦЭМ!$B$39:$B$782,D$260)+'СЕТ СН'!$F$15</f>
        <v>#REF!</v>
      </c>
      <c r="E274" s="36" t="e">
        <f>SUMIFS(СВЦЭМ!#REF!,СВЦЭМ!$A$40:$A$783,$A274,СВЦЭМ!$B$39:$B$782,E$260)+'СЕТ СН'!$F$15</f>
        <v>#REF!</v>
      </c>
      <c r="F274" s="36" t="e">
        <f>SUMIFS(СВЦЭМ!#REF!,СВЦЭМ!$A$40:$A$783,$A274,СВЦЭМ!$B$39:$B$782,F$260)+'СЕТ СН'!$F$15</f>
        <v>#REF!</v>
      </c>
      <c r="G274" s="36" t="e">
        <f>SUMIFS(СВЦЭМ!#REF!,СВЦЭМ!$A$40:$A$783,$A274,СВЦЭМ!$B$39:$B$782,G$260)+'СЕТ СН'!$F$15</f>
        <v>#REF!</v>
      </c>
      <c r="H274" s="36" t="e">
        <f>SUMIFS(СВЦЭМ!#REF!,СВЦЭМ!$A$40:$A$783,$A274,СВЦЭМ!$B$39:$B$782,H$260)+'СЕТ СН'!$F$15</f>
        <v>#REF!</v>
      </c>
      <c r="I274" s="36" t="e">
        <f>SUMIFS(СВЦЭМ!#REF!,СВЦЭМ!$A$40:$A$783,$A274,СВЦЭМ!$B$39:$B$782,I$260)+'СЕТ СН'!$F$15</f>
        <v>#REF!</v>
      </c>
      <c r="J274" s="36" t="e">
        <f>SUMIFS(СВЦЭМ!#REF!,СВЦЭМ!$A$40:$A$783,$A274,СВЦЭМ!$B$39:$B$782,J$260)+'СЕТ СН'!$F$15</f>
        <v>#REF!</v>
      </c>
      <c r="K274" s="36" t="e">
        <f>SUMIFS(СВЦЭМ!#REF!,СВЦЭМ!$A$40:$A$783,$A274,СВЦЭМ!$B$39:$B$782,K$260)+'СЕТ СН'!$F$15</f>
        <v>#REF!</v>
      </c>
      <c r="L274" s="36" t="e">
        <f>SUMIFS(СВЦЭМ!#REF!,СВЦЭМ!$A$40:$A$783,$A274,СВЦЭМ!$B$39:$B$782,L$260)+'СЕТ СН'!$F$15</f>
        <v>#REF!</v>
      </c>
      <c r="M274" s="36" t="e">
        <f>SUMIFS(СВЦЭМ!#REF!,СВЦЭМ!$A$40:$A$783,$A274,СВЦЭМ!$B$39:$B$782,M$260)+'СЕТ СН'!$F$15</f>
        <v>#REF!</v>
      </c>
      <c r="N274" s="36" t="e">
        <f>SUMIFS(СВЦЭМ!#REF!,СВЦЭМ!$A$40:$A$783,$A274,СВЦЭМ!$B$39:$B$782,N$260)+'СЕТ СН'!$F$15</f>
        <v>#REF!</v>
      </c>
      <c r="O274" s="36" t="e">
        <f>SUMIFS(СВЦЭМ!#REF!,СВЦЭМ!$A$40:$A$783,$A274,СВЦЭМ!$B$39:$B$782,O$260)+'СЕТ СН'!$F$15</f>
        <v>#REF!</v>
      </c>
      <c r="P274" s="36" t="e">
        <f>SUMIFS(СВЦЭМ!#REF!,СВЦЭМ!$A$40:$A$783,$A274,СВЦЭМ!$B$39:$B$782,P$260)+'СЕТ СН'!$F$15</f>
        <v>#REF!</v>
      </c>
      <c r="Q274" s="36" t="e">
        <f>SUMIFS(СВЦЭМ!#REF!,СВЦЭМ!$A$40:$A$783,$A274,СВЦЭМ!$B$39:$B$782,Q$260)+'СЕТ СН'!$F$15</f>
        <v>#REF!</v>
      </c>
      <c r="R274" s="36" t="e">
        <f>SUMIFS(СВЦЭМ!#REF!,СВЦЭМ!$A$40:$A$783,$A274,СВЦЭМ!$B$39:$B$782,R$260)+'СЕТ СН'!$F$15</f>
        <v>#REF!</v>
      </c>
      <c r="S274" s="36" t="e">
        <f>SUMIFS(СВЦЭМ!#REF!,СВЦЭМ!$A$40:$A$783,$A274,СВЦЭМ!$B$39:$B$782,S$260)+'СЕТ СН'!$F$15</f>
        <v>#REF!</v>
      </c>
      <c r="T274" s="36" t="e">
        <f>SUMIFS(СВЦЭМ!#REF!,СВЦЭМ!$A$40:$A$783,$A274,СВЦЭМ!$B$39:$B$782,T$260)+'СЕТ СН'!$F$15</f>
        <v>#REF!</v>
      </c>
      <c r="U274" s="36" t="e">
        <f>SUMIFS(СВЦЭМ!#REF!,СВЦЭМ!$A$40:$A$783,$A274,СВЦЭМ!$B$39:$B$782,U$260)+'СЕТ СН'!$F$15</f>
        <v>#REF!</v>
      </c>
      <c r="V274" s="36" t="e">
        <f>SUMIFS(СВЦЭМ!#REF!,СВЦЭМ!$A$40:$A$783,$A274,СВЦЭМ!$B$39:$B$782,V$260)+'СЕТ СН'!$F$15</f>
        <v>#REF!</v>
      </c>
      <c r="W274" s="36" t="e">
        <f>SUMIFS(СВЦЭМ!#REF!,СВЦЭМ!$A$40:$A$783,$A274,СВЦЭМ!$B$39:$B$782,W$260)+'СЕТ СН'!$F$15</f>
        <v>#REF!</v>
      </c>
      <c r="X274" s="36" t="e">
        <f>SUMIFS(СВЦЭМ!#REF!,СВЦЭМ!$A$40:$A$783,$A274,СВЦЭМ!$B$39:$B$782,X$260)+'СЕТ СН'!$F$15</f>
        <v>#REF!</v>
      </c>
      <c r="Y274" s="36" t="e">
        <f>SUMIFS(СВЦЭМ!#REF!,СВЦЭМ!$A$40:$A$783,$A274,СВЦЭМ!$B$39:$B$782,Y$260)+'СЕТ СН'!$F$15</f>
        <v>#REF!</v>
      </c>
    </row>
    <row r="275" spans="1:25" ht="15.75" hidden="1" x14ac:dyDescent="0.2">
      <c r="A275" s="35">
        <f t="shared" si="7"/>
        <v>44666</v>
      </c>
      <c r="B275" s="36" t="e">
        <f>SUMIFS(СВЦЭМ!#REF!,СВЦЭМ!$A$40:$A$783,$A275,СВЦЭМ!$B$39:$B$782,B$260)+'СЕТ СН'!$F$15</f>
        <v>#REF!</v>
      </c>
      <c r="C275" s="36" t="e">
        <f>SUMIFS(СВЦЭМ!#REF!,СВЦЭМ!$A$40:$A$783,$A275,СВЦЭМ!$B$39:$B$782,C$260)+'СЕТ СН'!$F$15</f>
        <v>#REF!</v>
      </c>
      <c r="D275" s="36" t="e">
        <f>SUMIFS(СВЦЭМ!#REF!,СВЦЭМ!$A$40:$A$783,$A275,СВЦЭМ!$B$39:$B$782,D$260)+'СЕТ СН'!$F$15</f>
        <v>#REF!</v>
      </c>
      <c r="E275" s="36" t="e">
        <f>SUMIFS(СВЦЭМ!#REF!,СВЦЭМ!$A$40:$A$783,$A275,СВЦЭМ!$B$39:$B$782,E$260)+'СЕТ СН'!$F$15</f>
        <v>#REF!</v>
      </c>
      <c r="F275" s="36" t="e">
        <f>SUMIFS(СВЦЭМ!#REF!,СВЦЭМ!$A$40:$A$783,$A275,СВЦЭМ!$B$39:$B$782,F$260)+'СЕТ СН'!$F$15</f>
        <v>#REF!</v>
      </c>
      <c r="G275" s="36" t="e">
        <f>SUMIFS(СВЦЭМ!#REF!,СВЦЭМ!$A$40:$A$783,$A275,СВЦЭМ!$B$39:$B$782,G$260)+'СЕТ СН'!$F$15</f>
        <v>#REF!</v>
      </c>
      <c r="H275" s="36" t="e">
        <f>SUMIFS(СВЦЭМ!#REF!,СВЦЭМ!$A$40:$A$783,$A275,СВЦЭМ!$B$39:$B$782,H$260)+'СЕТ СН'!$F$15</f>
        <v>#REF!</v>
      </c>
      <c r="I275" s="36" t="e">
        <f>SUMIFS(СВЦЭМ!#REF!,СВЦЭМ!$A$40:$A$783,$A275,СВЦЭМ!$B$39:$B$782,I$260)+'СЕТ СН'!$F$15</f>
        <v>#REF!</v>
      </c>
      <c r="J275" s="36" t="e">
        <f>SUMIFS(СВЦЭМ!#REF!,СВЦЭМ!$A$40:$A$783,$A275,СВЦЭМ!$B$39:$B$782,J$260)+'СЕТ СН'!$F$15</f>
        <v>#REF!</v>
      </c>
      <c r="K275" s="36" t="e">
        <f>SUMIFS(СВЦЭМ!#REF!,СВЦЭМ!$A$40:$A$783,$A275,СВЦЭМ!$B$39:$B$782,K$260)+'СЕТ СН'!$F$15</f>
        <v>#REF!</v>
      </c>
      <c r="L275" s="36" t="e">
        <f>SUMIFS(СВЦЭМ!#REF!,СВЦЭМ!$A$40:$A$783,$A275,СВЦЭМ!$B$39:$B$782,L$260)+'СЕТ СН'!$F$15</f>
        <v>#REF!</v>
      </c>
      <c r="M275" s="36" t="e">
        <f>SUMIFS(СВЦЭМ!#REF!,СВЦЭМ!$A$40:$A$783,$A275,СВЦЭМ!$B$39:$B$782,M$260)+'СЕТ СН'!$F$15</f>
        <v>#REF!</v>
      </c>
      <c r="N275" s="36" t="e">
        <f>SUMIFS(СВЦЭМ!#REF!,СВЦЭМ!$A$40:$A$783,$A275,СВЦЭМ!$B$39:$B$782,N$260)+'СЕТ СН'!$F$15</f>
        <v>#REF!</v>
      </c>
      <c r="O275" s="36" t="e">
        <f>SUMIFS(СВЦЭМ!#REF!,СВЦЭМ!$A$40:$A$783,$A275,СВЦЭМ!$B$39:$B$782,O$260)+'СЕТ СН'!$F$15</f>
        <v>#REF!</v>
      </c>
      <c r="P275" s="36" t="e">
        <f>SUMIFS(СВЦЭМ!#REF!,СВЦЭМ!$A$40:$A$783,$A275,СВЦЭМ!$B$39:$B$782,P$260)+'СЕТ СН'!$F$15</f>
        <v>#REF!</v>
      </c>
      <c r="Q275" s="36" t="e">
        <f>SUMIFS(СВЦЭМ!#REF!,СВЦЭМ!$A$40:$A$783,$A275,СВЦЭМ!$B$39:$B$782,Q$260)+'СЕТ СН'!$F$15</f>
        <v>#REF!</v>
      </c>
      <c r="R275" s="36" t="e">
        <f>SUMIFS(СВЦЭМ!#REF!,СВЦЭМ!$A$40:$A$783,$A275,СВЦЭМ!$B$39:$B$782,R$260)+'СЕТ СН'!$F$15</f>
        <v>#REF!</v>
      </c>
      <c r="S275" s="36" t="e">
        <f>SUMIFS(СВЦЭМ!#REF!,СВЦЭМ!$A$40:$A$783,$A275,СВЦЭМ!$B$39:$B$782,S$260)+'СЕТ СН'!$F$15</f>
        <v>#REF!</v>
      </c>
      <c r="T275" s="36" t="e">
        <f>SUMIFS(СВЦЭМ!#REF!,СВЦЭМ!$A$40:$A$783,$A275,СВЦЭМ!$B$39:$B$782,T$260)+'СЕТ СН'!$F$15</f>
        <v>#REF!</v>
      </c>
      <c r="U275" s="36" t="e">
        <f>SUMIFS(СВЦЭМ!#REF!,СВЦЭМ!$A$40:$A$783,$A275,СВЦЭМ!$B$39:$B$782,U$260)+'СЕТ СН'!$F$15</f>
        <v>#REF!</v>
      </c>
      <c r="V275" s="36" t="e">
        <f>SUMIFS(СВЦЭМ!#REF!,СВЦЭМ!$A$40:$A$783,$A275,СВЦЭМ!$B$39:$B$782,V$260)+'СЕТ СН'!$F$15</f>
        <v>#REF!</v>
      </c>
      <c r="W275" s="36" t="e">
        <f>SUMIFS(СВЦЭМ!#REF!,СВЦЭМ!$A$40:$A$783,$A275,СВЦЭМ!$B$39:$B$782,W$260)+'СЕТ СН'!$F$15</f>
        <v>#REF!</v>
      </c>
      <c r="X275" s="36" t="e">
        <f>SUMIFS(СВЦЭМ!#REF!,СВЦЭМ!$A$40:$A$783,$A275,СВЦЭМ!$B$39:$B$782,X$260)+'СЕТ СН'!$F$15</f>
        <v>#REF!</v>
      </c>
      <c r="Y275" s="36" t="e">
        <f>SUMIFS(СВЦЭМ!#REF!,СВЦЭМ!$A$40:$A$783,$A275,СВЦЭМ!$B$39:$B$782,Y$260)+'СЕТ СН'!$F$15</f>
        <v>#REF!</v>
      </c>
    </row>
    <row r="276" spans="1:25" ht="15.75" hidden="1" x14ac:dyDescent="0.2">
      <c r="A276" s="35">
        <f t="shared" si="7"/>
        <v>44667</v>
      </c>
      <c r="B276" s="36" t="e">
        <f>SUMIFS(СВЦЭМ!#REF!,СВЦЭМ!$A$40:$A$783,$A276,СВЦЭМ!$B$39:$B$782,B$260)+'СЕТ СН'!$F$15</f>
        <v>#REF!</v>
      </c>
      <c r="C276" s="36" t="e">
        <f>SUMIFS(СВЦЭМ!#REF!,СВЦЭМ!$A$40:$A$783,$A276,СВЦЭМ!$B$39:$B$782,C$260)+'СЕТ СН'!$F$15</f>
        <v>#REF!</v>
      </c>
      <c r="D276" s="36" t="e">
        <f>SUMIFS(СВЦЭМ!#REF!,СВЦЭМ!$A$40:$A$783,$A276,СВЦЭМ!$B$39:$B$782,D$260)+'СЕТ СН'!$F$15</f>
        <v>#REF!</v>
      </c>
      <c r="E276" s="36" t="e">
        <f>SUMIFS(СВЦЭМ!#REF!,СВЦЭМ!$A$40:$A$783,$A276,СВЦЭМ!$B$39:$B$782,E$260)+'СЕТ СН'!$F$15</f>
        <v>#REF!</v>
      </c>
      <c r="F276" s="36" t="e">
        <f>SUMIFS(СВЦЭМ!#REF!,СВЦЭМ!$A$40:$A$783,$A276,СВЦЭМ!$B$39:$B$782,F$260)+'СЕТ СН'!$F$15</f>
        <v>#REF!</v>
      </c>
      <c r="G276" s="36" t="e">
        <f>SUMIFS(СВЦЭМ!#REF!,СВЦЭМ!$A$40:$A$783,$A276,СВЦЭМ!$B$39:$B$782,G$260)+'СЕТ СН'!$F$15</f>
        <v>#REF!</v>
      </c>
      <c r="H276" s="36" t="e">
        <f>SUMIFS(СВЦЭМ!#REF!,СВЦЭМ!$A$40:$A$783,$A276,СВЦЭМ!$B$39:$B$782,H$260)+'СЕТ СН'!$F$15</f>
        <v>#REF!</v>
      </c>
      <c r="I276" s="36" t="e">
        <f>SUMIFS(СВЦЭМ!#REF!,СВЦЭМ!$A$40:$A$783,$A276,СВЦЭМ!$B$39:$B$782,I$260)+'СЕТ СН'!$F$15</f>
        <v>#REF!</v>
      </c>
      <c r="J276" s="36" t="e">
        <f>SUMIFS(СВЦЭМ!#REF!,СВЦЭМ!$A$40:$A$783,$A276,СВЦЭМ!$B$39:$B$782,J$260)+'СЕТ СН'!$F$15</f>
        <v>#REF!</v>
      </c>
      <c r="K276" s="36" t="e">
        <f>SUMIFS(СВЦЭМ!#REF!,СВЦЭМ!$A$40:$A$783,$A276,СВЦЭМ!$B$39:$B$782,K$260)+'СЕТ СН'!$F$15</f>
        <v>#REF!</v>
      </c>
      <c r="L276" s="36" t="e">
        <f>SUMIFS(СВЦЭМ!#REF!,СВЦЭМ!$A$40:$A$783,$A276,СВЦЭМ!$B$39:$B$782,L$260)+'СЕТ СН'!$F$15</f>
        <v>#REF!</v>
      </c>
      <c r="M276" s="36" t="e">
        <f>SUMIFS(СВЦЭМ!#REF!,СВЦЭМ!$A$40:$A$783,$A276,СВЦЭМ!$B$39:$B$782,M$260)+'СЕТ СН'!$F$15</f>
        <v>#REF!</v>
      </c>
      <c r="N276" s="36" t="e">
        <f>SUMIFS(СВЦЭМ!#REF!,СВЦЭМ!$A$40:$A$783,$A276,СВЦЭМ!$B$39:$B$782,N$260)+'СЕТ СН'!$F$15</f>
        <v>#REF!</v>
      </c>
      <c r="O276" s="36" t="e">
        <f>SUMIFS(СВЦЭМ!#REF!,СВЦЭМ!$A$40:$A$783,$A276,СВЦЭМ!$B$39:$B$782,O$260)+'СЕТ СН'!$F$15</f>
        <v>#REF!</v>
      </c>
      <c r="P276" s="36" t="e">
        <f>SUMIFS(СВЦЭМ!#REF!,СВЦЭМ!$A$40:$A$783,$A276,СВЦЭМ!$B$39:$B$782,P$260)+'СЕТ СН'!$F$15</f>
        <v>#REF!</v>
      </c>
      <c r="Q276" s="36" t="e">
        <f>SUMIFS(СВЦЭМ!#REF!,СВЦЭМ!$A$40:$A$783,$A276,СВЦЭМ!$B$39:$B$782,Q$260)+'СЕТ СН'!$F$15</f>
        <v>#REF!</v>
      </c>
      <c r="R276" s="36" t="e">
        <f>SUMIFS(СВЦЭМ!#REF!,СВЦЭМ!$A$40:$A$783,$A276,СВЦЭМ!$B$39:$B$782,R$260)+'СЕТ СН'!$F$15</f>
        <v>#REF!</v>
      </c>
      <c r="S276" s="36" t="e">
        <f>SUMIFS(СВЦЭМ!#REF!,СВЦЭМ!$A$40:$A$783,$A276,СВЦЭМ!$B$39:$B$782,S$260)+'СЕТ СН'!$F$15</f>
        <v>#REF!</v>
      </c>
      <c r="T276" s="36" t="e">
        <f>SUMIFS(СВЦЭМ!#REF!,СВЦЭМ!$A$40:$A$783,$A276,СВЦЭМ!$B$39:$B$782,T$260)+'СЕТ СН'!$F$15</f>
        <v>#REF!</v>
      </c>
      <c r="U276" s="36" t="e">
        <f>SUMIFS(СВЦЭМ!#REF!,СВЦЭМ!$A$40:$A$783,$A276,СВЦЭМ!$B$39:$B$782,U$260)+'СЕТ СН'!$F$15</f>
        <v>#REF!</v>
      </c>
      <c r="V276" s="36" t="e">
        <f>SUMIFS(СВЦЭМ!#REF!,СВЦЭМ!$A$40:$A$783,$A276,СВЦЭМ!$B$39:$B$782,V$260)+'СЕТ СН'!$F$15</f>
        <v>#REF!</v>
      </c>
      <c r="W276" s="36" t="e">
        <f>SUMIFS(СВЦЭМ!#REF!,СВЦЭМ!$A$40:$A$783,$A276,СВЦЭМ!$B$39:$B$782,W$260)+'СЕТ СН'!$F$15</f>
        <v>#REF!</v>
      </c>
      <c r="X276" s="36" t="e">
        <f>SUMIFS(СВЦЭМ!#REF!,СВЦЭМ!$A$40:$A$783,$A276,СВЦЭМ!$B$39:$B$782,X$260)+'СЕТ СН'!$F$15</f>
        <v>#REF!</v>
      </c>
      <c r="Y276" s="36" t="e">
        <f>SUMIFS(СВЦЭМ!#REF!,СВЦЭМ!$A$40:$A$783,$A276,СВЦЭМ!$B$39:$B$782,Y$260)+'СЕТ СН'!$F$15</f>
        <v>#REF!</v>
      </c>
    </row>
    <row r="277" spans="1:25" ht="15.75" hidden="1" x14ac:dyDescent="0.2">
      <c r="A277" s="35">
        <f t="shared" si="7"/>
        <v>44668</v>
      </c>
      <c r="B277" s="36" t="e">
        <f>SUMIFS(СВЦЭМ!#REF!,СВЦЭМ!$A$40:$A$783,$A277,СВЦЭМ!$B$39:$B$782,B$260)+'СЕТ СН'!$F$15</f>
        <v>#REF!</v>
      </c>
      <c r="C277" s="36" t="e">
        <f>SUMIFS(СВЦЭМ!#REF!,СВЦЭМ!$A$40:$A$783,$A277,СВЦЭМ!$B$39:$B$782,C$260)+'СЕТ СН'!$F$15</f>
        <v>#REF!</v>
      </c>
      <c r="D277" s="36" t="e">
        <f>SUMIFS(СВЦЭМ!#REF!,СВЦЭМ!$A$40:$A$783,$A277,СВЦЭМ!$B$39:$B$782,D$260)+'СЕТ СН'!$F$15</f>
        <v>#REF!</v>
      </c>
      <c r="E277" s="36" t="e">
        <f>SUMIFS(СВЦЭМ!#REF!,СВЦЭМ!$A$40:$A$783,$A277,СВЦЭМ!$B$39:$B$782,E$260)+'СЕТ СН'!$F$15</f>
        <v>#REF!</v>
      </c>
      <c r="F277" s="36" t="e">
        <f>SUMIFS(СВЦЭМ!#REF!,СВЦЭМ!$A$40:$A$783,$A277,СВЦЭМ!$B$39:$B$782,F$260)+'СЕТ СН'!$F$15</f>
        <v>#REF!</v>
      </c>
      <c r="G277" s="36" t="e">
        <f>SUMIFS(СВЦЭМ!#REF!,СВЦЭМ!$A$40:$A$783,$A277,СВЦЭМ!$B$39:$B$782,G$260)+'СЕТ СН'!$F$15</f>
        <v>#REF!</v>
      </c>
      <c r="H277" s="36" t="e">
        <f>SUMIFS(СВЦЭМ!#REF!,СВЦЭМ!$A$40:$A$783,$A277,СВЦЭМ!$B$39:$B$782,H$260)+'СЕТ СН'!$F$15</f>
        <v>#REF!</v>
      </c>
      <c r="I277" s="36" t="e">
        <f>SUMIFS(СВЦЭМ!#REF!,СВЦЭМ!$A$40:$A$783,$A277,СВЦЭМ!$B$39:$B$782,I$260)+'СЕТ СН'!$F$15</f>
        <v>#REF!</v>
      </c>
      <c r="J277" s="36" t="e">
        <f>SUMIFS(СВЦЭМ!#REF!,СВЦЭМ!$A$40:$A$783,$A277,СВЦЭМ!$B$39:$B$782,J$260)+'СЕТ СН'!$F$15</f>
        <v>#REF!</v>
      </c>
      <c r="K277" s="36" t="e">
        <f>SUMIFS(СВЦЭМ!#REF!,СВЦЭМ!$A$40:$A$783,$A277,СВЦЭМ!$B$39:$B$782,K$260)+'СЕТ СН'!$F$15</f>
        <v>#REF!</v>
      </c>
      <c r="L277" s="36" t="e">
        <f>SUMIFS(СВЦЭМ!#REF!,СВЦЭМ!$A$40:$A$783,$A277,СВЦЭМ!$B$39:$B$782,L$260)+'СЕТ СН'!$F$15</f>
        <v>#REF!</v>
      </c>
      <c r="M277" s="36" t="e">
        <f>SUMIFS(СВЦЭМ!#REF!,СВЦЭМ!$A$40:$A$783,$A277,СВЦЭМ!$B$39:$B$782,M$260)+'СЕТ СН'!$F$15</f>
        <v>#REF!</v>
      </c>
      <c r="N277" s="36" t="e">
        <f>SUMIFS(СВЦЭМ!#REF!,СВЦЭМ!$A$40:$A$783,$A277,СВЦЭМ!$B$39:$B$782,N$260)+'СЕТ СН'!$F$15</f>
        <v>#REF!</v>
      </c>
      <c r="O277" s="36" t="e">
        <f>SUMIFS(СВЦЭМ!#REF!,СВЦЭМ!$A$40:$A$783,$A277,СВЦЭМ!$B$39:$B$782,O$260)+'СЕТ СН'!$F$15</f>
        <v>#REF!</v>
      </c>
      <c r="P277" s="36" t="e">
        <f>SUMIFS(СВЦЭМ!#REF!,СВЦЭМ!$A$40:$A$783,$A277,СВЦЭМ!$B$39:$B$782,P$260)+'СЕТ СН'!$F$15</f>
        <v>#REF!</v>
      </c>
      <c r="Q277" s="36" t="e">
        <f>SUMIFS(СВЦЭМ!#REF!,СВЦЭМ!$A$40:$A$783,$A277,СВЦЭМ!$B$39:$B$782,Q$260)+'СЕТ СН'!$F$15</f>
        <v>#REF!</v>
      </c>
      <c r="R277" s="36" t="e">
        <f>SUMIFS(СВЦЭМ!#REF!,СВЦЭМ!$A$40:$A$783,$A277,СВЦЭМ!$B$39:$B$782,R$260)+'СЕТ СН'!$F$15</f>
        <v>#REF!</v>
      </c>
      <c r="S277" s="36" t="e">
        <f>SUMIFS(СВЦЭМ!#REF!,СВЦЭМ!$A$40:$A$783,$A277,СВЦЭМ!$B$39:$B$782,S$260)+'СЕТ СН'!$F$15</f>
        <v>#REF!</v>
      </c>
      <c r="T277" s="36" t="e">
        <f>SUMIFS(СВЦЭМ!#REF!,СВЦЭМ!$A$40:$A$783,$A277,СВЦЭМ!$B$39:$B$782,T$260)+'СЕТ СН'!$F$15</f>
        <v>#REF!</v>
      </c>
      <c r="U277" s="36" t="e">
        <f>SUMIFS(СВЦЭМ!#REF!,СВЦЭМ!$A$40:$A$783,$A277,СВЦЭМ!$B$39:$B$782,U$260)+'СЕТ СН'!$F$15</f>
        <v>#REF!</v>
      </c>
      <c r="V277" s="36" t="e">
        <f>SUMIFS(СВЦЭМ!#REF!,СВЦЭМ!$A$40:$A$783,$A277,СВЦЭМ!$B$39:$B$782,V$260)+'СЕТ СН'!$F$15</f>
        <v>#REF!</v>
      </c>
      <c r="W277" s="36" t="e">
        <f>SUMIFS(СВЦЭМ!#REF!,СВЦЭМ!$A$40:$A$783,$A277,СВЦЭМ!$B$39:$B$782,W$260)+'СЕТ СН'!$F$15</f>
        <v>#REF!</v>
      </c>
      <c r="X277" s="36" t="e">
        <f>SUMIFS(СВЦЭМ!#REF!,СВЦЭМ!$A$40:$A$783,$A277,СВЦЭМ!$B$39:$B$782,X$260)+'СЕТ СН'!$F$15</f>
        <v>#REF!</v>
      </c>
      <c r="Y277" s="36" t="e">
        <f>SUMIFS(СВЦЭМ!#REF!,СВЦЭМ!$A$40:$A$783,$A277,СВЦЭМ!$B$39:$B$782,Y$260)+'СЕТ СН'!$F$15</f>
        <v>#REF!</v>
      </c>
    </row>
    <row r="278" spans="1:25" ht="15.75" hidden="1" x14ac:dyDescent="0.2">
      <c r="A278" s="35">
        <f t="shared" si="7"/>
        <v>44669</v>
      </c>
      <c r="B278" s="36" t="e">
        <f>SUMIFS(СВЦЭМ!#REF!,СВЦЭМ!$A$40:$A$783,$A278,СВЦЭМ!$B$39:$B$782,B$260)+'СЕТ СН'!$F$15</f>
        <v>#REF!</v>
      </c>
      <c r="C278" s="36" t="e">
        <f>SUMIFS(СВЦЭМ!#REF!,СВЦЭМ!$A$40:$A$783,$A278,СВЦЭМ!$B$39:$B$782,C$260)+'СЕТ СН'!$F$15</f>
        <v>#REF!</v>
      </c>
      <c r="D278" s="36" t="e">
        <f>SUMIFS(СВЦЭМ!#REF!,СВЦЭМ!$A$40:$A$783,$A278,СВЦЭМ!$B$39:$B$782,D$260)+'СЕТ СН'!$F$15</f>
        <v>#REF!</v>
      </c>
      <c r="E278" s="36" t="e">
        <f>SUMIFS(СВЦЭМ!#REF!,СВЦЭМ!$A$40:$A$783,$A278,СВЦЭМ!$B$39:$B$782,E$260)+'СЕТ СН'!$F$15</f>
        <v>#REF!</v>
      </c>
      <c r="F278" s="36" t="e">
        <f>SUMIFS(СВЦЭМ!#REF!,СВЦЭМ!$A$40:$A$783,$A278,СВЦЭМ!$B$39:$B$782,F$260)+'СЕТ СН'!$F$15</f>
        <v>#REF!</v>
      </c>
      <c r="G278" s="36" t="e">
        <f>SUMIFS(СВЦЭМ!#REF!,СВЦЭМ!$A$40:$A$783,$A278,СВЦЭМ!$B$39:$B$782,G$260)+'СЕТ СН'!$F$15</f>
        <v>#REF!</v>
      </c>
      <c r="H278" s="36" t="e">
        <f>SUMIFS(СВЦЭМ!#REF!,СВЦЭМ!$A$40:$A$783,$A278,СВЦЭМ!$B$39:$B$782,H$260)+'СЕТ СН'!$F$15</f>
        <v>#REF!</v>
      </c>
      <c r="I278" s="36" t="e">
        <f>SUMIFS(СВЦЭМ!#REF!,СВЦЭМ!$A$40:$A$783,$A278,СВЦЭМ!$B$39:$B$782,I$260)+'СЕТ СН'!$F$15</f>
        <v>#REF!</v>
      </c>
      <c r="J278" s="36" t="e">
        <f>SUMIFS(СВЦЭМ!#REF!,СВЦЭМ!$A$40:$A$783,$A278,СВЦЭМ!$B$39:$B$782,J$260)+'СЕТ СН'!$F$15</f>
        <v>#REF!</v>
      </c>
      <c r="K278" s="36" t="e">
        <f>SUMIFS(СВЦЭМ!#REF!,СВЦЭМ!$A$40:$A$783,$A278,СВЦЭМ!$B$39:$B$782,K$260)+'СЕТ СН'!$F$15</f>
        <v>#REF!</v>
      </c>
      <c r="L278" s="36" t="e">
        <f>SUMIFS(СВЦЭМ!#REF!,СВЦЭМ!$A$40:$A$783,$A278,СВЦЭМ!$B$39:$B$782,L$260)+'СЕТ СН'!$F$15</f>
        <v>#REF!</v>
      </c>
      <c r="M278" s="36" t="e">
        <f>SUMIFS(СВЦЭМ!#REF!,СВЦЭМ!$A$40:$A$783,$A278,СВЦЭМ!$B$39:$B$782,M$260)+'СЕТ СН'!$F$15</f>
        <v>#REF!</v>
      </c>
      <c r="N278" s="36" t="e">
        <f>SUMIFS(СВЦЭМ!#REF!,СВЦЭМ!$A$40:$A$783,$A278,СВЦЭМ!$B$39:$B$782,N$260)+'СЕТ СН'!$F$15</f>
        <v>#REF!</v>
      </c>
      <c r="O278" s="36" t="e">
        <f>SUMIFS(СВЦЭМ!#REF!,СВЦЭМ!$A$40:$A$783,$A278,СВЦЭМ!$B$39:$B$782,O$260)+'СЕТ СН'!$F$15</f>
        <v>#REF!</v>
      </c>
      <c r="P278" s="36" t="e">
        <f>SUMIFS(СВЦЭМ!#REF!,СВЦЭМ!$A$40:$A$783,$A278,СВЦЭМ!$B$39:$B$782,P$260)+'СЕТ СН'!$F$15</f>
        <v>#REF!</v>
      </c>
      <c r="Q278" s="36" t="e">
        <f>SUMIFS(СВЦЭМ!#REF!,СВЦЭМ!$A$40:$A$783,$A278,СВЦЭМ!$B$39:$B$782,Q$260)+'СЕТ СН'!$F$15</f>
        <v>#REF!</v>
      </c>
      <c r="R278" s="36" t="e">
        <f>SUMIFS(СВЦЭМ!#REF!,СВЦЭМ!$A$40:$A$783,$A278,СВЦЭМ!$B$39:$B$782,R$260)+'СЕТ СН'!$F$15</f>
        <v>#REF!</v>
      </c>
      <c r="S278" s="36" t="e">
        <f>SUMIFS(СВЦЭМ!#REF!,СВЦЭМ!$A$40:$A$783,$A278,СВЦЭМ!$B$39:$B$782,S$260)+'СЕТ СН'!$F$15</f>
        <v>#REF!</v>
      </c>
      <c r="T278" s="36" t="e">
        <f>SUMIFS(СВЦЭМ!#REF!,СВЦЭМ!$A$40:$A$783,$A278,СВЦЭМ!$B$39:$B$782,T$260)+'СЕТ СН'!$F$15</f>
        <v>#REF!</v>
      </c>
      <c r="U278" s="36" t="e">
        <f>SUMIFS(СВЦЭМ!#REF!,СВЦЭМ!$A$40:$A$783,$A278,СВЦЭМ!$B$39:$B$782,U$260)+'СЕТ СН'!$F$15</f>
        <v>#REF!</v>
      </c>
      <c r="V278" s="36" t="e">
        <f>SUMIFS(СВЦЭМ!#REF!,СВЦЭМ!$A$40:$A$783,$A278,СВЦЭМ!$B$39:$B$782,V$260)+'СЕТ СН'!$F$15</f>
        <v>#REF!</v>
      </c>
      <c r="W278" s="36" t="e">
        <f>SUMIFS(СВЦЭМ!#REF!,СВЦЭМ!$A$40:$A$783,$A278,СВЦЭМ!$B$39:$B$782,W$260)+'СЕТ СН'!$F$15</f>
        <v>#REF!</v>
      </c>
      <c r="X278" s="36" t="e">
        <f>SUMIFS(СВЦЭМ!#REF!,СВЦЭМ!$A$40:$A$783,$A278,СВЦЭМ!$B$39:$B$782,X$260)+'СЕТ СН'!$F$15</f>
        <v>#REF!</v>
      </c>
      <c r="Y278" s="36" t="e">
        <f>SUMIFS(СВЦЭМ!#REF!,СВЦЭМ!$A$40:$A$783,$A278,СВЦЭМ!$B$39:$B$782,Y$260)+'СЕТ СН'!$F$15</f>
        <v>#REF!</v>
      </c>
    </row>
    <row r="279" spans="1:25" ht="15.75" hidden="1" x14ac:dyDescent="0.2">
      <c r="A279" s="35">
        <f t="shared" si="7"/>
        <v>44670</v>
      </c>
      <c r="B279" s="36" t="e">
        <f>SUMIFS(СВЦЭМ!#REF!,СВЦЭМ!$A$40:$A$783,$A279,СВЦЭМ!$B$39:$B$782,B$260)+'СЕТ СН'!$F$15</f>
        <v>#REF!</v>
      </c>
      <c r="C279" s="36" t="e">
        <f>SUMIFS(СВЦЭМ!#REF!,СВЦЭМ!$A$40:$A$783,$A279,СВЦЭМ!$B$39:$B$782,C$260)+'СЕТ СН'!$F$15</f>
        <v>#REF!</v>
      </c>
      <c r="D279" s="36" t="e">
        <f>SUMIFS(СВЦЭМ!#REF!,СВЦЭМ!$A$40:$A$783,$A279,СВЦЭМ!$B$39:$B$782,D$260)+'СЕТ СН'!$F$15</f>
        <v>#REF!</v>
      </c>
      <c r="E279" s="36" t="e">
        <f>SUMIFS(СВЦЭМ!#REF!,СВЦЭМ!$A$40:$A$783,$A279,СВЦЭМ!$B$39:$B$782,E$260)+'СЕТ СН'!$F$15</f>
        <v>#REF!</v>
      </c>
      <c r="F279" s="36" t="e">
        <f>SUMIFS(СВЦЭМ!#REF!,СВЦЭМ!$A$40:$A$783,$A279,СВЦЭМ!$B$39:$B$782,F$260)+'СЕТ СН'!$F$15</f>
        <v>#REF!</v>
      </c>
      <c r="G279" s="36" t="e">
        <f>SUMIFS(СВЦЭМ!#REF!,СВЦЭМ!$A$40:$A$783,$A279,СВЦЭМ!$B$39:$B$782,G$260)+'СЕТ СН'!$F$15</f>
        <v>#REF!</v>
      </c>
      <c r="H279" s="36" t="e">
        <f>SUMIFS(СВЦЭМ!#REF!,СВЦЭМ!$A$40:$A$783,$A279,СВЦЭМ!$B$39:$B$782,H$260)+'СЕТ СН'!$F$15</f>
        <v>#REF!</v>
      </c>
      <c r="I279" s="36" t="e">
        <f>SUMIFS(СВЦЭМ!#REF!,СВЦЭМ!$A$40:$A$783,$A279,СВЦЭМ!$B$39:$B$782,I$260)+'СЕТ СН'!$F$15</f>
        <v>#REF!</v>
      </c>
      <c r="J279" s="36" t="e">
        <f>SUMIFS(СВЦЭМ!#REF!,СВЦЭМ!$A$40:$A$783,$A279,СВЦЭМ!$B$39:$B$782,J$260)+'СЕТ СН'!$F$15</f>
        <v>#REF!</v>
      </c>
      <c r="K279" s="36" t="e">
        <f>SUMIFS(СВЦЭМ!#REF!,СВЦЭМ!$A$40:$A$783,$A279,СВЦЭМ!$B$39:$B$782,K$260)+'СЕТ СН'!$F$15</f>
        <v>#REF!</v>
      </c>
      <c r="L279" s="36" t="e">
        <f>SUMIFS(СВЦЭМ!#REF!,СВЦЭМ!$A$40:$A$783,$A279,СВЦЭМ!$B$39:$B$782,L$260)+'СЕТ СН'!$F$15</f>
        <v>#REF!</v>
      </c>
      <c r="M279" s="36" t="e">
        <f>SUMIFS(СВЦЭМ!#REF!,СВЦЭМ!$A$40:$A$783,$A279,СВЦЭМ!$B$39:$B$782,M$260)+'СЕТ СН'!$F$15</f>
        <v>#REF!</v>
      </c>
      <c r="N279" s="36" t="e">
        <f>SUMIFS(СВЦЭМ!#REF!,СВЦЭМ!$A$40:$A$783,$A279,СВЦЭМ!$B$39:$B$782,N$260)+'СЕТ СН'!$F$15</f>
        <v>#REF!</v>
      </c>
      <c r="O279" s="36" t="e">
        <f>SUMIFS(СВЦЭМ!#REF!,СВЦЭМ!$A$40:$A$783,$A279,СВЦЭМ!$B$39:$B$782,O$260)+'СЕТ СН'!$F$15</f>
        <v>#REF!</v>
      </c>
      <c r="P279" s="36" t="e">
        <f>SUMIFS(СВЦЭМ!#REF!,СВЦЭМ!$A$40:$A$783,$A279,СВЦЭМ!$B$39:$B$782,P$260)+'СЕТ СН'!$F$15</f>
        <v>#REF!</v>
      </c>
      <c r="Q279" s="36" t="e">
        <f>SUMIFS(СВЦЭМ!#REF!,СВЦЭМ!$A$40:$A$783,$A279,СВЦЭМ!$B$39:$B$782,Q$260)+'СЕТ СН'!$F$15</f>
        <v>#REF!</v>
      </c>
      <c r="R279" s="36" t="e">
        <f>SUMIFS(СВЦЭМ!#REF!,СВЦЭМ!$A$40:$A$783,$A279,СВЦЭМ!$B$39:$B$782,R$260)+'СЕТ СН'!$F$15</f>
        <v>#REF!</v>
      </c>
      <c r="S279" s="36" t="e">
        <f>SUMIFS(СВЦЭМ!#REF!,СВЦЭМ!$A$40:$A$783,$A279,СВЦЭМ!$B$39:$B$782,S$260)+'СЕТ СН'!$F$15</f>
        <v>#REF!</v>
      </c>
      <c r="T279" s="36" t="e">
        <f>SUMIFS(СВЦЭМ!#REF!,СВЦЭМ!$A$40:$A$783,$A279,СВЦЭМ!$B$39:$B$782,T$260)+'СЕТ СН'!$F$15</f>
        <v>#REF!</v>
      </c>
      <c r="U279" s="36" t="e">
        <f>SUMIFS(СВЦЭМ!#REF!,СВЦЭМ!$A$40:$A$783,$A279,СВЦЭМ!$B$39:$B$782,U$260)+'СЕТ СН'!$F$15</f>
        <v>#REF!</v>
      </c>
      <c r="V279" s="36" t="e">
        <f>SUMIFS(СВЦЭМ!#REF!,СВЦЭМ!$A$40:$A$783,$A279,СВЦЭМ!$B$39:$B$782,V$260)+'СЕТ СН'!$F$15</f>
        <v>#REF!</v>
      </c>
      <c r="W279" s="36" t="e">
        <f>SUMIFS(СВЦЭМ!#REF!,СВЦЭМ!$A$40:$A$783,$A279,СВЦЭМ!$B$39:$B$782,W$260)+'СЕТ СН'!$F$15</f>
        <v>#REF!</v>
      </c>
      <c r="X279" s="36" t="e">
        <f>SUMIFS(СВЦЭМ!#REF!,СВЦЭМ!$A$40:$A$783,$A279,СВЦЭМ!$B$39:$B$782,X$260)+'СЕТ СН'!$F$15</f>
        <v>#REF!</v>
      </c>
      <c r="Y279" s="36" t="e">
        <f>SUMIFS(СВЦЭМ!#REF!,СВЦЭМ!$A$40:$A$783,$A279,СВЦЭМ!$B$39:$B$782,Y$260)+'СЕТ СН'!$F$15</f>
        <v>#REF!</v>
      </c>
    </row>
    <row r="280" spans="1:25" ht="15.75" hidden="1" x14ac:dyDescent="0.2">
      <c r="A280" s="35">
        <f t="shared" si="7"/>
        <v>44671</v>
      </c>
      <c r="B280" s="36" t="e">
        <f>SUMIFS(СВЦЭМ!#REF!,СВЦЭМ!$A$40:$A$783,$A280,СВЦЭМ!$B$39:$B$782,B$260)+'СЕТ СН'!$F$15</f>
        <v>#REF!</v>
      </c>
      <c r="C280" s="36" t="e">
        <f>SUMIFS(СВЦЭМ!#REF!,СВЦЭМ!$A$40:$A$783,$A280,СВЦЭМ!$B$39:$B$782,C$260)+'СЕТ СН'!$F$15</f>
        <v>#REF!</v>
      </c>
      <c r="D280" s="36" t="e">
        <f>SUMIFS(СВЦЭМ!#REF!,СВЦЭМ!$A$40:$A$783,$A280,СВЦЭМ!$B$39:$B$782,D$260)+'СЕТ СН'!$F$15</f>
        <v>#REF!</v>
      </c>
      <c r="E280" s="36" t="e">
        <f>SUMIFS(СВЦЭМ!#REF!,СВЦЭМ!$A$40:$A$783,$A280,СВЦЭМ!$B$39:$B$782,E$260)+'СЕТ СН'!$F$15</f>
        <v>#REF!</v>
      </c>
      <c r="F280" s="36" t="e">
        <f>SUMIFS(СВЦЭМ!#REF!,СВЦЭМ!$A$40:$A$783,$A280,СВЦЭМ!$B$39:$B$782,F$260)+'СЕТ СН'!$F$15</f>
        <v>#REF!</v>
      </c>
      <c r="G280" s="36" t="e">
        <f>SUMIFS(СВЦЭМ!#REF!,СВЦЭМ!$A$40:$A$783,$A280,СВЦЭМ!$B$39:$B$782,G$260)+'СЕТ СН'!$F$15</f>
        <v>#REF!</v>
      </c>
      <c r="H280" s="36" t="e">
        <f>SUMIFS(СВЦЭМ!#REF!,СВЦЭМ!$A$40:$A$783,$A280,СВЦЭМ!$B$39:$B$782,H$260)+'СЕТ СН'!$F$15</f>
        <v>#REF!</v>
      </c>
      <c r="I280" s="36" t="e">
        <f>SUMIFS(СВЦЭМ!#REF!,СВЦЭМ!$A$40:$A$783,$A280,СВЦЭМ!$B$39:$B$782,I$260)+'СЕТ СН'!$F$15</f>
        <v>#REF!</v>
      </c>
      <c r="J280" s="36" t="e">
        <f>SUMIFS(СВЦЭМ!#REF!,СВЦЭМ!$A$40:$A$783,$A280,СВЦЭМ!$B$39:$B$782,J$260)+'СЕТ СН'!$F$15</f>
        <v>#REF!</v>
      </c>
      <c r="K280" s="36" t="e">
        <f>SUMIFS(СВЦЭМ!#REF!,СВЦЭМ!$A$40:$A$783,$A280,СВЦЭМ!$B$39:$B$782,K$260)+'СЕТ СН'!$F$15</f>
        <v>#REF!</v>
      </c>
      <c r="L280" s="36" t="e">
        <f>SUMIFS(СВЦЭМ!#REF!,СВЦЭМ!$A$40:$A$783,$A280,СВЦЭМ!$B$39:$B$782,L$260)+'СЕТ СН'!$F$15</f>
        <v>#REF!</v>
      </c>
      <c r="M280" s="36" t="e">
        <f>SUMIFS(СВЦЭМ!#REF!,СВЦЭМ!$A$40:$A$783,$A280,СВЦЭМ!$B$39:$B$782,M$260)+'СЕТ СН'!$F$15</f>
        <v>#REF!</v>
      </c>
      <c r="N280" s="36" t="e">
        <f>SUMIFS(СВЦЭМ!#REF!,СВЦЭМ!$A$40:$A$783,$A280,СВЦЭМ!$B$39:$B$782,N$260)+'СЕТ СН'!$F$15</f>
        <v>#REF!</v>
      </c>
      <c r="O280" s="36" t="e">
        <f>SUMIFS(СВЦЭМ!#REF!,СВЦЭМ!$A$40:$A$783,$A280,СВЦЭМ!$B$39:$B$782,O$260)+'СЕТ СН'!$F$15</f>
        <v>#REF!</v>
      </c>
      <c r="P280" s="36" t="e">
        <f>SUMIFS(СВЦЭМ!#REF!,СВЦЭМ!$A$40:$A$783,$A280,СВЦЭМ!$B$39:$B$782,P$260)+'СЕТ СН'!$F$15</f>
        <v>#REF!</v>
      </c>
      <c r="Q280" s="36" t="e">
        <f>SUMIFS(СВЦЭМ!#REF!,СВЦЭМ!$A$40:$A$783,$A280,СВЦЭМ!$B$39:$B$782,Q$260)+'СЕТ СН'!$F$15</f>
        <v>#REF!</v>
      </c>
      <c r="R280" s="36" t="e">
        <f>SUMIFS(СВЦЭМ!#REF!,СВЦЭМ!$A$40:$A$783,$A280,СВЦЭМ!$B$39:$B$782,R$260)+'СЕТ СН'!$F$15</f>
        <v>#REF!</v>
      </c>
      <c r="S280" s="36" t="e">
        <f>SUMIFS(СВЦЭМ!#REF!,СВЦЭМ!$A$40:$A$783,$A280,СВЦЭМ!$B$39:$B$782,S$260)+'СЕТ СН'!$F$15</f>
        <v>#REF!</v>
      </c>
      <c r="T280" s="36" t="e">
        <f>SUMIFS(СВЦЭМ!#REF!,СВЦЭМ!$A$40:$A$783,$A280,СВЦЭМ!$B$39:$B$782,T$260)+'СЕТ СН'!$F$15</f>
        <v>#REF!</v>
      </c>
      <c r="U280" s="36" t="e">
        <f>SUMIFS(СВЦЭМ!#REF!,СВЦЭМ!$A$40:$A$783,$A280,СВЦЭМ!$B$39:$B$782,U$260)+'СЕТ СН'!$F$15</f>
        <v>#REF!</v>
      </c>
      <c r="V280" s="36" t="e">
        <f>SUMIFS(СВЦЭМ!#REF!,СВЦЭМ!$A$40:$A$783,$A280,СВЦЭМ!$B$39:$B$782,V$260)+'СЕТ СН'!$F$15</f>
        <v>#REF!</v>
      </c>
      <c r="W280" s="36" t="e">
        <f>SUMIFS(СВЦЭМ!#REF!,СВЦЭМ!$A$40:$A$783,$A280,СВЦЭМ!$B$39:$B$782,W$260)+'СЕТ СН'!$F$15</f>
        <v>#REF!</v>
      </c>
      <c r="X280" s="36" t="e">
        <f>SUMIFS(СВЦЭМ!#REF!,СВЦЭМ!$A$40:$A$783,$A280,СВЦЭМ!$B$39:$B$782,X$260)+'СЕТ СН'!$F$15</f>
        <v>#REF!</v>
      </c>
      <c r="Y280" s="36" t="e">
        <f>SUMIFS(СВЦЭМ!#REF!,СВЦЭМ!$A$40:$A$783,$A280,СВЦЭМ!$B$39:$B$782,Y$260)+'СЕТ СН'!$F$15</f>
        <v>#REF!</v>
      </c>
    </row>
    <row r="281" spans="1:25" ht="15.75" hidden="1" x14ac:dyDescent="0.2">
      <c r="A281" s="35">
        <f t="shared" si="7"/>
        <v>44672</v>
      </c>
      <c r="B281" s="36" t="e">
        <f>SUMIFS(СВЦЭМ!#REF!,СВЦЭМ!$A$40:$A$783,$A281,СВЦЭМ!$B$39:$B$782,B$260)+'СЕТ СН'!$F$15</f>
        <v>#REF!</v>
      </c>
      <c r="C281" s="36" t="e">
        <f>SUMIFS(СВЦЭМ!#REF!,СВЦЭМ!$A$40:$A$783,$A281,СВЦЭМ!$B$39:$B$782,C$260)+'СЕТ СН'!$F$15</f>
        <v>#REF!</v>
      </c>
      <c r="D281" s="36" t="e">
        <f>SUMIFS(СВЦЭМ!#REF!,СВЦЭМ!$A$40:$A$783,$A281,СВЦЭМ!$B$39:$B$782,D$260)+'СЕТ СН'!$F$15</f>
        <v>#REF!</v>
      </c>
      <c r="E281" s="36" t="e">
        <f>SUMIFS(СВЦЭМ!#REF!,СВЦЭМ!$A$40:$A$783,$A281,СВЦЭМ!$B$39:$B$782,E$260)+'СЕТ СН'!$F$15</f>
        <v>#REF!</v>
      </c>
      <c r="F281" s="36" t="e">
        <f>SUMIFS(СВЦЭМ!#REF!,СВЦЭМ!$A$40:$A$783,$A281,СВЦЭМ!$B$39:$B$782,F$260)+'СЕТ СН'!$F$15</f>
        <v>#REF!</v>
      </c>
      <c r="G281" s="36" t="e">
        <f>SUMIFS(СВЦЭМ!#REF!,СВЦЭМ!$A$40:$A$783,$A281,СВЦЭМ!$B$39:$B$782,G$260)+'СЕТ СН'!$F$15</f>
        <v>#REF!</v>
      </c>
      <c r="H281" s="36" t="e">
        <f>SUMIFS(СВЦЭМ!#REF!,СВЦЭМ!$A$40:$A$783,$A281,СВЦЭМ!$B$39:$B$782,H$260)+'СЕТ СН'!$F$15</f>
        <v>#REF!</v>
      </c>
      <c r="I281" s="36" t="e">
        <f>SUMIFS(СВЦЭМ!#REF!,СВЦЭМ!$A$40:$A$783,$A281,СВЦЭМ!$B$39:$B$782,I$260)+'СЕТ СН'!$F$15</f>
        <v>#REF!</v>
      </c>
      <c r="J281" s="36" t="e">
        <f>SUMIFS(СВЦЭМ!#REF!,СВЦЭМ!$A$40:$A$783,$A281,СВЦЭМ!$B$39:$B$782,J$260)+'СЕТ СН'!$F$15</f>
        <v>#REF!</v>
      </c>
      <c r="K281" s="36" t="e">
        <f>SUMIFS(СВЦЭМ!#REF!,СВЦЭМ!$A$40:$A$783,$A281,СВЦЭМ!$B$39:$B$782,K$260)+'СЕТ СН'!$F$15</f>
        <v>#REF!</v>
      </c>
      <c r="L281" s="36" t="e">
        <f>SUMIFS(СВЦЭМ!#REF!,СВЦЭМ!$A$40:$A$783,$A281,СВЦЭМ!$B$39:$B$782,L$260)+'СЕТ СН'!$F$15</f>
        <v>#REF!</v>
      </c>
      <c r="M281" s="36" t="e">
        <f>SUMIFS(СВЦЭМ!#REF!,СВЦЭМ!$A$40:$A$783,$A281,СВЦЭМ!$B$39:$B$782,M$260)+'СЕТ СН'!$F$15</f>
        <v>#REF!</v>
      </c>
      <c r="N281" s="36" t="e">
        <f>SUMIFS(СВЦЭМ!#REF!,СВЦЭМ!$A$40:$A$783,$A281,СВЦЭМ!$B$39:$B$782,N$260)+'СЕТ СН'!$F$15</f>
        <v>#REF!</v>
      </c>
      <c r="O281" s="36" t="e">
        <f>SUMIFS(СВЦЭМ!#REF!,СВЦЭМ!$A$40:$A$783,$A281,СВЦЭМ!$B$39:$B$782,O$260)+'СЕТ СН'!$F$15</f>
        <v>#REF!</v>
      </c>
      <c r="P281" s="36" t="e">
        <f>SUMIFS(СВЦЭМ!#REF!,СВЦЭМ!$A$40:$A$783,$A281,СВЦЭМ!$B$39:$B$782,P$260)+'СЕТ СН'!$F$15</f>
        <v>#REF!</v>
      </c>
      <c r="Q281" s="36" t="e">
        <f>SUMIFS(СВЦЭМ!#REF!,СВЦЭМ!$A$40:$A$783,$A281,СВЦЭМ!$B$39:$B$782,Q$260)+'СЕТ СН'!$F$15</f>
        <v>#REF!</v>
      </c>
      <c r="R281" s="36" t="e">
        <f>SUMIFS(СВЦЭМ!#REF!,СВЦЭМ!$A$40:$A$783,$A281,СВЦЭМ!$B$39:$B$782,R$260)+'СЕТ СН'!$F$15</f>
        <v>#REF!</v>
      </c>
      <c r="S281" s="36" t="e">
        <f>SUMIFS(СВЦЭМ!#REF!,СВЦЭМ!$A$40:$A$783,$A281,СВЦЭМ!$B$39:$B$782,S$260)+'СЕТ СН'!$F$15</f>
        <v>#REF!</v>
      </c>
      <c r="T281" s="36" t="e">
        <f>SUMIFS(СВЦЭМ!#REF!,СВЦЭМ!$A$40:$A$783,$A281,СВЦЭМ!$B$39:$B$782,T$260)+'СЕТ СН'!$F$15</f>
        <v>#REF!</v>
      </c>
      <c r="U281" s="36" t="e">
        <f>SUMIFS(СВЦЭМ!#REF!,СВЦЭМ!$A$40:$A$783,$A281,СВЦЭМ!$B$39:$B$782,U$260)+'СЕТ СН'!$F$15</f>
        <v>#REF!</v>
      </c>
      <c r="V281" s="36" t="e">
        <f>SUMIFS(СВЦЭМ!#REF!,СВЦЭМ!$A$40:$A$783,$A281,СВЦЭМ!$B$39:$B$782,V$260)+'СЕТ СН'!$F$15</f>
        <v>#REF!</v>
      </c>
      <c r="W281" s="36" t="e">
        <f>SUMIFS(СВЦЭМ!#REF!,СВЦЭМ!$A$40:$A$783,$A281,СВЦЭМ!$B$39:$B$782,W$260)+'СЕТ СН'!$F$15</f>
        <v>#REF!</v>
      </c>
      <c r="X281" s="36" t="e">
        <f>SUMIFS(СВЦЭМ!#REF!,СВЦЭМ!$A$40:$A$783,$A281,СВЦЭМ!$B$39:$B$782,X$260)+'СЕТ СН'!$F$15</f>
        <v>#REF!</v>
      </c>
      <c r="Y281" s="36" t="e">
        <f>SUMIFS(СВЦЭМ!#REF!,СВЦЭМ!$A$40:$A$783,$A281,СВЦЭМ!$B$39:$B$782,Y$260)+'СЕТ СН'!$F$15</f>
        <v>#REF!</v>
      </c>
    </row>
    <row r="282" spans="1:25" ht="15.75" hidden="1" x14ac:dyDescent="0.2">
      <c r="A282" s="35">
        <f t="shared" si="7"/>
        <v>44673</v>
      </c>
      <c r="B282" s="36" t="e">
        <f>SUMIFS(СВЦЭМ!#REF!,СВЦЭМ!$A$40:$A$783,$A282,СВЦЭМ!$B$39:$B$782,B$260)+'СЕТ СН'!$F$15</f>
        <v>#REF!</v>
      </c>
      <c r="C282" s="36" t="e">
        <f>SUMIFS(СВЦЭМ!#REF!,СВЦЭМ!$A$40:$A$783,$A282,СВЦЭМ!$B$39:$B$782,C$260)+'СЕТ СН'!$F$15</f>
        <v>#REF!</v>
      </c>
      <c r="D282" s="36" t="e">
        <f>SUMIFS(СВЦЭМ!#REF!,СВЦЭМ!$A$40:$A$783,$A282,СВЦЭМ!$B$39:$B$782,D$260)+'СЕТ СН'!$F$15</f>
        <v>#REF!</v>
      </c>
      <c r="E282" s="36" t="e">
        <f>SUMIFS(СВЦЭМ!#REF!,СВЦЭМ!$A$40:$A$783,$A282,СВЦЭМ!$B$39:$B$782,E$260)+'СЕТ СН'!$F$15</f>
        <v>#REF!</v>
      </c>
      <c r="F282" s="36" t="e">
        <f>SUMIFS(СВЦЭМ!#REF!,СВЦЭМ!$A$40:$A$783,$A282,СВЦЭМ!$B$39:$B$782,F$260)+'СЕТ СН'!$F$15</f>
        <v>#REF!</v>
      </c>
      <c r="G282" s="36" t="e">
        <f>SUMIFS(СВЦЭМ!#REF!,СВЦЭМ!$A$40:$A$783,$A282,СВЦЭМ!$B$39:$B$782,G$260)+'СЕТ СН'!$F$15</f>
        <v>#REF!</v>
      </c>
      <c r="H282" s="36" t="e">
        <f>SUMIFS(СВЦЭМ!#REF!,СВЦЭМ!$A$40:$A$783,$A282,СВЦЭМ!$B$39:$B$782,H$260)+'СЕТ СН'!$F$15</f>
        <v>#REF!</v>
      </c>
      <c r="I282" s="36" t="e">
        <f>SUMIFS(СВЦЭМ!#REF!,СВЦЭМ!$A$40:$A$783,$A282,СВЦЭМ!$B$39:$B$782,I$260)+'СЕТ СН'!$F$15</f>
        <v>#REF!</v>
      </c>
      <c r="J282" s="36" t="e">
        <f>SUMIFS(СВЦЭМ!#REF!,СВЦЭМ!$A$40:$A$783,$A282,СВЦЭМ!$B$39:$B$782,J$260)+'СЕТ СН'!$F$15</f>
        <v>#REF!</v>
      </c>
      <c r="K282" s="36" t="e">
        <f>SUMIFS(СВЦЭМ!#REF!,СВЦЭМ!$A$40:$A$783,$A282,СВЦЭМ!$B$39:$B$782,K$260)+'СЕТ СН'!$F$15</f>
        <v>#REF!</v>
      </c>
      <c r="L282" s="36" t="e">
        <f>SUMIFS(СВЦЭМ!#REF!,СВЦЭМ!$A$40:$A$783,$A282,СВЦЭМ!$B$39:$B$782,L$260)+'СЕТ СН'!$F$15</f>
        <v>#REF!</v>
      </c>
      <c r="M282" s="36" t="e">
        <f>SUMIFS(СВЦЭМ!#REF!,СВЦЭМ!$A$40:$A$783,$A282,СВЦЭМ!$B$39:$B$782,M$260)+'СЕТ СН'!$F$15</f>
        <v>#REF!</v>
      </c>
      <c r="N282" s="36" t="e">
        <f>SUMIFS(СВЦЭМ!#REF!,СВЦЭМ!$A$40:$A$783,$A282,СВЦЭМ!$B$39:$B$782,N$260)+'СЕТ СН'!$F$15</f>
        <v>#REF!</v>
      </c>
      <c r="O282" s="36" t="e">
        <f>SUMIFS(СВЦЭМ!#REF!,СВЦЭМ!$A$40:$A$783,$A282,СВЦЭМ!$B$39:$B$782,O$260)+'СЕТ СН'!$F$15</f>
        <v>#REF!</v>
      </c>
      <c r="P282" s="36" t="e">
        <f>SUMIFS(СВЦЭМ!#REF!,СВЦЭМ!$A$40:$A$783,$A282,СВЦЭМ!$B$39:$B$782,P$260)+'СЕТ СН'!$F$15</f>
        <v>#REF!</v>
      </c>
      <c r="Q282" s="36" t="e">
        <f>SUMIFS(СВЦЭМ!#REF!,СВЦЭМ!$A$40:$A$783,$A282,СВЦЭМ!$B$39:$B$782,Q$260)+'СЕТ СН'!$F$15</f>
        <v>#REF!</v>
      </c>
      <c r="R282" s="36" t="e">
        <f>SUMIFS(СВЦЭМ!#REF!,СВЦЭМ!$A$40:$A$783,$A282,СВЦЭМ!$B$39:$B$782,R$260)+'СЕТ СН'!$F$15</f>
        <v>#REF!</v>
      </c>
      <c r="S282" s="36" t="e">
        <f>SUMIFS(СВЦЭМ!#REF!,СВЦЭМ!$A$40:$A$783,$A282,СВЦЭМ!$B$39:$B$782,S$260)+'СЕТ СН'!$F$15</f>
        <v>#REF!</v>
      </c>
      <c r="T282" s="36" t="e">
        <f>SUMIFS(СВЦЭМ!#REF!,СВЦЭМ!$A$40:$A$783,$A282,СВЦЭМ!$B$39:$B$782,T$260)+'СЕТ СН'!$F$15</f>
        <v>#REF!</v>
      </c>
      <c r="U282" s="36" t="e">
        <f>SUMIFS(СВЦЭМ!#REF!,СВЦЭМ!$A$40:$A$783,$A282,СВЦЭМ!$B$39:$B$782,U$260)+'СЕТ СН'!$F$15</f>
        <v>#REF!</v>
      </c>
      <c r="V282" s="36" t="e">
        <f>SUMIFS(СВЦЭМ!#REF!,СВЦЭМ!$A$40:$A$783,$A282,СВЦЭМ!$B$39:$B$782,V$260)+'СЕТ СН'!$F$15</f>
        <v>#REF!</v>
      </c>
      <c r="W282" s="36" t="e">
        <f>SUMIFS(СВЦЭМ!#REF!,СВЦЭМ!$A$40:$A$783,$A282,СВЦЭМ!$B$39:$B$782,W$260)+'СЕТ СН'!$F$15</f>
        <v>#REF!</v>
      </c>
      <c r="X282" s="36" t="e">
        <f>SUMIFS(СВЦЭМ!#REF!,СВЦЭМ!$A$40:$A$783,$A282,СВЦЭМ!$B$39:$B$782,X$260)+'СЕТ СН'!$F$15</f>
        <v>#REF!</v>
      </c>
      <c r="Y282" s="36" t="e">
        <f>SUMIFS(СВЦЭМ!#REF!,СВЦЭМ!$A$40:$A$783,$A282,СВЦЭМ!$B$39:$B$782,Y$260)+'СЕТ СН'!$F$15</f>
        <v>#REF!</v>
      </c>
    </row>
    <row r="283" spans="1:25" ht="15.75" hidden="1" x14ac:dyDescent="0.2">
      <c r="A283" s="35">
        <f t="shared" si="7"/>
        <v>44674</v>
      </c>
      <c r="B283" s="36" t="e">
        <f>SUMIFS(СВЦЭМ!#REF!,СВЦЭМ!$A$40:$A$783,$A283,СВЦЭМ!$B$39:$B$782,B$260)+'СЕТ СН'!$F$15</f>
        <v>#REF!</v>
      </c>
      <c r="C283" s="36" t="e">
        <f>SUMIFS(СВЦЭМ!#REF!,СВЦЭМ!$A$40:$A$783,$A283,СВЦЭМ!$B$39:$B$782,C$260)+'СЕТ СН'!$F$15</f>
        <v>#REF!</v>
      </c>
      <c r="D283" s="36" t="e">
        <f>SUMIFS(СВЦЭМ!#REF!,СВЦЭМ!$A$40:$A$783,$A283,СВЦЭМ!$B$39:$B$782,D$260)+'СЕТ СН'!$F$15</f>
        <v>#REF!</v>
      </c>
      <c r="E283" s="36" t="e">
        <f>SUMIFS(СВЦЭМ!#REF!,СВЦЭМ!$A$40:$A$783,$A283,СВЦЭМ!$B$39:$B$782,E$260)+'СЕТ СН'!$F$15</f>
        <v>#REF!</v>
      </c>
      <c r="F283" s="36" t="e">
        <f>SUMIFS(СВЦЭМ!#REF!,СВЦЭМ!$A$40:$A$783,$A283,СВЦЭМ!$B$39:$B$782,F$260)+'СЕТ СН'!$F$15</f>
        <v>#REF!</v>
      </c>
      <c r="G283" s="36" t="e">
        <f>SUMIFS(СВЦЭМ!#REF!,СВЦЭМ!$A$40:$A$783,$A283,СВЦЭМ!$B$39:$B$782,G$260)+'СЕТ СН'!$F$15</f>
        <v>#REF!</v>
      </c>
      <c r="H283" s="36" t="e">
        <f>SUMIFS(СВЦЭМ!#REF!,СВЦЭМ!$A$40:$A$783,$A283,СВЦЭМ!$B$39:$B$782,H$260)+'СЕТ СН'!$F$15</f>
        <v>#REF!</v>
      </c>
      <c r="I283" s="36" t="e">
        <f>SUMIFS(СВЦЭМ!#REF!,СВЦЭМ!$A$40:$A$783,$A283,СВЦЭМ!$B$39:$B$782,I$260)+'СЕТ СН'!$F$15</f>
        <v>#REF!</v>
      </c>
      <c r="J283" s="36" t="e">
        <f>SUMIFS(СВЦЭМ!#REF!,СВЦЭМ!$A$40:$A$783,$A283,СВЦЭМ!$B$39:$B$782,J$260)+'СЕТ СН'!$F$15</f>
        <v>#REF!</v>
      </c>
      <c r="K283" s="36" t="e">
        <f>SUMIFS(СВЦЭМ!#REF!,СВЦЭМ!$A$40:$A$783,$A283,СВЦЭМ!$B$39:$B$782,K$260)+'СЕТ СН'!$F$15</f>
        <v>#REF!</v>
      </c>
      <c r="L283" s="36" t="e">
        <f>SUMIFS(СВЦЭМ!#REF!,СВЦЭМ!$A$40:$A$783,$A283,СВЦЭМ!$B$39:$B$782,L$260)+'СЕТ СН'!$F$15</f>
        <v>#REF!</v>
      </c>
      <c r="M283" s="36" t="e">
        <f>SUMIFS(СВЦЭМ!#REF!,СВЦЭМ!$A$40:$A$783,$A283,СВЦЭМ!$B$39:$B$782,M$260)+'СЕТ СН'!$F$15</f>
        <v>#REF!</v>
      </c>
      <c r="N283" s="36" t="e">
        <f>SUMIFS(СВЦЭМ!#REF!,СВЦЭМ!$A$40:$A$783,$A283,СВЦЭМ!$B$39:$B$782,N$260)+'СЕТ СН'!$F$15</f>
        <v>#REF!</v>
      </c>
      <c r="O283" s="36" t="e">
        <f>SUMIFS(СВЦЭМ!#REF!,СВЦЭМ!$A$40:$A$783,$A283,СВЦЭМ!$B$39:$B$782,O$260)+'СЕТ СН'!$F$15</f>
        <v>#REF!</v>
      </c>
      <c r="P283" s="36" t="e">
        <f>SUMIFS(СВЦЭМ!#REF!,СВЦЭМ!$A$40:$A$783,$A283,СВЦЭМ!$B$39:$B$782,P$260)+'СЕТ СН'!$F$15</f>
        <v>#REF!</v>
      </c>
      <c r="Q283" s="36" t="e">
        <f>SUMIFS(СВЦЭМ!#REF!,СВЦЭМ!$A$40:$A$783,$A283,СВЦЭМ!$B$39:$B$782,Q$260)+'СЕТ СН'!$F$15</f>
        <v>#REF!</v>
      </c>
      <c r="R283" s="36" t="e">
        <f>SUMIFS(СВЦЭМ!#REF!,СВЦЭМ!$A$40:$A$783,$A283,СВЦЭМ!$B$39:$B$782,R$260)+'СЕТ СН'!$F$15</f>
        <v>#REF!</v>
      </c>
      <c r="S283" s="36" t="e">
        <f>SUMIFS(СВЦЭМ!#REF!,СВЦЭМ!$A$40:$A$783,$A283,СВЦЭМ!$B$39:$B$782,S$260)+'СЕТ СН'!$F$15</f>
        <v>#REF!</v>
      </c>
      <c r="T283" s="36" t="e">
        <f>SUMIFS(СВЦЭМ!#REF!,СВЦЭМ!$A$40:$A$783,$A283,СВЦЭМ!$B$39:$B$782,T$260)+'СЕТ СН'!$F$15</f>
        <v>#REF!</v>
      </c>
      <c r="U283" s="36" t="e">
        <f>SUMIFS(СВЦЭМ!#REF!,СВЦЭМ!$A$40:$A$783,$A283,СВЦЭМ!$B$39:$B$782,U$260)+'СЕТ СН'!$F$15</f>
        <v>#REF!</v>
      </c>
      <c r="V283" s="36" t="e">
        <f>SUMIFS(СВЦЭМ!#REF!,СВЦЭМ!$A$40:$A$783,$A283,СВЦЭМ!$B$39:$B$782,V$260)+'СЕТ СН'!$F$15</f>
        <v>#REF!</v>
      </c>
      <c r="W283" s="36" t="e">
        <f>SUMIFS(СВЦЭМ!#REF!,СВЦЭМ!$A$40:$A$783,$A283,СВЦЭМ!$B$39:$B$782,W$260)+'СЕТ СН'!$F$15</f>
        <v>#REF!</v>
      </c>
      <c r="X283" s="36" t="e">
        <f>SUMIFS(СВЦЭМ!#REF!,СВЦЭМ!$A$40:$A$783,$A283,СВЦЭМ!$B$39:$B$782,X$260)+'СЕТ СН'!$F$15</f>
        <v>#REF!</v>
      </c>
      <c r="Y283" s="36" t="e">
        <f>SUMIFS(СВЦЭМ!#REF!,СВЦЭМ!$A$40:$A$783,$A283,СВЦЭМ!$B$39:$B$782,Y$260)+'СЕТ СН'!$F$15</f>
        <v>#REF!</v>
      </c>
    </row>
    <row r="284" spans="1:25" ht="15.75" hidden="1" x14ac:dyDescent="0.2">
      <c r="A284" s="35">
        <f t="shared" si="7"/>
        <v>44675</v>
      </c>
      <c r="B284" s="36" t="e">
        <f>SUMIFS(СВЦЭМ!#REF!,СВЦЭМ!$A$40:$A$783,$A284,СВЦЭМ!$B$39:$B$782,B$260)+'СЕТ СН'!$F$15</f>
        <v>#REF!</v>
      </c>
      <c r="C284" s="36" t="e">
        <f>SUMIFS(СВЦЭМ!#REF!,СВЦЭМ!$A$40:$A$783,$A284,СВЦЭМ!$B$39:$B$782,C$260)+'СЕТ СН'!$F$15</f>
        <v>#REF!</v>
      </c>
      <c r="D284" s="36" t="e">
        <f>SUMIFS(СВЦЭМ!#REF!,СВЦЭМ!$A$40:$A$783,$A284,СВЦЭМ!$B$39:$B$782,D$260)+'СЕТ СН'!$F$15</f>
        <v>#REF!</v>
      </c>
      <c r="E284" s="36" t="e">
        <f>SUMIFS(СВЦЭМ!#REF!,СВЦЭМ!$A$40:$A$783,$A284,СВЦЭМ!$B$39:$B$782,E$260)+'СЕТ СН'!$F$15</f>
        <v>#REF!</v>
      </c>
      <c r="F284" s="36" t="e">
        <f>SUMIFS(СВЦЭМ!#REF!,СВЦЭМ!$A$40:$A$783,$A284,СВЦЭМ!$B$39:$B$782,F$260)+'СЕТ СН'!$F$15</f>
        <v>#REF!</v>
      </c>
      <c r="G284" s="36" t="e">
        <f>SUMIFS(СВЦЭМ!#REF!,СВЦЭМ!$A$40:$A$783,$A284,СВЦЭМ!$B$39:$B$782,G$260)+'СЕТ СН'!$F$15</f>
        <v>#REF!</v>
      </c>
      <c r="H284" s="36" t="e">
        <f>SUMIFS(СВЦЭМ!#REF!,СВЦЭМ!$A$40:$A$783,$A284,СВЦЭМ!$B$39:$B$782,H$260)+'СЕТ СН'!$F$15</f>
        <v>#REF!</v>
      </c>
      <c r="I284" s="36" t="e">
        <f>SUMIFS(СВЦЭМ!#REF!,СВЦЭМ!$A$40:$A$783,$A284,СВЦЭМ!$B$39:$B$782,I$260)+'СЕТ СН'!$F$15</f>
        <v>#REF!</v>
      </c>
      <c r="J284" s="36" t="e">
        <f>SUMIFS(СВЦЭМ!#REF!,СВЦЭМ!$A$40:$A$783,$A284,СВЦЭМ!$B$39:$B$782,J$260)+'СЕТ СН'!$F$15</f>
        <v>#REF!</v>
      </c>
      <c r="K284" s="36" t="e">
        <f>SUMIFS(СВЦЭМ!#REF!,СВЦЭМ!$A$40:$A$783,$A284,СВЦЭМ!$B$39:$B$782,K$260)+'СЕТ СН'!$F$15</f>
        <v>#REF!</v>
      </c>
      <c r="L284" s="36" t="e">
        <f>SUMIFS(СВЦЭМ!#REF!,СВЦЭМ!$A$40:$A$783,$A284,СВЦЭМ!$B$39:$B$782,L$260)+'СЕТ СН'!$F$15</f>
        <v>#REF!</v>
      </c>
      <c r="M284" s="36" t="e">
        <f>SUMIFS(СВЦЭМ!#REF!,СВЦЭМ!$A$40:$A$783,$A284,СВЦЭМ!$B$39:$B$782,M$260)+'СЕТ СН'!$F$15</f>
        <v>#REF!</v>
      </c>
      <c r="N284" s="36" t="e">
        <f>SUMIFS(СВЦЭМ!#REF!,СВЦЭМ!$A$40:$A$783,$A284,СВЦЭМ!$B$39:$B$782,N$260)+'СЕТ СН'!$F$15</f>
        <v>#REF!</v>
      </c>
      <c r="O284" s="36" t="e">
        <f>SUMIFS(СВЦЭМ!#REF!,СВЦЭМ!$A$40:$A$783,$A284,СВЦЭМ!$B$39:$B$782,O$260)+'СЕТ СН'!$F$15</f>
        <v>#REF!</v>
      </c>
      <c r="P284" s="36" t="e">
        <f>SUMIFS(СВЦЭМ!#REF!,СВЦЭМ!$A$40:$A$783,$A284,СВЦЭМ!$B$39:$B$782,P$260)+'СЕТ СН'!$F$15</f>
        <v>#REF!</v>
      </c>
      <c r="Q284" s="36" t="e">
        <f>SUMIFS(СВЦЭМ!#REF!,СВЦЭМ!$A$40:$A$783,$A284,СВЦЭМ!$B$39:$B$782,Q$260)+'СЕТ СН'!$F$15</f>
        <v>#REF!</v>
      </c>
      <c r="R284" s="36" t="e">
        <f>SUMIFS(СВЦЭМ!#REF!,СВЦЭМ!$A$40:$A$783,$A284,СВЦЭМ!$B$39:$B$782,R$260)+'СЕТ СН'!$F$15</f>
        <v>#REF!</v>
      </c>
      <c r="S284" s="36" t="e">
        <f>SUMIFS(СВЦЭМ!#REF!,СВЦЭМ!$A$40:$A$783,$A284,СВЦЭМ!$B$39:$B$782,S$260)+'СЕТ СН'!$F$15</f>
        <v>#REF!</v>
      </c>
      <c r="T284" s="36" t="e">
        <f>SUMIFS(СВЦЭМ!#REF!,СВЦЭМ!$A$40:$A$783,$A284,СВЦЭМ!$B$39:$B$782,T$260)+'СЕТ СН'!$F$15</f>
        <v>#REF!</v>
      </c>
      <c r="U284" s="36" t="e">
        <f>SUMIFS(СВЦЭМ!#REF!,СВЦЭМ!$A$40:$A$783,$A284,СВЦЭМ!$B$39:$B$782,U$260)+'СЕТ СН'!$F$15</f>
        <v>#REF!</v>
      </c>
      <c r="V284" s="36" t="e">
        <f>SUMIFS(СВЦЭМ!#REF!,СВЦЭМ!$A$40:$A$783,$A284,СВЦЭМ!$B$39:$B$782,V$260)+'СЕТ СН'!$F$15</f>
        <v>#REF!</v>
      </c>
      <c r="W284" s="36" t="e">
        <f>SUMIFS(СВЦЭМ!#REF!,СВЦЭМ!$A$40:$A$783,$A284,СВЦЭМ!$B$39:$B$782,W$260)+'СЕТ СН'!$F$15</f>
        <v>#REF!</v>
      </c>
      <c r="X284" s="36" t="e">
        <f>SUMIFS(СВЦЭМ!#REF!,СВЦЭМ!$A$40:$A$783,$A284,СВЦЭМ!$B$39:$B$782,X$260)+'СЕТ СН'!$F$15</f>
        <v>#REF!</v>
      </c>
      <c r="Y284" s="36" t="e">
        <f>SUMIFS(СВЦЭМ!#REF!,СВЦЭМ!$A$40:$A$783,$A284,СВЦЭМ!$B$39:$B$782,Y$260)+'СЕТ СН'!$F$15</f>
        <v>#REF!</v>
      </c>
    </row>
    <row r="285" spans="1:25" ht="15.75" hidden="1" x14ac:dyDescent="0.2">
      <c r="A285" s="35">
        <f t="shared" si="7"/>
        <v>44676</v>
      </c>
      <c r="B285" s="36" t="e">
        <f>SUMIFS(СВЦЭМ!#REF!,СВЦЭМ!$A$40:$A$783,$A285,СВЦЭМ!$B$39:$B$782,B$260)+'СЕТ СН'!$F$15</f>
        <v>#REF!</v>
      </c>
      <c r="C285" s="36" t="e">
        <f>SUMIFS(СВЦЭМ!#REF!,СВЦЭМ!$A$40:$A$783,$A285,СВЦЭМ!$B$39:$B$782,C$260)+'СЕТ СН'!$F$15</f>
        <v>#REF!</v>
      </c>
      <c r="D285" s="36" t="e">
        <f>SUMIFS(СВЦЭМ!#REF!,СВЦЭМ!$A$40:$A$783,$A285,СВЦЭМ!$B$39:$B$782,D$260)+'СЕТ СН'!$F$15</f>
        <v>#REF!</v>
      </c>
      <c r="E285" s="36" t="e">
        <f>SUMIFS(СВЦЭМ!#REF!,СВЦЭМ!$A$40:$A$783,$A285,СВЦЭМ!$B$39:$B$782,E$260)+'СЕТ СН'!$F$15</f>
        <v>#REF!</v>
      </c>
      <c r="F285" s="36" t="e">
        <f>SUMIFS(СВЦЭМ!#REF!,СВЦЭМ!$A$40:$A$783,$A285,СВЦЭМ!$B$39:$B$782,F$260)+'СЕТ СН'!$F$15</f>
        <v>#REF!</v>
      </c>
      <c r="G285" s="36" t="e">
        <f>SUMIFS(СВЦЭМ!#REF!,СВЦЭМ!$A$40:$A$783,$A285,СВЦЭМ!$B$39:$B$782,G$260)+'СЕТ СН'!$F$15</f>
        <v>#REF!</v>
      </c>
      <c r="H285" s="36" t="e">
        <f>SUMIFS(СВЦЭМ!#REF!,СВЦЭМ!$A$40:$A$783,$A285,СВЦЭМ!$B$39:$B$782,H$260)+'СЕТ СН'!$F$15</f>
        <v>#REF!</v>
      </c>
      <c r="I285" s="36" t="e">
        <f>SUMIFS(СВЦЭМ!#REF!,СВЦЭМ!$A$40:$A$783,$A285,СВЦЭМ!$B$39:$B$782,I$260)+'СЕТ СН'!$F$15</f>
        <v>#REF!</v>
      </c>
      <c r="J285" s="36" t="e">
        <f>SUMIFS(СВЦЭМ!#REF!,СВЦЭМ!$A$40:$A$783,$A285,СВЦЭМ!$B$39:$B$782,J$260)+'СЕТ СН'!$F$15</f>
        <v>#REF!</v>
      </c>
      <c r="K285" s="36" t="e">
        <f>SUMIFS(СВЦЭМ!#REF!,СВЦЭМ!$A$40:$A$783,$A285,СВЦЭМ!$B$39:$B$782,K$260)+'СЕТ СН'!$F$15</f>
        <v>#REF!</v>
      </c>
      <c r="L285" s="36" t="e">
        <f>SUMIFS(СВЦЭМ!#REF!,СВЦЭМ!$A$40:$A$783,$A285,СВЦЭМ!$B$39:$B$782,L$260)+'СЕТ СН'!$F$15</f>
        <v>#REF!</v>
      </c>
      <c r="M285" s="36" t="e">
        <f>SUMIFS(СВЦЭМ!#REF!,СВЦЭМ!$A$40:$A$783,$A285,СВЦЭМ!$B$39:$B$782,M$260)+'СЕТ СН'!$F$15</f>
        <v>#REF!</v>
      </c>
      <c r="N285" s="36" t="e">
        <f>SUMIFS(СВЦЭМ!#REF!,СВЦЭМ!$A$40:$A$783,$A285,СВЦЭМ!$B$39:$B$782,N$260)+'СЕТ СН'!$F$15</f>
        <v>#REF!</v>
      </c>
      <c r="O285" s="36" t="e">
        <f>SUMIFS(СВЦЭМ!#REF!,СВЦЭМ!$A$40:$A$783,$A285,СВЦЭМ!$B$39:$B$782,O$260)+'СЕТ СН'!$F$15</f>
        <v>#REF!</v>
      </c>
      <c r="P285" s="36" t="e">
        <f>SUMIFS(СВЦЭМ!#REF!,СВЦЭМ!$A$40:$A$783,$A285,СВЦЭМ!$B$39:$B$782,P$260)+'СЕТ СН'!$F$15</f>
        <v>#REF!</v>
      </c>
      <c r="Q285" s="36" t="e">
        <f>SUMIFS(СВЦЭМ!#REF!,СВЦЭМ!$A$40:$A$783,$A285,СВЦЭМ!$B$39:$B$782,Q$260)+'СЕТ СН'!$F$15</f>
        <v>#REF!</v>
      </c>
      <c r="R285" s="36" t="e">
        <f>SUMIFS(СВЦЭМ!#REF!,СВЦЭМ!$A$40:$A$783,$A285,СВЦЭМ!$B$39:$B$782,R$260)+'СЕТ СН'!$F$15</f>
        <v>#REF!</v>
      </c>
      <c r="S285" s="36" t="e">
        <f>SUMIFS(СВЦЭМ!#REF!,СВЦЭМ!$A$40:$A$783,$A285,СВЦЭМ!$B$39:$B$782,S$260)+'СЕТ СН'!$F$15</f>
        <v>#REF!</v>
      </c>
      <c r="T285" s="36" t="e">
        <f>SUMIFS(СВЦЭМ!#REF!,СВЦЭМ!$A$40:$A$783,$A285,СВЦЭМ!$B$39:$B$782,T$260)+'СЕТ СН'!$F$15</f>
        <v>#REF!</v>
      </c>
      <c r="U285" s="36" t="e">
        <f>SUMIFS(СВЦЭМ!#REF!,СВЦЭМ!$A$40:$A$783,$A285,СВЦЭМ!$B$39:$B$782,U$260)+'СЕТ СН'!$F$15</f>
        <v>#REF!</v>
      </c>
      <c r="V285" s="36" t="e">
        <f>SUMIFS(СВЦЭМ!#REF!,СВЦЭМ!$A$40:$A$783,$A285,СВЦЭМ!$B$39:$B$782,V$260)+'СЕТ СН'!$F$15</f>
        <v>#REF!</v>
      </c>
      <c r="W285" s="36" t="e">
        <f>SUMIFS(СВЦЭМ!#REF!,СВЦЭМ!$A$40:$A$783,$A285,СВЦЭМ!$B$39:$B$782,W$260)+'СЕТ СН'!$F$15</f>
        <v>#REF!</v>
      </c>
      <c r="X285" s="36" t="e">
        <f>SUMIFS(СВЦЭМ!#REF!,СВЦЭМ!$A$40:$A$783,$A285,СВЦЭМ!$B$39:$B$782,X$260)+'СЕТ СН'!$F$15</f>
        <v>#REF!</v>
      </c>
      <c r="Y285" s="36" t="e">
        <f>SUMIFS(СВЦЭМ!#REF!,СВЦЭМ!$A$40:$A$783,$A285,СВЦЭМ!$B$39:$B$782,Y$260)+'СЕТ СН'!$F$15</f>
        <v>#REF!</v>
      </c>
    </row>
    <row r="286" spans="1:25" ht="15.75" hidden="1" x14ac:dyDescent="0.2">
      <c r="A286" s="35">
        <f t="shared" si="7"/>
        <v>44677</v>
      </c>
      <c r="B286" s="36" t="e">
        <f>SUMIFS(СВЦЭМ!#REF!,СВЦЭМ!$A$40:$A$783,$A286,СВЦЭМ!$B$39:$B$782,B$260)+'СЕТ СН'!$F$15</f>
        <v>#REF!</v>
      </c>
      <c r="C286" s="36" t="e">
        <f>SUMIFS(СВЦЭМ!#REF!,СВЦЭМ!$A$40:$A$783,$A286,СВЦЭМ!$B$39:$B$782,C$260)+'СЕТ СН'!$F$15</f>
        <v>#REF!</v>
      </c>
      <c r="D286" s="36" t="e">
        <f>SUMIFS(СВЦЭМ!#REF!,СВЦЭМ!$A$40:$A$783,$A286,СВЦЭМ!$B$39:$B$782,D$260)+'СЕТ СН'!$F$15</f>
        <v>#REF!</v>
      </c>
      <c r="E286" s="36" t="e">
        <f>SUMIFS(СВЦЭМ!#REF!,СВЦЭМ!$A$40:$A$783,$A286,СВЦЭМ!$B$39:$B$782,E$260)+'СЕТ СН'!$F$15</f>
        <v>#REF!</v>
      </c>
      <c r="F286" s="36" t="e">
        <f>SUMIFS(СВЦЭМ!#REF!,СВЦЭМ!$A$40:$A$783,$A286,СВЦЭМ!$B$39:$B$782,F$260)+'СЕТ СН'!$F$15</f>
        <v>#REF!</v>
      </c>
      <c r="G286" s="36" t="e">
        <f>SUMIFS(СВЦЭМ!#REF!,СВЦЭМ!$A$40:$A$783,$A286,СВЦЭМ!$B$39:$B$782,G$260)+'СЕТ СН'!$F$15</f>
        <v>#REF!</v>
      </c>
      <c r="H286" s="36" t="e">
        <f>SUMIFS(СВЦЭМ!#REF!,СВЦЭМ!$A$40:$A$783,$A286,СВЦЭМ!$B$39:$B$782,H$260)+'СЕТ СН'!$F$15</f>
        <v>#REF!</v>
      </c>
      <c r="I286" s="36" t="e">
        <f>SUMIFS(СВЦЭМ!#REF!,СВЦЭМ!$A$40:$A$783,$A286,СВЦЭМ!$B$39:$B$782,I$260)+'СЕТ СН'!$F$15</f>
        <v>#REF!</v>
      </c>
      <c r="J286" s="36" t="e">
        <f>SUMIFS(СВЦЭМ!#REF!,СВЦЭМ!$A$40:$A$783,$A286,СВЦЭМ!$B$39:$B$782,J$260)+'СЕТ СН'!$F$15</f>
        <v>#REF!</v>
      </c>
      <c r="K286" s="36" t="e">
        <f>SUMIFS(СВЦЭМ!#REF!,СВЦЭМ!$A$40:$A$783,$A286,СВЦЭМ!$B$39:$B$782,K$260)+'СЕТ СН'!$F$15</f>
        <v>#REF!</v>
      </c>
      <c r="L286" s="36" t="e">
        <f>SUMIFS(СВЦЭМ!#REF!,СВЦЭМ!$A$40:$A$783,$A286,СВЦЭМ!$B$39:$B$782,L$260)+'СЕТ СН'!$F$15</f>
        <v>#REF!</v>
      </c>
      <c r="M286" s="36" t="e">
        <f>SUMIFS(СВЦЭМ!#REF!,СВЦЭМ!$A$40:$A$783,$A286,СВЦЭМ!$B$39:$B$782,M$260)+'СЕТ СН'!$F$15</f>
        <v>#REF!</v>
      </c>
      <c r="N286" s="36" t="e">
        <f>SUMIFS(СВЦЭМ!#REF!,СВЦЭМ!$A$40:$A$783,$A286,СВЦЭМ!$B$39:$B$782,N$260)+'СЕТ СН'!$F$15</f>
        <v>#REF!</v>
      </c>
      <c r="O286" s="36" t="e">
        <f>SUMIFS(СВЦЭМ!#REF!,СВЦЭМ!$A$40:$A$783,$A286,СВЦЭМ!$B$39:$B$782,O$260)+'СЕТ СН'!$F$15</f>
        <v>#REF!</v>
      </c>
      <c r="P286" s="36" t="e">
        <f>SUMIFS(СВЦЭМ!#REF!,СВЦЭМ!$A$40:$A$783,$A286,СВЦЭМ!$B$39:$B$782,P$260)+'СЕТ СН'!$F$15</f>
        <v>#REF!</v>
      </c>
      <c r="Q286" s="36" t="e">
        <f>SUMIFS(СВЦЭМ!#REF!,СВЦЭМ!$A$40:$A$783,$A286,СВЦЭМ!$B$39:$B$782,Q$260)+'СЕТ СН'!$F$15</f>
        <v>#REF!</v>
      </c>
      <c r="R286" s="36" t="e">
        <f>SUMIFS(СВЦЭМ!#REF!,СВЦЭМ!$A$40:$A$783,$A286,СВЦЭМ!$B$39:$B$782,R$260)+'СЕТ СН'!$F$15</f>
        <v>#REF!</v>
      </c>
      <c r="S286" s="36" t="e">
        <f>SUMIFS(СВЦЭМ!#REF!,СВЦЭМ!$A$40:$A$783,$A286,СВЦЭМ!$B$39:$B$782,S$260)+'СЕТ СН'!$F$15</f>
        <v>#REF!</v>
      </c>
      <c r="T286" s="36" t="e">
        <f>SUMIFS(СВЦЭМ!#REF!,СВЦЭМ!$A$40:$A$783,$A286,СВЦЭМ!$B$39:$B$782,T$260)+'СЕТ СН'!$F$15</f>
        <v>#REF!</v>
      </c>
      <c r="U286" s="36" t="e">
        <f>SUMIFS(СВЦЭМ!#REF!,СВЦЭМ!$A$40:$A$783,$A286,СВЦЭМ!$B$39:$B$782,U$260)+'СЕТ СН'!$F$15</f>
        <v>#REF!</v>
      </c>
      <c r="V286" s="36" t="e">
        <f>SUMIFS(СВЦЭМ!#REF!,СВЦЭМ!$A$40:$A$783,$A286,СВЦЭМ!$B$39:$B$782,V$260)+'СЕТ СН'!$F$15</f>
        <v>#REF!</v>
      </c>
      <c r="W286" s="36" t="e">
        <f>SUMIFS(СВЦЭМ!#REF!,СВЦЭМ!$A$40:$A$783,$A286,СВЦЭМ!$B$39:$B$782,W$260)+'СЕТ СН'!$F$15</f>
        <v>#REF!</v>
      </c>
      <c r="X286" s="36" t="e">
        <f>SUMIFS(СВЦЭМ!#REF!,СВЦЭМ!$A$40:$A$783,$A286,СВЦЭМ!$B$39:$B$782,X$260)+'СЕТ СН'!$F$15</f>
        <v>#REF!</v>
      </c>
      <c r="Y286" s="36" t="e">
        <f>SUMIFS(СВЦЭМ!#REF!,СВЦЭМ!$A$40:$A$783,$A286,СВЦЭМ!$B$39:$B$782,Y$260)+'СЕТ СН'!$F$15</f>
        <v>#REF!</v>
      </c>
    </row>
    <row r="287" spans="1:25" ht="15.75" hidden="1" x14ac:dyDescent="0.2">
      <c r="A287" s="35">
        <f t="shared" si="7"/>
        <v>44678</v>
      </c>
      <c r="B287" s="36" t="e">
        <f>SUMIFS(СВЦЭМ!#REF!,СВЦЭМ!$A$40:$A$783,$A287,СВЦЭМ!$B$39:$B$782,B$260)+'СЕТ СН'!$F$15</f>
        <v>#REF!</v>
      </c>
      <c r="C287" s="36" t="e">
        <f>SUMIFS(СВЦЭМ!#REF!,СВЦЭМ!$A$40:$A$783,$A287,СВЦЭМ!$B$39:$B$782,C$260)+'СЕТ СН'!$F$15</f>
        <v>#REF!</v>
      </c>
      <c r="D287" s="36" t="e">
        <f>SUMIFS(СВЦЭМ!#REF!,СВЦЭМ!$A$40:$A$783,$A287,СВЦЭМ!$B$39:$B$782,D$260)+'СЕТ СН'!$F$15</f>
        <v>#REF!</v>
      </c>
      <c r="E287" s="36" t="e">
        <f>SUMIFS(СВЦЭМ!#REF!,СВЦЭМ!$A$40:$A$783,$A287,СВЦЭМ!$B$39:$B$782,E$260)+'СЕТ СН'!$F$15</f>
        <v>#REF!</v>
      </c>
      <c r="F287" s="36" t="e">
        <f>SUMIFS(СВЦЭМ!#REF!,СВЦЭМ!$A$40:$A$783,$A287,СВЦЭМ!$B$39:$B$782,F$260)+'СЕТ СН'!$F$15</f>
        <v>#REF!</v>
      </c>
      <c r="G287" s="36" t="e">
        <f>SUMIFS(СВЦЭМ!#REF!,СВЦЭМ!$A$40:$A$783,$A287,СВЦЭМ!$B$39:$B$782,G$260)+'СЕТ СН'!$F$15</f>
        <v>#REF!</v>
      </c>
      <c r="H287" s="36" t="e">
        <f>SUMIFS(СВЦЭМ!#REF!,СВЦЭМ!$A$40:$A$783,$A287,СВЦЭМ!$B$39:$B$782,H$260)+'СЕТ СН'!$F$15</f>
        <v>#REF!</v>
      </c>
      <c r="I287" s="36" t="e">
        <f>SUMIFS(СВЦЭМ!#REF!,СВЦЭМ!$A$40:$A$783,$A287,СВЦЭМ!$B$39:$B$782,I$260)+'СЕТ СН'!$F$15</f>
        <v>#REF!</v>
      </c>
      <c r="J287" s="36" t="e">
        <f>SUMIFS(СВЦЭМ!#REF!,СВЦЭМ!$A$40:$A$783,$A287,СВЦЭМ!$B$39:$B$782,J$260)+'СЕТ СН'!$F$15</f>
        <v>#REF!</v>
      </c>
      <c r="K287" s="36" t="e">
        <f>SUMIFS(СВЦЭМ!#REF!,СВЦЭМ!$A$40:$A$783,$A287,СВЦЭМ!$B$39:$B$782,K$260)+'СЕТ СН'!$F$15</f>
        <v>#REF!</v>
      </c>
      <c r="L287" s="36" t="e">
        <f>SUMIFS(СВЦЭМ!#REF!,СВЦЭМ!$A$40:$A$783,$A287,СВЦЭМ!$B$39:$B$782,L$260)+'СЕТ СН'!$F$15</f>
        <v>#REF!</v>
      </c>
      <c r="M287" s="36" t="e">
        <f>SUMIFS(СВЦЭМ!#REF!,СВЦЭМ!$A$40:$A$783,$A287,СВЦЭМ!$B$39:$B$782,M$260)+'СЕТ СН'!$F$15</f>
        <v>#REF!</v>
      </c>
      <c r="N287" s="36" t="e">
        <f>SUMIFS(СВЦЭМ!#REF!,СВЦЭМ!$A$40:$A$783,$A287,СВЦЭМ!$B$39:$B$782,N$260)+'СЕТ СН'!$F$15</f>
        <v>#REF!</v>
      </c>
      <c r="O287" s="36" t="e">
        <f>SUMIFS(СВЦЭМ!#REF!,СВЦЭМ!$A$40:$A$783,$A287,СВЦЭМ!$B$39:$B$782,O$260)+'СЕТ СН'!$F$15</f>
        <v>#REF!</v>
      </c>
      <c r="P287" s="36" t="e">
        <f>SUMIFS(СВЦЭМ!#REF!,СВЦЭМ!$A$40:$A$783,$A287,СВЦЭМ!$B$39:$B$782,P$260)+'СЕТ СН'!$F$15</f>
        <v>#REF!</v>
      </c>
      <c r="Q287" s="36" t="e">
        <f>SUMIFS(СВЦЭМ!#REF!,СВЦЭМ!$A$40:$A$783,$A287,СВЦЭМ!$B$39:$B$782,Q$260)+'СЕТ СН'!$F$15</f>
        <v>#REF!</v>
      </c>
      <c r="R287" s="36" t="e">
        <f>SUMIFS(СВЦЭМ!#REF!,СВЦЭМ!$A$40:$A$783,$A287,СВЦЭМ!$B$39:$B$782,R$260)+'СЕТ СН'!$F$15</f>
        <v>#REF!</v>
      </c>
      <c r="S287" s="36" t="e">
        <f>SUMIFS(СВЦЭМ!#REF!,СВЦЭМ!$A$40:$A$783,$A287,СВЦЭМ!$B$39:$B$782,S$260)+'СЕТ СН'!$F$15</f>
        <v>#REF!</v>
      </c>
      <c r="T287" s="36" t="e">
        <f>SUMIFS(СВЦЭМ!#REF!,СВЦЭМ!$A$40:$A$783,$A287,СВЦЭМ!$B$39:$B$782,T$260)+'СЕТ СН'!$F$15</f>
        <v>#REF!</v>
      </c>
      <c r="U287" s="36" t="e">
        <f>SUMIFS(СВЦЭМ!#REF!,СВЦЭМ!$A$40:$A$783,$A287,СВЦЭМ!$B$39:$B$782,U$260)+'СЕТ СН'!$F$15</f>
        <v>#REF!</v>
      </c>
      <c r="V287" s="36" t="e">
        <f>SUMIFS(СВЦЭМ!#REF!,СВЦЭМ!$A$40:$A$783,$A287,СВЦЭМ!$B$39:$B$782,V$260)+'СЕТ СН'!$F$15</f>
        <v>#REF!</v>
      </c>
      <c r="W287" s="36" t="e">
        <f>SUMIFS(СВЦЭМ!#REF!,СВЦЭМ!$A$40:$A$783,$A287,СВЦЭМ!$B$39:$B$782,W$260)+'СЕТ СН'!$F$15</f>
        <v>#REF!</v>
      </c>
      <c r="X287" s="36" t="e">
        <f>SUMIFS(СВЦЭМ!#REF!,СВЦЭМ!$A$40:$A$783,$A287,СВЦЭМ!$B$39:$B$782,X$260)+'СЕТ СН'!$F$15</f>
        <v>#REF!</v>
      </c>
      <c r="Y287" s="36" t="e">
        <f>SUMIFS(СВЦЭМ!#REF!,СВЦЭМ!$A$40:$A$783,$A287,СВЦЭМ!$B$39:$B$782,Y$260)+'СЕТ СН'!$F$15</f>
        <v>#REF!</v>
      </c>
    </row>
    <row r="288" spans="1:25" ht="15.75" hidden="1" x14ac:dyDescent="0.2">
      <c r="A288" s="35">
        <f t="shared" si="7"/>
        <v>44679</v>
      </c>
      <c r="B288" s="36" t="e">
        <f>SUMIFS(СВЦЭМ!#REF!,СВЦЭМ!$A$40:$A$783,$A288,СВЦЭМ!$B$39:$B$782,B$260)+'СЕТ СН'!$F$15</f>
        <v>#REF!</v>
      </c>
      <c r="C288" s="36" t="e">
        <f>SUMIFS(СВЦЭМ!#REF!,СВЦЭМ!$A$40:$A$783,$A288,СВЦЭМ!$B$39:$B$782,C$260)+'СЕТ СН'!$F$15</f>
        <v>#REF!</v>
      </c>
      <c r="D288" s="36" t="e">
        <f>SUMIFS(СВЦЭМ!#REF!,СВЦЭМ!$A$40:$A$783,$A288,СВЦЭМ!$B$39:$B$782,D$260)+'СЕТ СН'!$F$15</f>
        <v>#REF!</v>
      </c>
      <c r="E288" s="36" t="e">
        <f>SUMIFS(СВЦЭМ!#REF!,СВЦЭМ!$A$40:$A$783,$A288,СВЦЭМ!$B$39:$B$782,E$260)+'СЕТ СН'!$F$15</f>
        <v>#REF!</v>
      </c>
      <c r="F288" s="36" t="e">
        <f>SUMIFS(СВЦЭМ!#REF!,СВЦЭМ!$A$40:$A$783,$A288,СВЦЭМ!$B$39:$B$782,F$260)+'СЕТ СН'!$F$15</f>
        <v>#REF!</v>
      </c>
      <c r="G288" s="36" t="e">
        <f>SUMIFS(СВЦЭМ!#REF!,СВЦЭМ!$A$40:$A$783,$A288,СВЦЭМ!$B$39:$B$782,G$260)+'СЕТ СН'!$F$15</f>
        <v>#REF!</v>
      </c>
      <c r="H288" s="36" t="e">
        <f>SUMIFS(СВЦЭМ!#REF!,СВЦЭМ!$A$40:$A$783,$A288,СВЦЭМ!$B$39:$B$782,H$260)+'СЕТ СН'!$F$15</f>
        <v>#REF!</v>
      </c>
      <c r="I288" s="36" t="e">
        <f>SUMIFS(СВЦЭМ!#REF!,СВЦЭМ!$A$40:$A$783,$A288,СВЦЭМ!$B$39:$B$782,I$260)+'СЕТ СН'!$F$15</f>
        <v>#REF!</v>
      </c>
      <c r="J288" s="36" t="e">
        <f>SUMIFS(СВЦЭМ!#REF!,СВЦЭМ!$A$40:$A$783,$A288,СВЦЭМ!$B$39:$B$782,J$260)+'СЕТ СН'!$F$15</f>
        <v>#REF!</v>
      </c>
      <c r="K288" s="36" t="e">
        <f>SUMIFS(СВЦЭМ!#REF!,СВЦЭМ!$A$40:$A$783,$A288,СВЦЭМ!$B$39:$B$782,K$260)+'СЕТ СН'!$F$15</f>
        <v>#REF!</v>
      </c>
      <c r="L288" s="36" t="e">
        <f>SUMIFS(СВЦЭМ!#REF!,СВЦЭМ!$A$40:$A$783,$A288,СВЦЭМ!$B$39:$B$782,L$260)+'СЕТ СН'!$F$15</f>
        <v>#REF!</v>
      </c>
      <c r="M288" s="36" t="e">
        <f>SUMIFS(СВЦЭМ!#REF!,СВЦЭМ!$A$40:$A$783,$A288,СВЦЭМ!$B$39:$B$782,M$260)+'СЕТ СН'!$F$15</f>
        <v>#REF!</v>
      </c>
      <c r="N288" s="36" t="e">
        <f>SUMIFS(СВЦЭМ!#REF!,СВЦЭМ!$A$40:$A$783,$A288,СВЦЭМ!$B$39:$B$782,N$260)+'СЕТ СН'!$F$15</f>
        <v>#REF!</v>
      </c>
      <c r="O288" s="36" t="e">
        <f>SUMIFS(СВЦЭМ!#REF!,СВЦЭМ!$A$40:$A$783,$A288,СВЦЭМ!$B$39:$B$782,O$260)+'СЕТ СН'!$F$15</f>
        <v>#REF!</v>
      </c>
      <c r="P288" s="36" t="e">
        <f>SUMIFS(СВЦЭМ!#REF!,СВЦЭМ!$A$40:$A$783,$A288,СВЦЭМ!$B$39:$B$782,P$260)+'СЕТ СН'!$F$15</f>
        <v>#REF!</v>
      </c>
      <c r="Q288" s="36" t="e">
        <f>SUMIFS(СВЦЭМ!#REF!,СВЦЭМ!$A$40:$A$783,$A288,СВЦЭМ!$B$39:$B$782,Q$260)+'СЕТ СН'!$F$15</f>
        <v>#REF!</v>
      </c>
      <c r="R288" s="36" t="e">
        <f>SUMIFS(СВЦЭМ!#REF!,СВЦЭМ!$A$40:$A$783,$A288,СВЦЭМ!$B$39:$B$782,R$260)+'СЕТ СН'!$F$15</f>
        <v>#REF!</v>
      </c>
      <c r="S288" s="36" t="e">
        <f>SUMIFS(СВЦЭМ!#REF!,СВЦЭМ!$A$40:$A$783,$A288,СВЦЭМ!$B$39:$B$782,S$260)+'СЕТ СН'!$F$15</f>
        <v>#REF!</v>
      </c>
      <c r="T288" s="36" t="e">
        <f>SUMIFS(СВЦЭМ!#REF!,СВЦЭМ!$A$40:$A$783,$A288,СВЦЭМ!$B$39:$B$782,T$260)+'СЕТ СН'!$F$15</f>
        <v>#REF!</v>
      </c>
      <c r="U288" s="36" t="e">
        <f>SUMIFS(СВЦЭМ!#REF!,СВЦЭМ!$A$40:$A$783,$A288,СВЦЭМ!$B$39:$B$782,U$260)+'СЕТ СН'!$F$15</f>
        <v>#REF!</v>
      </c>
      <c r="V288" s="36" t="e">
        <f>SUMIFS(СВЦЭМ!#REF!,СВЦЭМ!$A$40:$A$783,$A288,СВЦЭМ!$B$39:$B$782,V$260)+'СЕТ СН'!$F$15</f>
        <v>#REF!</v>
      </c>
      <c r="W288" s="36" t="e">
        <f>SUMIFS(СВЦЭМ!#REF!,СВЦЭМ!$A$40:$A$783,$A288,СВЦЭМ!$B$39:$B$782,W$260)+'СЕТ СН'!$F$15</f>
        <v>#REF!</v>
      </c>
      <c r="X288" s="36" t="e">
        <f>SUMIFS(СВЦЭМ!#REF!,СВЦЭМ!$A$40:$A$783,$A288,СВЦЭМ!$B$39:$B$782,X$260)+'СЕТ СН'!$F$15</f>
        <v>#REF!</v>
      </c>
      <c r="Y288" s="36" t="e">
        <f>SUMIFS(СВЦЭМ!#REF!,СВЦЭМ!$A$40:$A$783,$A288,СВЦЭМ!$B$39:$B$782,Y$260)+'СЕТ СН'!$F$15</f>
        <v>#REF!</v>
      </c>
    </row>
    <row r="289" spans="1:27" ht="15.75" hidden="1" x14ac:dyDescent="0.2">
      <c r="A289" s="35">
        <f t="shared" si="7"/>
        <v>44680</v>
      </c>
      <c r="B289" s="36" t="e">
        <f>SUMIFS(СВЦЭМ!#REF!,СВЦЭМ!$A$40:$A$783,$A289,СВЦЭМ!$B$39:$B$782,B$260)+'СЕТ СН'!$F$15</f>
        <v>#REF!</v>
      </c>
      <c r="C289" s="36" t="e">
        <f>SUMIFS(СВЦЭМ!#REF!,СВЦЭМ!$A$40:$A$783,$A289,СВЦЭМ!$B$39:$B$782,C$260)+'СЕТ СН'!$F$15</f>
        <v>#REF!</v>
      </c>
      <c r="D289" s="36" t="e">
        <f>SUMIFS(СВЦЭМ!#REF!,СВЦЭМ!$A$40:$A$783,$A289,СВЦЭМ!$B$39:$B$782,D$260)+'СЕТ СН'!$F$15</f>
        <v>#REF!</v>
      </c>
      <c r="E289" s="36" t="e">
        <f>SUMIFS(СВЦЭМ!#REF!,СВЦЭМ!$A$40:$A$783,$A289,СВЦЭМ!$B$39:$B$782,E$260)+'СЕТ СН'!$F$15</f>
        <v>#REF!</v>
      </c>
      <c r="F289" s="36" t="e">
        <f>SUMIFS(СВЦЭМ!#REF!,СВЦЭМ!$A$40:$A$783,$A289,СВЦЭМ!$B$39:$B$782,F$260)+'СЕТ СН'!$F$15</f>
        <v>#REF!</v>
      </c>
      <c r="G289" s="36" t="e">
        <f>SUMIFS(СВЦЭМ!#REF!,СВЦЭМ!$A$40:$A$783,$A289,СВЦЭМ!$B$39:$B$782,G$260)+'СЕТ СН'!$F$15</f>
        <v>#REF!</v>
      </c>
      <c r="H289" s="36" t="e">
        <f>SUMIFS(СВЦЭМ!#REF!,СВЦЭМ!$A$40:$A$783,$A289,СВЦЭМ!$B$39:$B$782,H$260)+'СЕТ СН'!$F$15</f>
        <v>#REF!</v>
      </c>
      <c r="I289" s="36" t="e">
        <f>SUMIFS(СВЦЭМ!#REF!,СВЦЭМ!$A$40:$A$783,$A289,СВЦЭМ!$B$39:$B$782,I$260)+'СЕТ СН'!$F$15</f>
        <v>#REF!</v>
      </c>
      <c r="J289" s="36" t="e">
        <f>SUMIFS(СВЦЭМ!#REF!,СВЦЭМ!$A$40:$A$783,$A289,СВЦЭМ!$B$39:$B$782,J$260)+'СЕТ СН'!$F$15</f>
        <v>#REF!</v>
      </c>
      <c r="K289" s="36" t="e">
        <f>SUMIFS(СВЦЭМ!#REF!,СВЦЭМ!$A$40:$A$783,$A289,СВЦЭМ!$B$39:$B$782,K$260)+'СЕТ СН'!$F$15</f>
        <v>#REF!</v>
      </c>
      <c r="L289" s="36" t="e">
        <f>SUMIFS(СВЦЭМ!#REF!,СВЦЭМ!$A$40:$A$783,$A289,СВЦЭМ!$B$39:$B$782,L$260)+'СЕТ СН'!$F$15</f>
        <v>#REF!</v>
      </c>
      <c r="M289" s="36" t="e">
        <f>SUMIFS(СВЦЭМ!#REF!,СВЦЭМ!$A$40:$A$783,$A289,СВЦЭМ!$B$39:$B$782,M$260)+'СЕТ СН'!$F$15</f>
        <v>#REF!</v>
      </c>
      <c r="N289" s="36" t="e">
        <f>SUMIFS(СВЦЭМ!#REF!,СВЦЭМ!$A$40:$A$783,$A289,СВЦЭМ!$B$39:$B$782,N$260)+'СЕТ СН'!$F$15</f>
        <v>#REF!</v>
      </c>
      <c r="O289" s="36" t="e">
        <f>SUMIFS(СВЦЭМ!#REF!,СВЦЭМ!$A$40:$A$783,$A289,СВЦЭМ!$B$39:$B$782,O$260)+'СЕТ СН'!$F$15</f>
        <v>#REF!</v>
      </c>
      <c r="P289" s="36" t="e">
        <f>SUMIFS(СВЦЭМ!#REF!,СВЦЭМ!$A$40:$A$783,$A289,СВЦЭМ!$B$39:$B$782,P$260)+'СЕТ СН'!$F$15</f>
        <v>#REF!</v>
      </c>
      <c r="Q289" s="36" t="e">
        <f>SUMIFS(СВЦЭМ!#REF!,СВЦЭМ!$A$40:$A$783,$A289,СВЦЭМ!$B$39:$B$782,Q$260)+'СЕТ СН'!$F$15</f>
        <v>#REF!</v>
      </c>
      <c r="R289" s="36" t="e">
        <f>SUMIFS(СВЦЭМ!#REF!,СВЦЭМ!$A$40:$A$783,$A289,СВЦЭМ!$B$39:$B$782,R$260)+'СЕТ СН'!$F$15</f>
        <v>#REF!</v>
      </c>
      <c r="S289" s="36" t="e">
        <f>SUMIFS(СВЦЭМ!#REF!,СВЦЭМ!$A$40:$A$783,$A289,СВЦЭМ!$B$39:$B$782,S$260)+'СЕТ СН'!$F$15</f>
        <v>#REF!</v>
      </c>
      <c r="T289" s="36" t="e">
        <f>SUMIFS(СВЦЭМ!#REF!,СВЦЭМ!$A$40:$A$783,$A289,СВЦЭМ!$B$39:$B$782,T$260)+'СЕТ СН'!$F$15</f>
        <v>#REF!</v>
      </c>
      <c r="U289" s="36" t="e">
        <f>SUMIFS(СВЦЭМ!#REF!,СВЦЭМ!$A$40:$A$783,$A289,СВЦЭМ!$B$39:$B$782,U$260)+'СЕТ СН'!$F$15</f>
        <v>#REF!</v>
      </c>
      <c r="V289" s="36" t="e">
        <f>SUMIFS(СВЦЭМ!#REF!,СВЦЭМ!$A$40:$A$783,$A289,СВЦЭМ!$B$39:$B$782,V$260)+'СЕТ СН'!$F$15</f>
        <v>#REF!</v>
      </c>
      <c r="W289" s="36" t="e">
        <f>SUMIFS(СВЦЭМ!#REF!,СВЦЭМ!$A$40:$A$783,$A289,СВЦЭМ!$B$39:$B$782,W$260)+'СЕТ СН'!$F$15</f>
        <v>#REF!</v>
      </c>
      <c r="X289" s="36" t="e">
        <f>SUMIFS(СВЦЭМ!#REF!,СВЦЭМ!$A$40:$A$783,$A289,СВЦЭМ!$B$39:$B$782,X$260)+'СЕТ СН'!$F$15</f>
        <v>#REF!</v>
      </c>
      <c r="Y289" s="36" t="e">
        <f>SUMIFS(СВЦЭМ!#REF!,СВЦЭМ!$A$40:$A$783,$A289,СВЦЭМ!$B$39:$B$782,Y$260)+'СЕТ СН'!$F$15</f>
        <v>#REF!</v>
      </c>
    </row>
    <row r="290" spans="1:27" ht="15.75" hidden="1" x14ac:dyDescent="0.2">
      <c r="A290" s="35">
        <f t="shared" si="7"/>
        <v>44681</v>
      </c>
      <c r="B290" s="36" t="e">
        <f>SUMIFS(СВЦЭМ!#REF!,СВЦЭМ!$A$40:$A$783,$A290,СВЦЭМ!$B$39:$B$782,B$260)+'СЕТ СН'!$F$15</f>
        <v>#REF!</v>
      </c>
      <c r="C290" s="36" t="e">
        <f>SUMIFS(СВЦЭМ!#REF!,СВЦЭМ!$A$40:$A$783,$A290,СВЦЭМ!$B$39:$B$782,C$260)+'СЕТ СН'!$F$15</f>
        <v>#REF!</v>
      </c>
      <c r="D290" s="36" t="e">
        <f>SUMIFS(СВЦЭМ!#REF!,СВЦЭМ!$A$40:$A$783,$A290,СВЦЭМ!$B$39:$B$782,D$260)+'СЕТ СН'!$F$15</f>
        <v>#REF!</v>
      </c>
      <c r="E290" s="36" t="e">
        <f>SUMIFS(СВЦЭМ!#REF!,СВЦЭМ!$A$40:$A$783,$A290,СВЦЭМ!$B$39:$B$782,E$260)+'СЕТ СН'!$F$15</f>
        <v>#REF!</v>
      </c>
      <c r="F290" s="36" t="e">
        <f>SUMIFS(СВЦЭМ!#REF!,СВЦЭМ!$A$40:$A$783,$A290,СВЦЭМ!$B$39:$B$782,F$260)+'СЕТ СН'!$F$15</f>
        <v>#REF!</v>
      </c>
      <c r="G290" s="36" t="e">
        <f>SUMIFS(СВЦЭМ!#REF!,СВЦЭМ!$A$40:$A$783,$A290,СВЦЭМ!$B$39:$B$782,G$260)+'СЕТ СН'!$F$15</f>
        <v>#REF!</v>
      </c>
      <c r="H290" s="36" t="e">
        <f>SUMIFS(СВЦЭМ!#REF!,СВЦЭМ!$A$40:$A$783,$A290,СВЦЭМ!$B$39:$B$782,H$260)+'СЕТ СН'!$F$15</f>
        <v>#REF!</v>
      </c>
      <c r="I290" s="36" t="e">
        <f>SUMIFS(СВЦЭМ!#REF!,СВЦЭМ!$A$40:$A$783,$A290,СВЦЭМ!$B$39:$B$782,I$260)+'СЕТ СН'!$F$15</f>
        <v>#REF!</v>
      </c>
      <c r="J290" s="36" t="e">
        <f>SUMIFS(СВЦЭМ!#REF!,СВЦЭМ!$A$40:$A$783,$A290,СВЦЭМ!$B$39:$B$782,J$260)+'СЕТ СН'!$F$15</f>
        <v>#REF!</v>
      </c>
      <c r="K290" s="36" t="e">
        <f>SUMIFS(СВЦЭМ!#REF!,СВЦЭМ!$A$40:$A$783,$A290,СВЦЭМ!$B$39:$B$782,K$260)+'СЕТ СН'!$F$15</f>
        <v>#REF!</v>
      </c>
      <c r="L290" s="36" t="e">
        <f>SUMIFS(СВЦЭМ!#REF!,СВЦЭМ!$A$40:$A$783,$A290,СВЦЭМ!$B$39:$B$782,L$260)+'СЕТ СН'!$F$15</f>
        <v>#REF!</v>
      </c>
      <c r="M290" s="36" t="e">
        <f>SUMIFS(СВЦЭМ!#REF!,СВЦЭМ!$A$40:$A$783,$A290,СВЦЭМ!$B$39:$B$782,M$260)+'СЕТ СН'!$F$15</f>
        <v>#REF!</v>
      </c>
      <c r="N290" s="36" t="e">
        <f>SUMIFS(СВЦЭМ!#REF!,СВЦЭМ!$A$40:$A$783,$A290,СВЦЭМ!$B$39:$B$782,N$260)+'СЕТ СН'!$F$15</f>
        <v>#REF!</v>
      </c>
      <c r="O290" s="36" t="e">
        <f>SUMIFS(СВЦЭМ!#REF!,СВЦЭМ!$A$40:$A$783,$A290,СВЦЭМ!$B$39:$B$782,O$260)+'СЕТ СН'!$F$15</f>
        <v>#REF!</v>
      </c>
      <c r="P290" s="36" t="e">
        <f>SUMIFS(СВЦЭМ!#REF!,СВЦЭМ!$A$40:$A$783,$A290,СВЦЭМ!$B$39:$B$782,P$260)+'СЕТ СН'!$F$15</f>
        <v>#REF!</v>
      </c>
      <c r="Q290" s="36" t="e">
        <f>SUMIFS(СВЦЭМ!#REF!,СВЦЭМ!$A$40:$A$783,$A290,СВЦЭМ!$B$39:$B$782,Q$260)+'СЕТ СН'!$F$15</f>
        <v>#REF!</v>
      </c>
      <c r="R290" s="36" t="e">
        <f>SUMIFS(СВЦЭМ!#REF!,СВЦЭМ!$A$40:$A$783,$A290,СВЦЭМ!$B$39:$B$782,R$260)+'СЕТ СН'!$F$15</f>
        <v>#REF!</v>
      </c>
      <c r="S290" s="36" t="e">
        <f>SUMIFS(СВЦЭМ!#REF!,СВЦЭМ!$A$40:$A$783,$A290,СВЦЭМ!$B$39:$B$782,S$260)+'СЕТ СН'!$F$15</f>
        <v>#REF!</v>
      </c>
      <c r="T290" s="36" t="e">
        <f>SUMIFS(СВЦЭМ!#REF!,СВЦЭМ!$A$40:$A$783,$A290,СВЦЭМ!$B$39:$B$782,T$260)+'СЕТ СН'!$F$15</f>
        <v>#REF!</v>
      </c>
      <c r="U290" s="36" t="e">
        <f>SUMIFS(СВЦЭМ!#REF!,СВЦЭМ!$A$40:$A$783,$A290,СВЦЭМ!$B$39:$B$782,U$260)+'СЕТ СН'!$F$15</f>
        <v>#REF!</v>
      </c>
      <c r="V290" s="36" t="e">
        <f>SUMIFS(СВЦЭМ!#REF!,СВЦЭМ!$A$40:$A$783,$A290,СВЦЭМ!$B$39:$B$782,V$260)+'СЕТ СН'!$F$15</f>
        <v>#REF!</v>
      </c>
      <c r="W290" s="36" t="e">
        <f>SUMIFS(СВЦЭМ!#REF!,СВЦЭМ!$A$40:$A$783,$A290,СВЦЭМ!$B$39:$B$782,W$260)+'СЕТ СН'!$F$15</f>
        <v>#REF!</v>
      </c>
      <c r="X290" s="36" t="e">
        <f>SUMIFS(СВЦЭМ!#REF!,СВЦЭМ!$A$40:$A$783,$A290,СВЦЭМ!$B$39:$B$782,X$260)+'СЕТ СН'!$F$15</f>
        <v>#REF!</v>
      </c>
      <c r="Y290" s="36" t="e">
        <f>SUMIFS(СВЦЭМ!#REF!,СВЦЭМ!$A$40:$A$783,$A290,СВЦЭМ!$B$39:$B$782,Y$260)+'СЕТ СН'!$F$15</f>
        <v>#REF!</v>
      </c>
    </row>
    <row r="291" spans="1:27" ht="15.75" hidden="1" x14ac:dyDescent="0.2">
      <c r="A291" s="35">
        <f t="shared" si="7"/>
        <v>44682</v>
      </c>
      <c r="B291" s="36" t="e">
        <f>SUMIFS(СВЦЭМ!#REF!,СВЦЭМ!$A$40:$A$783,$A291,СВЦЭМ!$B$39:$B$782,B$260)+'СЕТ СН'!$F$15</f>
        <v>#REF!</v>
      </c>
      <c r="C291" s="36" t="e">
        <f>SUMIFS(СВЦЭМ!#REF!,СВЦЭМ!$A$40:$A$783,$A291,СВЦЭМ!$B$39:$B$782,C$260)+'СЕТ СН'!$F$15</f>
        <v>#REF!</v>
      </c>
      <c r="D291" s="36" t="e">
        <f>SUMIFS(СВЦЭМ!#REF!,СВЦЭМ!$A$40:$A$783,$A291,СВЦЭМ!$B$39:$B$782,D$260)+'СЕТ СН'!$F$15</f>
        <v>#REF!</v>
      </c>
      <c r="E291" s="36" t="e">
        <f>SUMIFS(СВЦЭМ!#REF!,СВЦЭМ!$A$40:$A$783,$A291,СВЦЭМ!$B$39:$B$782,E$260)+'СЕТ СН'!$F$15</f>
        <v>#REF!</v>
      </c>
      <c r="F291" s="36" t="e">
        <f>SUMIFS(СВЦЭМ!#REF!,СВЦЭМ!$A$40:$A$783,$A291,СВЦЭМ!$B$39:$B$782,F$260)+'СЕТ СН'!$F$15</f>
        <v>#REF!</v>
      </c>
      <c r="G291" s="36" t="e">
        <f>SUMIFS(СВЦЭМ!#REF!,СВЦЭМ!$A$40:$A$783,$A291,СВЦЭМ!$B$39:$B$782,G$260)+'СЕТ СН'!$F$15</f>
        <v>#REF!</v>
      </c>
      <c r="H291" s="36" t="e">
        <f>SUMIFS(СВЦЭМ!#REF!,СВЦЭМ!$A$40:$A$783,$A291,СВЦЭМ!$B$39:$B$782,H$260)+'СЕТ СН'!$F$15</f>
        <v>#REF!</v>
      </c>
      <c r="I291" s="36" t="e">
        <f>SUMIFS(СВЦЭМ!#REF!,СВЦЭМ!$A$40:$A$783,$A291,СВЦЭМ!$B$39:$B$782,I$260)+'СЕТ СН'!$F$15</f>
        <v>#REF!</v>
      </c>
      <c r="J291" s="36" t="e">
        <f>SUMIFS(СВЦЭМ!#REF!,СВЦЭМ!$A$40:$A$783,$A291,СВЦЭМ!$B$39:$B$782,J$260)+'СЕТ СН'!$F$15</f>
        <v>#REF!</v>
      </c>
      <c r="K291" s="36" t="e">
        <f>SUMIFS(СВЦЭМ!#REF!,СВЦЭМ!$A$40:$A$783,$A291,СВЦЭМ!$B$39:$B$782,K$260)+'СЕТ СН'!$F$15</f>
        <v>#REF!</v>
      </c>
      <c r="L291" s="36" t="e">
        <f>SUMIFS(СВЦЭМ!#REF!,СВЦЭМ!$A$40:$A$783,$A291,СВЦЭМ!$B$39:$B$782,L$260)+'СЕТ СН'!$F$15</f>
        <v>#REF!</v>
      </c>
      <c r="M291" s="36" t="e">
        <f>SUMIFS(СВЦЭМ!#REF!,СВЦЭМ!$A$40:$A$783,$A291,СВЦЭМ!$B$39:$B$782,M$260)+'СЕТ СН'!$F$15</f>
        <v>#REF!</v>
      </c>
      <c r="N291" s="36" t="e">
        <f>SUMIFS(СВЦЭМ!#REF!,СВЦЭМ!$A$40:$A$783,$A291,СВЦЭМ!$B$39:$B$782,N$260)+'СЕТ СН'!$F$15</f>
        <v>#REF!</v>
      </c>
      <c r="O291" s="36" t="e">
        <f>SUMIFS(СВЦЭМ!#REF!,СВЦЭМ!$A$40:$A$783,$A291,СВЦЭМ!$B$39:$B$782,O$260)+'СЕТ СН'!$F$15</f>
        <v>#REF!</v>
      </c>
      <c r="P291" s="36" t="e">
        <f>SUMIFS(СВЦЭМ!#REF!,СВЦЭМ!$A$40:$A$783,$A291,СВЦЭМ!$B$39:$B$782,P$260)+'СЕТ СН'!$F$15</f>
        <v>#REF!</v>
      </c>
      <c r="Q291" s="36" t="e">
        <f>SUMIFS(СВЦЭМ!#REF!,СВЦЭМ!$A$40:$A$783,$A291,СВЦЭМ!$B$39:$B$782,Q$260)+'СЕТ СН'!$F$15</f>
        <v>#REF!</v>
      </c>
      <c r="R291" s="36" t="e">
        <f>SUMIFS(СВЦЭМ!#REF!,СВЦЭМ!$A$40:$A$783,$A291,СВЦЭМ!$B$39:$B$782,R$260)+'СЕТ СН'!$F$15</f>
        <v>#REF!</v>
      </c>
      <c r="S291" s="36" t="e">
        <f>SUMIFS(СВЦЭМ!#REF!,СВЦЭМ!$A$40:$A$783,$A291,СВЦЭМ!$B$39:$B$782,S$260)+'СЕТ СН'!$F$15</f>
        <v>#REF!</v>
      </c>
      <c r="T291" s="36" t="e">
        <f>SUMIFS(СВЦЭМ!#REF!,СВЦЭМ!$A$40:$A$783,$A291,СВЦЭМ!$B$39:$B$782,T$260)+'СЕТ СН'!$F$15</f>
        <v>#REF!</v>
      </c>
      <c r="U291" s="36" t="e">
        <f>SUMIFS(СВЦЭМ!#REF!,СВЦЭМ!$A$40:$A$783,$A291,СВЦЭМ!$B$39:$B$782,U$260)+'СЕТ СН'!$F$15</f>
        <v>#REF!</v>
      </c>
      <c r="V291" s="36" t="e">
        <f>SUMIFS(СВЦЭМ!#REF!,СВЦЭМ!$A$40:$A$783,$A291,СВЦЭМ!$B$39:$B$782,V$260)+'СЕТ СН'!$F$15</f>
        <v>#REF!</v>
      </c>
      <c r="W291" s="36" t="e">
        <f>SUMIFS(СВЦЭМ!#REF!,СВЦЭМ!$A$40:$A$783,$A291,СВЦЭМ!$B$39:$B$782,W$260)+'СЕТ СН'!$F$15</f>
        <v>#REF!</v>
      </c>
      <c r="X291" s="36" t="e">
        <f>SUMIFS(СВЦЭМ!#REF!,СВЦЭМ!$A$40:$A$783,$A291,СВЦЭМ!$B$39:$B$782,X$260)+'СЕТ СН'!$F$15</f>
        <v>#REF!</v>
      </c>
      <c r="Y291" s="36" t="e">
        <f>SUMIFS(СВЦЭМ!#REF!,СВЦЭМ!$A$40:$A$783,$A291,СВЦЭМ!$B$39:$B$782,Y$260)+'СЕТ СН'!$F$15</f>
        <v>#REF!</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01.04.2022</v>
      </c>
      <c r="B297" s="36" t="e">
        <f>SUMIFS(СВЦЭМ!#REF!,СВЦЭМ!$A$40:$A$783,$A297,СВЦЭМ!$B$39:$B$782,B$296)+'СЕТ СН'!$F$16</f>
        <v>#REF!</v>
      </c>
      <c r="C297" s="36" t="e">
        <f>SUMIFS(СВЦЭМ!#REF!,СВЦЭМ!$A$40:$A$783,$A297,СВЦЭМ!$B$39:$B$782,C$296)+'СЕТ СН'!$F$16</f>
        <v>#REF!</v>
      </c>
      <c r="D297" s="36" t="e">
        <f>SUMIFS(СВЦЭМ!#REF!,СВЦЭМ!$A$40:$A$783,$A297,СВЦЭМ!$B$39:$B$782,D$296)+'СЕТ СН'!$F$16</f>
        <v>#REF!</v>
      </c>
      <c r="E297" s="36" t="e">
        <f>SUMIFS(СВЦЭМ!#REF!,СВЦЭМ!$A$40:$A$783,$A297,СВЦЭМ!$B$39:$B$782,E$296)+'СЕТ СН'!$F$16</f>
        <v>#REF!</v>
      </c>
      <c r="F297" s="36" t="e">
        <f>SUMIFS(СВЦЭМ!#REF!,СВЦЭМ!$A$40:$A$783,$A297,СВЦЭМ!$B$39:$B$782,F$296)+'СЕТ СН'!$F$16</f>
        <v>#REF!</v>
      </c>
      <c r="G297" s="36" t="e">
        <f>SUMIFS(СВЦЭМ!#REF!,СВЦЭМ!$A$40:$A$783,$A297,СВЦЭМ!$B$39:$B$782,G$296)+'СЕТ СН'!$F$16</f>
        <v>#REF!</v>
      </c>
      <c r="H297" s="36" t="e">
        <f>SUMIFS(СВЦЭМ!#REF!,СВЦЭМ!$A$40:$A$783,$A297,СВЦЭМ!$B$39:$B$782,H$296)+'СЕТ СН'!$F$16</f>
        <v>#REF!</v>
      </c>
      <c r="I297" s="36" t="e">
        <f>SUMIFS(СВЦЭМ!#REF!,СВЦЭМ!$A$40:$A$783,$A297,СВЦЭМ!$B$39:$B$782,I$296)+'СЕТ СН'!$F$16</f>
        <v>#REF!</v>
      </c>
      <c r="J297" s="36" t="e">
        <f>SUMIFS(СВЦЭМ!#REF!,СВЦЭМ!$A$40:$A$783,$A297,СВЦЭМ!$B$39:$B$782,J$296)+'СЕТ СН'!$F$16</f>
        <v>#REF!</v>
      </c>
      <c r="K297" s="36" t="e">
        <f>SUMIFS(СВЦЭМ!#REF!,СВЦЭМ!$A$40:$A$783,$A297,СВЦЭМ!$B$39:$B$782,K$296)+'СЕТ СН'!$F$16</f>
        <v>#REF!</v>
      </c>
      <c r="L297" s="36" t="e">
        <f>SUMIFS(СВЦЭМ!#REF!,СВЦЭМ!$A$40:$A$783,$A297,СВЦЭМ!$B$39:$B$782,L$296)+'СЕТ СН'!$F$16</f>
        <v>#REF!</v>
      </c>
      <c r="M297" s="36" t="e">
        <f>SUMIFS(СВЦЭМ!#REF!,СВЦЭМ!$A$40:$A$783,$A297,СВЦЭМ!$B$39:$B$782,M$296)+'СЕТ СН'!$F$16</f>
        <v>#REF!</v>
      </c>
      <c r="N297" s="36" t="e">
        <f>SUMIFS(СВЦЭМ!#REF!,СВЦЭМ!$A$40:$A$783,$A297,СВЦЭМ!$B$39:$B$782,N$296)+'СЕТ СН'!$F$16</f>
        <v>#REF!</v>
      </c>
      <c r="O297" s="36" t="e">
        <f>SUMIFS(СВЦЭМ!#REF!,СВЦЭМ!$A$40:$A$783,$A297,СВЦЭМ!$B$39:$B$782,O$296)+'СЕТ СН'!$F$16</f>
        <v>#REF!</v>
      </c>
      <c r="P297" s="36" t="e">
        <f>SUMIFS(СВЦЭМ!#REF!,СВЦЭМ!$A$40:$A$783,$A297,СВЦЭМ!$B$39:$B$782,P$296)+'СЕТ СН'!$F$16</f>
        <v>#REF!</v>
      </c>
      <c r="Q297" s="36" t="e">
        <f>SUMIFS(СВЦЭМ!#REF!,СВЦЭМ!$A$40:$A$783,$A297,СВЦЭМ!$B$39:$B$782,Q$296)+'СЕТ СН'!$F$16</f>
        <v>#REF!</v>
      </c>
      <c r="R297" s="36" t="e">
        <f>SUMIFS(СВЦЭМ!#REF!,СВЦЭМ!$A$40:$A$783,$A297,СВЦЭМ!$B$39:$B$782,R$296)+'СЕТ СН'!$F$16</f>
        <v>#REF!</v>
      </c>
      <c r="S297" s="36" t="e">
        <f>SUMIFS(СВЦЭМ!#REF!,СВЦЭМ!$A$40:$A$783,$A297,СВЦЭМ!$B$39:$B$782,S$296)+'СЕТ СН'!$F$16</f>
        <v>#REF!</v>
      </c>
      <c r="T297" s="36" t="e">
        <f>SUMIFS(СВЦЭМ!#REF!,СВЦЭМ!$A$40:$A$783,$A297,СВЦЭМ!$B$39:$B$782,T$296)+'СЕТ СН'!$F$16</f>
        <v>#REF!</v>
      </c>
      <c r="U297" s="36" t="e">
        <f>SUMIFS(СВЦЭМ!#REF!,СВЦЭМ!$A$40:$A$783,$A297,СВЦЭМ!$B$39:$B$782,U$296)+'СЕТ СН'!$F$16</f>
        <v>#REF!</v>
      </c>
      <c r="V297" s="36" t="e">
        <f>SUMIFS(СВЦЭМ!#REF!,СВЦЭМ!$A$40:$A$783,$A297,СВЦЭМ!$B$39:$B$782,V$296)+'СЕТ СН'!$F$16</f>
        <v>#REF!</v>
      </c>
      <c r="W297" s="36" t="e">
        <f>SUMIFS(СВЦЭМ!#REF!,СВЦЭМ!$A$40:$A$783,$A297,СВЦЭМ!$B$39:$B$782,W$296)+'СЕТ СН'!$F$16</f>
        <v>#REF!</v>
      </c>
      <c r="X297" s="36" t="e">
        <f>SUMIFS(СВЦЭМ!#REF!,СВЦЭМ!$A$40:$A$783,$A297,СВЦЭМ!$B$39:$B$782,X$296)+'СЕТ СН'!$F$16</f>
        <v>#REF!</v>
      </c>
      <c r="Y297" s="36" t="e">
        <f>SUMIFS(СВЦЭМ!#REF!,СВЦЭМ!$A$40:$A$783,$A297,СВЦЭМ!$B$39:$B$782,Y$296)+'СЕТ СН'!$F$16</f>
        <v>#REF!</v>
      </c>
      <c r="AA297" s="45"/>
    </row>
    <row r="298" spans="1:27" ht="15.75" hidden="1" x14ac:dyDescent="0.2">
      <c r="A298" s="35">
        <f>A297+1</f>
        <v>44653</v>
      </c>
      <c r="B298" s="36" t="e">
        <f>SUMIFS(СВЦЭМ!#REF!,СВЦЭМ!$A$40:$A$783,$A298,СВЦЭМ!$B$39:$B$782,B$296)+'СЕТ СН'!$F$16</f>
        <v>#REF!</v>
      </c>
      <c r="C298" s="36" t="e">
        <f>SUMIFS(СВЦЭМ!#REF!,СВЦЭМ!$A$40:$A$783,$A298,СВЦЭМ!$B$39:$B$782,C$296)+'СЕТ СН'!$F$16</f>
        <v>#REF!</v>
      </c>
      <c r="D298" s="36" t="e">
        <f>SUMIFS(СВЦЭМ!#REF!,СВЦЭМ!$A$40:$A$783,$A298,СВЦЭМ!$B$39:$B$782,D$296)+'СЕТ СН'!$F$16</f>
        <v>#REF!</v>
      </c>
      <c r="E298" s="36" t="e">
        <f>SUMIFS(СВЦЭМ!#REF!,СВЦЭМ!$A$40:$A$783,$A298,СВЦЭМ!$B$39:$B$782,E$296)+'СЕТ СН'!$F$16</f>
        <v>#REF!</v>
      </c>
      <c r="F298" s="36" t="e">
        <f>SUMIFS(СВЦЭМ!#REF!,СВЦЭМ!$A$40:$A$783,$A298,СВЦЭМ!$B$39:$B$782,F$296)+'СЕТ СН'!$F$16</f>
        <v>#REF!</v>
      </c>
      <c r="G298" s="36" t="e">
        <f>SUMIFS(СВЦЭМ!#REF!,СВЦЭМ!$A$40:$A$783,$A298,СВЦЭМ!$B$39:$B$782,G$296)+'СЕТ СН'!$F$16</f>
        <v>#REF!</v>
      </c>
      <c r="H298" s="36" t="e">
        <f>SUMIFS(СВЦЭМ!#REF!,СВЦЭМ!$A$40:$A$783,$A298,СВЦЭМ!$B$39:$B$782,H$296)+'СЕТ СН'!$F$16</f>
        <v>#REF!</v>
      </c>
      <c r="I298" s="36" t="e">
        <f>SUMIFS(СВЦЭМ!#REF!,СВЦЭМ!$A$40:$A$783,$A298,СВЦЭМ!$B$39:$B$782,I$296)+'СЕТ СН'!$F$16</f>
        <v>#REF!</v>
      </c>
      <c r="J298" s="36" t="e">
        <f>SUMIFS(СВЦЭМ!#REF!,СВЦЭМ!$A$40:$A$783,$A298,СВЦЭМ!$B$39:$B$782,J$296)+'СЕТ СН'!$F$16</f>
        <v>#REF!</v>
      </c>
      <c r="K298" s="36" t="e">
        <f>SUMIFS(СВЦЭМ!#REF!,СВЦЭМ!$A$40:$A$783,$A298,СВЦЭМ!$B$39:$B$782,K$296)+'СЕТ СН'!$F$16</f>
        <v>#REF!</v>
      </c>
      <c r="L298" s="36" t="e">
        <f>SUMIFS(СВЦЭМ!#REF!,СВЦЭМ!$A$40:$A$783,$A298,СВЦЭМ!$B$39:$B$782,L$296)+'СЕТ СН'!$F$16</f>
        <v>#REF!</v>
      </c>
      <c r="M298" s="36" t="e">
        <f>SUMIFS(СВЦЭМ!#REF!,СВЦЭМ!$A$40:$A$783,$A298,СВЦЭМ!$B$39:$B$782,M$296)+'СЕТ СН'!$F$16</f>
        <v>#REF!</v>
      </c>
      <c r="N298" s="36" t="e">
        <f>SUMIFS(СВЦЭМ!#REF!,СВЦЭМ!$A$40:$A$783,$A298,СВЦЭМ!$B$39:$B$782,N$296)+'СЕТ СН'!$F$16</f>
        <v>#REF!</v>
      </c>
      <c r="O298" s="36" t="e">
        <f>SUMIFS(СВЦЭМ!#REF!,СВЦЭМ!$A$40:$A$783,$A298,СВЦЭМ!$B$39:$B$782,O$296)+'СЕТ СН'!$F$16</f>
        <v>#REF!</v>
      </c>
      <c r="P298" s="36" t="e">
        <f>SUMIFS(СВЦЭМ!#REF!,СВЦЭМ!$A$40:$A$783,$A298,СВЦЭМ!$B$39:$B$782,P$296)+'СЕТ СН'!$F$16</f>
        <v>#REF!</v>
      </c>
      <c r="Q298" s="36" t="e">
        <f>SUMIFS(СВЦЭМ!#REF!,СВЦЭМ!$A$40:$A$783,$A298,СВЦЭМ!$B$39:$B$782,Q$296)+'СЕТ СН'!$F$16</f>
        <v>#REF!</v>
      </c>
      <c r="R298" s="36" t="e">
        <f>SUMIFS(СВЦЭМ!#REF!,СВЦЭМ!$A$40:$A$783,$A298,СВЦЭМ!$B$39:$B$782,R$296)+'СЕТ СН'!$F$16</f>
        <v>#REF!</v>
      </c>
      <c r="S298" s="36" t="e">
        <f>SUMIFS(СВЦЭМ!#REF!,СВЦЭМ!$A$40:$A$783,$A298,СВЦЭМ!$B$39:$B$782,S$296)+'СЕТ СН'!$F$16</f>
        <v>#REF!</v>
      </c>
      <c r="T298" s="36" t="e">
        <f>SUMIFS(СВЦЭМ!#REF!,СВЦЭМ!$A$40:$A$783,$A298,СВЦЭМ!$B$39:$B$782,T$296)+'СЕТ СН'!$F$16</f>
        <v>#REF!</v>
      </c>
      <c r="U298" s="36" t="e">
        <f>SUMIFS(СВЦЭМ!#REF!,СВЦЭМ!$A$40:$A$783,$A298,СВЦЭМ!$B$39:$B$782,U$296)+'СЕТ СН'!$F$16</f>
        <v>#REF!</v>
      </c>
      <c r="V298" s="36" t="e">
        <f>SUMIFS(СВЦЭМ!#REF!,СВЦЭМ!$A$40:$A$783,$A298,СВЦЭМ!$B$39:$B$782,V$296)+'СЕТ СН'!$F$16</f>
        <v>#REF!</v>
      </c>
      <c r="W298" s="36" t="e">
        <f>SUMIFS(СВЦЭМ!#REF!,СВЦЭМ!$A$40:$A$783,$A298,СВЦЭМ!$B$39:$B$782,W$296)+'СЕТ СН'!$F$16</f>
        <v>#REF!</v>
      </c>
      <c r="X298" s="36" t="e">
        <f>SUMIFS(СВЦЭМ!#REF!,СВЦЭМ!$A$40:$A$783,$A298,СВЦЭМ!$B$39:$B$782,X$296)+'СЕТ СН'!$F$16</f>
        <v>#REF!</v>
      </c>
      <c r="Y298" s="36" t="e">
        <f>SUMIFS(СВЦЭМ!#REF!,СВЦЭМ!$A$40:$A$783,$A298,СВЦЭМ!$B$39:$B$782,Y$296)+'СЕТ СН'!$F$16</f>
        <v>#REF!</v>
      </c>
    </row>
    <row r="299" spans="1:27" ht="15.75" hidden="1" x14ac:dyDescent="0.2">
      <c r="A299" s="35">
        <f t="shared" ref="A299:A327" si="8">A298+1</f>
        <v>44654</v>
      </c>
      <c r="B299" s="36" t="e">
        <f>SUMIFS(СВЦЭМ!#REF!,СВЦЭМ!$A$40:$A$783,$A299,СВЦЭМ!$B$39:$B$782,B$296)+'СЕТ СН'!$F$16</f>
        <v>#REF!</v>
      </c>
      <c r="C299" s="36" t="e">
        <f>SUMIFS(СВЦЭМ!#REF!,СВЦЭМ!$A$40:$A$783,$A299,СВЦЭМ!$B$39:$B$782,C$296)+'СЕТ СН'!$F$16</f>
        <v>#REF!</v>
      </c>
      <c r="D299" s="36" t="e">
        <f>SUMIFS(СВЦЭМ!#REF!,СВЦЭМ!$A$40:$A$783,$A299,СВЦЭМ!$B$39:$B$782,D$296)+'СЕТ СН'!$F$16</f>
        <v>#REF!</v>
      </c>
      <c r="E299" s="36" t="e">
        <f>SUMIFS(СВЦЭМ!#REF!,СВЦЭМ!$A$40:$A$783,$A299,СВЦЭМ!$B$39:$B$782,E$296)+'СЕТ СН'!$F$16</f>
        <v>#REF!</v>
      </c>
      <c r="F299" s="36" t="e">
        <f>SUMIFS(СВЦЭМ!#REF!,СВЦЭМ!$A$40:$A$783,$A299,СВЦЭМ!$B$39:$B$782,F$296)+'СЕТ СН'!$F$16</f>
        <v>#REF!</v>
      </c>
      <c r="G299" s="36" t="e">
        <f>SUMIFS(СВЦЭМ!#REF!,СВЦЭМ!$A$40:$A$783,$A299,СВЦЭМ!$B$39:$B$782,G$296)+'СЕТ СН'!$F$16</f>
        <v>#REF!</v>
      </c>
      <c r="H299" s="36" t="e">
        <f>SUMIFS(СВЦЭМ!#REF!,СВЦЭМ!$A$40:$A$783,$A299,СВЦЭМ!$B$39:$B$782,H$296)+'СЕТ СН'!$F$16</f>
        <v>#REF!</v>
      </c>
      <c r="I299" s="36" t="e">
        <f>SUMIFS(СВЦЭМ!#REF!,СВЦЭМ!$A$40:$A$783,$A299,СВЦЭМ!$B$39:$B$782,I$296)+'СЕТ СН'!$F$16</f>
        <v>#REF!</v>
      </c>
      <c r="J299" s="36" t="e">
        <f>SUMIFS(СВЦЭМ!#REF!,СВЦЭМ!$A$40:$A$783,$A299,СВЦЭМ!$B$39:$B$782,J$296)+'СЕТ СН'!$F$16</f>
        <v>#REF!</v>
      </c>
      <c r="K299" s="36" t="e">
        <f>SUMIFS(СВЦЭМ!#REF!,СВЦЭМ!$A$40:$A$783,$A299,СВЦЭМ!$B$39:$B$782,K$296)+'СЕТ СН'!$F$16</f>
        <v>#REF!</v>
      </c>
      <c r="L299" s="36" t="e">
        <f>SUMIFS(СВЦЭМ!#REF!,СВЦЭМ!$A$40:$A$783,$A299,СВЦЭМ!$B$39:$B$782,L$296)+'СЕТ СН'!$F$16</f>
        <v>#REF!</v>
      </c>
      <c r="M299" s="36" t="e">
        <f>SUMIFS(СВЦЭМ!#REF!,СВЦЭМ!$A$40:$A$783,$A299,СВЦЭМ!$B$39:$B$782,M$296)+'СЕТ СН'!$F$16</f>
        <v>#REF!</v>
      </c>
      <c r="N299" s="36" t="e">
        <f>SUMIFS(СВЦЭМ!#REF!,СВЦЭМ!$A$40:$A$783,$A299,СВЦЭМ!$B$39:$B$782,N$296)+'СЕТ СН'!$F$16</f>
        <v>#REF!</v>
      </c>
      <c r="O299" s="36" t="e">
        <f>SUMIFS(СВЦЭМ!#REF!,СВЦЭМ!$A$40:$A$783,$A299,СВЦЭМ!$B$39:$B$782,O$296)+'СЕТ СН'!$F$16</f>
        <v>#REF!</v>
      </c>
      <c r="P299" s="36" t="e">
        <f>SUMIFS(СВЦЭМ!#REF!,СВЦЭМ!$A$40:$A$783,$A299,СВЦЭМ!$B$39:$B$782,P$296)+'СЕТ СН'!$F$16</f>
        <v>#REF!</v>
      </c>
      <c r="Q299" s="36" t="e">
        <f>SUMIFS(СВЦЭМ!#REF!,СВЦЭМ!$A$40:$A$783,$A299,СВЦЭМ!$B$39:$B$782,Q$296)+'СЕТ СН'!$F$16</f>
        <v>#REF!</v>
      </c>
      <c r="R299" s="36" t="e">
        <f>SUMIFS(СВЦЭМ!#REF!,СВЦЭМ!$A$40:$A$783,$A299,СВЦЭМ!$B$39:$B$782,R$296)+'СЕТ СН'!$F$16</f>
        <v>#REF!</v>
      </c>
      <c r="S299" s="36" t="e">
        <f>SUMIFS(СВЦЭМ!#REF!,СВЦЭМ!$A$40:$A$783,$A299,СВЦЭМ!$B$39:$B$782,S$296)+'СЕТ СН'!$F$16</f>
        <v>#REF!</v>
      </c>
      <c r="T299" s="36" t="e">
        <f>SUMIFS(СВЦЭМ!#REF!,СВЦЭМ!$A$40:$A$783,$A299,СВЦЭМ!$B$39:$B$782,T$296)+'СЕТ СН'!$F$16</f>
        <v>#REF!</v>
      </c>
      <c r="U299" s="36" t="e">
        <f>SUMIFS(СВЦЭМ!#REF!,СВЦЭМ!$A$40:$A$783,$A299,СВЦЭМ!$B$39:$B$782,U$296)+'СЕТ СН'!$F$16</f>
        <v>#REF!</v>
      </c>
      <c r="V299" s="36" t="e">
        <f>SUMIFS(СВЦЭМ!#REF!,СВЦЭМ!$A$40:$A$783,$A299,СВЦЭМ!$B$39:$B$782,V$296)+'СЕТ СН'!$F$16</f>
        <v>#REF!</v>
      </c>
      <c r="W299" s="36" t="e">
        <f>SUMIFS(СВЦЭМ!#REF!,СВЦЭМ!$A$40:$A$783,$A299,СВЦЭМ!$B$39:$B$782,W$296)+'СЕТ СН'!$F$16</f>
        <v>#REF!</v>
      </c>
      <c r="X299" s="36" t="e">
        <f>SUMIFS(СВЦЭМ!#REF!,СВЦЭМ!$A$40:$A$783,$A299,СВЦЭМ!$B$39:$B$782,X$296)+'СЕТ СН'!$F$16</f>
        <v>#REF!</v>
      </c>
      <c r="Y299" s="36" t="e">
        <f>SUMIFS(СВЦЭМ!#REF!,СВЦЭМ!$A$40:$A$783,$A299,СВЦЭМ!$B$39:$B$782,Y$296)+'СЕТ СН'!$F$16</f>
        <v>#REF!</v>
      </c>
    </row>
    <row r="300" spans="1:27" ht="15.75" hidden="1" x14ac:dyDescent="0.2">
      <c r="A300" s="35">
        <f t="shared" si="8"/>
        <v>44655</v>
      </c>
      <c r="B300" s="36" t="e">
        <f>SUMIFS(СВЦЭМ!#REF!,СВЦЭМ!$A$40:$A$783,$A300,СВЦЭМ!$B$39:$B$782,B$296)+'СЕТ СН'!$F$16</f>
        <v>#REF!</v>
      </c>
      <c r="C300" s="36" t="e">
        <f>SUMIFS(СВЦЭМ!#REF!,СВЦЭМ!$A$40:$A$783,$A300,СВЦЭМ!$B$39:$B$782,C$296)+'СЕТ СН'!$F$16</f>
        <v>#REF!</v>
      </c>
      <c r="D300" s="36" t="e">
        <f>SUMIFS(СВЦЭМ!#REF!,СВЦЭМ!$A$40:$A$783,$A300,СВЦЭМ!$B$39:$B$782,D$296)+'СЕТ СН'!$F$16</f>
        <v>#REF!</v>
      </c>
      <c r="E300" s="36" t="e">
        <f>SUMIFS(СВЦЭМ!#REF!,СВЦЭМ!$A$40:$A$783,$A300,СВЦЭМ!$B$39:$B$782,E$296)+'СЕТ СН'!$F$16</f>
        <v>#REF!</v>
      </c>
      <c r="F300" s="36" t="e">
        <f>SUMIFS(СВЦЭМ!#REF!,СВЦЭМ!$A$40:$A$783,$A300,СВЦЭМ!$B$39:$B$782,F$296)+'СЕТ СН'!$F$16</f>
        <v>#REF!</v>
      </c>
      <c r="G300" s="36" t="e">
        <f>SUMIFS(СВЦЭМ!#REF!,СВЦЭМ!$A$40:$A$783,$A300,СВЦЭМ!$B$39:$B$782,G$296)+'СЕТ СН'!$F$16</f>
        <v>#REF!</v>
      </c>
      <c r="H300" s="36" t="e">
        <f>SUMIFS(СВЦЭМ!#REF!,СВЦЭМ!$A$40:$A$783,$A300,СВЦЭМ!$B$39:$B$782,H$296)+'СЕТ СН'!$F$16</f>
        <v>#REF!</v>
      </c>
      <c r="I300" s="36" t="e">
        <f>SUMIFS(СВЦЭМ!#REF!,СВЦЭМ!$A$40:$A$783,$A300,СВЦЭМ!$B$39:$B$782,I$296)+'СЕТ СН'!$F$16</f>
        <v>#REF!</v>
      </c>
      <c r="J300" s="36" t="e">
        <f>SUMIFS(СВЦЭМ!#REF!,СВЦЭМ!$A$40:$A$783,$A300,СВЦЭМ!$B$39:$B$782,J$296)+'СЕТ СН'!$F$16</f>
        <v>#REF!</v>
      </c>
      <c r="K300" s="36" t="e">
        <f>SUMIFS(СВЦЭМ!#REF!,СВЦЭМ!$A$40:$A$783,$A300,СВЦЭМ!$B$39:$B$782,K$296)+'СЕТ СН'!$F$16</f>
        <v>#REF!</v>
      </c>
      <c r="L300" s="36" t="e">
        <f>SUMIFS(СВЦЭМ!#REF!,СВЦЭМ!$A$40:$A$783,$A300,СВЦЭМ!$B$39:$B$782,L$296)+'СЕТ СН'!$F$16</f>
        <v>#REF!</v>
      </c>
      <c r="M300" s="36" t="e">
        <f>SUMIFS(СВЦЭМ!#REF!,СВЦЭМ!$A$40:$A$783,$A300,СВЦЭМ!$B$39:$B$782,M$296)+'СЕТ СН'!$F$16</f>
        <v>#REF!</v>
      </c>
      <c r="N300" s="36" t="e">
        <f>SUMIFS(СВЦЭМ!#REF!,СВЦЭМ!$A$40:$A$783,$A300,СВЦЭМ!$B$39:$B$782,N$296)+'СЕТ СН'!$F$16</f>
        <v>#REF!</v>
      </c>
      <c r="O300" s="36" t="e">
        <f>SUMIFS(СВЦЭМ!#REF!,СВЦЭМ!$A$40:$A$783,$A300,СВЦЭМ!$B$39:$B$782,O$296)+'СЕТ СН'!$F$16</f>
        <v>#REF!</v>
      </c>
      <c r="P300" s="36" t="e">
        <f>SUMIFS(СВЦЭМ!#REF!,СВЦЭМ!$A$40:$A$783,$A300,СВЦЭМ!$B$39:$B$782,P$296)+'СЕТ СН'!$F$16</f>
        <v>#REF!</v>
      </c>
      <c r="Q300" s="36" t="e">
        <f>SUMIFS(СВЦЭМ!#REF!,СВЦЭМ!$A$40:$A$783,$A300,СВЦЭМ!$B$39:$B$782,Q$296)+'СЕТ СН'!$F$16</f>
        <v>#REF!</v>
      </c>
      <c r="R300" s="36" t="e">
        <f>SUMIFS(СВЦЭМ!#REF!,СВЦЭМ!$A$40:$A$783,$A300,СВЦЭМ!$B$39:$B$782,R$296)+'СЕТ СН'!$F$16</f>
        <v>#REF!</v>
      </c>
      <c r="S300" s="36" t="e">
        <f>SUMIFS(СВЦЭМ!#REF!,СВЦЭМ!$A$40:$A$783,$A300,СВЦЭМ!$B$39:$B$782,S$296)+'СЕТ СН'!$F$16</f>
        <v>#REF!</v>
      </c>
      <c r="T300" s="36" t="e">
        <f>SUMIFS(СВЦЭМ!#REF!,СВЦЭМ!$A$40:$A$783,$A300,СВЦЭМ!$B$39:$B$782,T$296)+'СЕТ СН'!$F$16</f>
        <v>#REF!</v>
      </c>
      <c r="U300" s="36" t="e">
        <f>SUMIFS(СВЦЭМ!#REF!,СВЦЭМ!$A$40:$A$783,$A300,СВЦЭМ!$B$39:$B$782,U$296)+'СЕТ СН'!$F$16</f>
        <v>#REF!</v>
      </c>
      <c r="V300" s="36" t="e">
        <f>SUMIFS(СВЦЭМ!#REF!,СВЦЭМ!$A$40:$A$783,$A300,СВЦЭМ!$B$39:$B$782,V$296)+'СЕТ СН'!$F$16</f>
        <v>#REF!</v>
      </c>
      <c r="W300" s="36" t="e">
        <f>SUMIFS(СВЦЭМ!#REF!,СВЦЭМ!$A$40:$A$783,$A300,СВЦЭМ!$B$39:$B$782,W$296)+'СЕТ СН'!$F$16</f>
        <v>#REF!</v>
      </c>
      <c r="X300" s="36" t="e">
        <f>SUMIFS(СВЦЭМ!#REF!,СВЦЭМ!$A$40:$A$783,$A300,СВЦЭМ!$B$39:$B$782,X$296)+'СЕТ СН'!$F$16</f>
        <v>#REF!</v>
      </c>
      <c r="Y300" s="36" t="e">
        <f>SUMIFS(СВЦЭМ!#REF!,СВЦЭМ!$A$40:$A$783,$A300,СВЦЭМ!$B$39:$B$782,Y$296)+'СЕТ СН'!$F$16</f>
        <v>#REF!</v>
      </c>
    </row>
    <row r="301" spans="1:27" ht="15.75" hidden="1" x14ac:dyDescent="0.2">
      <c r="A301" s="35">
        <f t="shared" si="8"/>
        <v>44656</v>
      </c>
      <c r="B301" s="36" t="e">
        <f>SUMIFS(СВЦЭМ!#REF!,СВЦЭМ!$A$40:$A$783,$A301,СВЦЭМ!$B$39:$B$782,B$296)+'СЕТ СН'!$F$16</f>
        <v>#REF!</v>
      </c>
      <c r="C301" s="36" t="e">
        <f>SUMIFS(СВЦЭМ!#REF!,СВЦЭМ!$A$40:$A$783,$A301,СВЦЭМ!$B$39:$B$782,C$296)+'СЕТ СН'!$F$16</f>
        <v>#REF!</v>
      </c>
      <c r="D301" s="36" t="e">
        <f>SUMIFS(СВЦЭМ!#REF!,СВЦЭМ!$A$40:$A$783,$A301,СВЦЭМ!$B$39:$B$782,D$296)+'СЕТ СН'!$F$16</f>
        <v>#REF!</v>
      </c>
      <c r="E301" s="36" t="e">
        <f>SUMIFS(СВЦЭМ!#REF!,СВЦЭМ!$A$40:$A$783,$A301,СВЦЭМ!$B$39:$B$782,E$296)+'СЕТ СН'!$F$16</f>
        <v>#REF!</v>
      </c>
      <c r="F301" s="36" t="e">
        <f>SUMIFS(СВЦЭМ!#REF!,СВЦЭМ!$A$40:$A$783,$A301,СВЦЭМ!$B$39:$B$782,F$296)+'СЕТ СН'!$F$16</f>
        <v>#REF!</v>
      </c>
      <c r="G301" s="36" t="e">
        <f>SUMIFS(СВЦЭМ!#REF!,СВЦЭМ!$A$40:$A$783,$A301,СВЦЭМ!$B$39:$B$782,G$296)+'СЕТ СН'!$F$16</f>
        <v>#REF!</v>
      </c>
      <c r="H301" s="36" t="e">
        <f>SUMIFS(СВЦЭМ!#REF!,СВЦЭМ!$A$40:$A$783,$A301,СВЦЭМ!$B$39:$B$782,H$296)+'СЕТ СН'!$F$16</f>
        <v>#REF!</v>
      </c>
      <c r="I301" s="36" t="e">
        <f>SUMIFS(СВЦЭМ!#REF!,СВЦЭМ!$A$40:$A$783,$A301,СВЦЭМ!$B$39:$B$782,I$296)+'СЕТ СН'!$F$16</f>
        <v>#REF!</v>
      </c>
      <c r="J301" s="36" t="e">
        <f>SUMIFS(СВЦЭМ!#REF!,СВЦЭМ!$A$40:$A$783,$A301,СВЦЭМ!$B$39:$B$782,J$296)+'СЕТ СН'!$F$16</f>
        <v>#REF!</v>
      </c>
      <c r="K301" s="36" t="e">
        <f>SUMIFS(СВЦЭМ!#REF!,СВЦЭМ!$A$40:$A$783,$A301,СВЦЭМ!$B$39:$B$782,K$296)+'СЕТ СН'!$F$16</f>
        <v>#REF!</v>
      </c>
      <c r="L301" s="36" t="e">
        <f>SUMIFS(СВЦЭМ!#REF!,СВЦЭМ!$A$40:$A$783,$A301,СВЦЭМ!$B$39:$B$782,L$296)+'СЕТ СН'!$F$16</f>
        <v>#REF!</v>
      </c>
      <c r="M301" s="36" t="e">
        <f>SUMIFS(СВЦЭМ!#REF!,СВЦЭМ!$A$40:$A$783,$A301,СВЦЭМ!$B$39:$B$782,M$296)+'СЕТ СН'!$F$16</f>
        <v>#REF!</v>
      </c>
      <c r="N301" s="36" t="e">
        <f>SUMIFS(СВЦЭМ!#REF!,СВЦЭМ!$A$40:$A$783,$A301,СВЦЭМ!$B$39:$B$782,N$296)+'СЕТ СН'!$F$16</f>
        <v>#REF!</v>
      </c>
      <c r="O301" s="36" t="e">
        <f>SUMIFS(СВЦЭМ!#REF!,СВЦЭМ!$A$40:$A$783,$A301,СВЦЭМ!$B$39:$B$782,O$296)+'СЕТ СН'!$F$16</f>
        <v>#REF!</v>
      </c>
      <c r="P301" s="36" t="e">
        <f>SUMIFS(СВЦЭМ!#REF!,СВЦЭМ!$A$40:$A$783,$A301,СВЦЭМ!$B$39:$B$782,P$296)+'СЕТ СН'!$F$16</f>
        <v>#REF!</v>
      </c>
      <c r="Q301" s="36" t="e">
        <f>SUMIFS(СВЦЭМ!#REF!,СВЦЭМ!$A$40:$A$783,$A301,СВЦЭМ!$B$39:$B$782,Q$296)+'СЕТ СН'!$F$16</f>
        <v>#REF!</v>
      </c>
      <c r="R301" s="36" t="e">
        <f>SUMIFS(СВЦЭМ!#REF!,СВЦЭМ!$A$40:$A$783,$A301,СВЦЭМ!$B$39:$B$782,R$296)+'СЕТ СН'!$F$16</f>
        <v>#REF!</v>
      </c>
      <c r="S301" s="36" t="e">
        <f>SUMIFS(СВЦЭМ!#REF!,СВЦЭМ!$A$40:$A$783,$A301,СВЦЭМ!$B$39:$B$782,S$296)+'СЕТ СН'!$F$16</f>
        <v>#REF!</v>
      </c>
      <c r="T301" s="36" t="e">
        <f>SUMIFS(СВЦЭМ!#REF!,СВЦЭМ!$A$40:$A$783,$A301,СВЦЭМ!$B$39:$B$782,T$296)+'СЕТ СН'!$F$16</f>
        <v>#REF!</v>
      </c>
      <c r="U301" s="36" t="e">
        <f>SUMIFS(СВЦЭМ!#REF!,СВЦЭМ!$A$40:$A$783,$A301,СВЦЭМ!$B$39:$B$782,U$296)+'СЕТ СН'!$F$16</f>
        <v>#REF!</v>
      </c>
      <c r="V301" s="36" t="e">
        <f>SUMIFS(СВЦЭМ!#REF!,СВЦЭМ!$A$40:$A$783,$A301,СВЦЭМ!$B$39:$B$782,V$296)+'СЕТ СН'!$F$16</f>
        <v>#REF!</v>
      </c>
      <c r="W301" s="36" t="e">
        <f>SUMIFS(СВЦЭМ!#REF!,СВЦЭМ!$A$40:$A$783,$A301,СВЦЭМ!$B$39:$B$782,W$296)+'СЕТ СН'!$F$16</f>
        <v>#REF!</v>
      </c>
      <c r="X301" s="36" t="e">
        <f>SUMIFS(СВЦЭМ!#REF!,СВЦЭМ!$A$40:$A$783,$A301,СВЦЭМ!$B$39:$B$782,X$296)+'СЕТ СН'!$F$16</f>
        <v>#REF!</v>
      </c>
      <c r="Y301" s="36" t="e">
        <f>SUMIFS(СВЦЭМ!#REF!,СВЦЭМ!$A$40:$A$783,$A301,СВЦЭМ!$B$39:$B$782,Y$296)+'СЕТ СН'!$F$16</f>
        <v>#REF!</v>
      </c>
    </row>
    <row r="302" spans="1:27" ht="15.75" hidden="1" x14ac:dyDescent="0.2">
      <c r="A302" s="35">
        <f t="shared" si="8"/>
        <v>44657</v>
      </c>
      <c r="B302" s="36" t="e">
        <f>SUMIFS(СВЦЭМ!#REF!,СВЦЭМ!$A$40:$A$783,$A302,СВЦЭМ!$B$39:$B$782,B$296)+'СЕТ СН'!$F$16</f>
        <v>#REF!</v>
      </c>
      <c r="C302" s="36" t="e">
        <f>SUMIFS(СВЦЭМ!#REF!,СВЦЭМ!$A$40:$A$783,$A302,СВЦЭМ!$B$39:$B$782,C$296)+'СЕТ СН'!$F$16</f>
        <v>#REF!</v>
      </c>
      <c r="D302" s="36" t="e">
        <f>SUMIFS(СВЦЭМ!#REF!,СВЦЭМ!$A$40:$A$783,$A302,СВЦЭМ!$B$39:$B$782,D$296)+'СЕТ СН'!$F$16</f>
        <v>#REF!</v>
      </c>
      <c r="E302" s="36" t="e">
        <f>SUMIFS(СВЦЭМ!#REF!,СВЦЭМ!$A$40:$A$783,$A302,СВЦЭМ!$B$39:$B$782,E$296)+'СЕТ СН'!$F$16</f>
        <v>#REF!</v>
      </c>
      <c r="F302" s="36" t="e">
        <f>SUMIFS(СВЦЭМ!#REF!,СВЦЭМ!$A$40:$A$783,$A302,СВЦЭМ!$B$39:$B$782,F$296)+'СЕТ СН'!$F$16</f>
        <v>#REF!</v>
      </c>
      <c r="G302" s="36" t="e">
        <f>SUMIFS(СВЦЭМ!#REF!,СВЦЭМ!$A$40:$A$783,$A302,СВЦЭМ!$B$39:$B$782,G$296)+'СЕТ СН'!$F$16</f>
        <v>#REF!</v>
      </c>
      <c r="H302" s="36" t="e">
        <f>SUMIFS(СВЦЭМ!#REF!,СВЦЭМ!$A$40:$A$783,$A302,СВЦЭМ!$B$39:$B$782,H$296)+'СЕТ СН'!$F$16</f>
        <v>#REF!</v>
      </c>
      <c r="I302" s="36" t="e">
        <f>SUMIFS(СВЦЭМ!#REF!,СВЦЭМ!$A$40:$A$783,$A302,СВЦЭМ!$B$39:$B$782,I$296)+'СЕТ СН'!$F$16</f>
        <v>#REF!</v>
      </c>
      <c r="J302" s="36" t="e">
        <f>SUMIFS(СВЦЭМ!#REF!,СВЦЭМ!$A$40:$A$783,$A302,СВЦЭМ!$B$39:$B$782,J$296)+'СЕТ СН'!$F$16</f>
        <v>#REF!</v>
      </c>
      <c r="K302" s="36" t="e">
        <f>SUMIFS(СВЦЭМ!#REF!,СВЦЭМ!$A$40:$A$783,$A302,СВЦЭМ!$B$39:$B$782,K$296)+'СЕТ СН'!$F$16</f>
        <v>#REF!</v>
      </c>
      <c r="L302" s="36" t="e">
        <f>SUMIFS(СВЦЭМ!#REF!,СВЦЭМ!$A$40:$A$783,$A302,СВЦЭМ!$B$39:$B$782,L$296)+'СЕТ СН'!$F$16</f>
        <v>#REF!</v>
      </c>
      <c r="M302" s="36" t="e">
        <f>SUMIFS(СВЦЭМ!#REF!,СВЦЭМ!$A$40:$A$783,$A302,СВЦЭМ!$B$39:$B$782,M$296)+'СЕТ СН'!$F$16</f>
        <v>#REF!</v>
      </c>
      <c r="N302" s="36" t="e">
        <f>SUMIFS(СВЦЭМ!#REF!,СВЦЭМ!$A$40:$A$783,$A302,СВЦЭМ!$B$39:$B$782,N$296)+'СЕТ СН'!$F$16</f>
        <v>#REF!</v>
      </c>
      <c r="O302" s="36" t="e">
        <f>SUMIFS(СВЦЭМ!#REF!,СВЦЭМ!$A$40:$A$783,$A302,СВЦЭМ!$B$39:$B$782,O$296)+'СЕТ СН'!$F$16</f>
        <v>#REF!</v>
      </c>
      <c r="P302" s="36" t="e">
        <f>SUMIFS(СВЦЭМ!#REF!,СВЦЭМ!$A$40:$A$783,$A302,СВЦЭМ!$B$39:$B$782,P$296)+'СЕТ СН'!$F$16</f>
        <v>#REF!</v>
      </c>
      <c r="Q302" s="36" t="e">
        <f>SUMIFS(СВЦЭМ!#REF!,СВЦЭМ!$A$40:$A$783,$A302,СВЦЭМ!$B$39:$B$782,Q$296)+'СЕТ СН'!$F$16</f>
        <v>#REF!</v>
      </c>
      <c r="R302" s="36" t="e">
        <f>SUMIFS(СВЦЭМ!#REF!,СВЦЭМ!$A$40:$A$783,$A302,СВЦЭМ!$B$39:$B$782,R$296)+'СЕТ СН'!$F$16</f>
        <v>#REF!</v>
      </c>
      <c r="S302" s="36" t="e">
        <f>SUMIFS(СВЦЭМ!#REF!,СВЦЭМ!$A$40:$A$783,$A302,СВЦЭМ!$B$39:$B$782,S$296)+'СЕТ СН'!$F$16</f>
        <v>#REF!</v>
      </c>
      <c r="T302" s="36" t="e">
        <f>SUMIFS(СВЦЭМ!#REF!,СВЦЭМ!$A$40:$A$783,$A302,СВЦЭМ!$B$39:$B$782,T$296)+'СЕТ СН'!$F$16</f>
        <v>#REF!</v>
      </c>
      <c r="U302" s="36" t="e">
        <f>SUMIFS(СВЦЭМ!#REF!,СВЦЭМ!$A$40:$A$783,$A302,СВЦЭМ!$B$39:$B$782,U$296)+'СЕТ СН'!$F$16</f>
        <v>#REF!</v>
      </c>
      <c r="V302" s="36" t="e">
        <f>SUMIFS(СВЦЭМ!#REF!,СВЦЭМ!$A$40:$A$783,$A302,СВЦЭМ!$B$39:$B$782,V$296)+'СЕТ СН'!$F$16</f>
        <v>#REF!</v>
      </c>
      <c r="W302" s="36" t="e">
        <f>SUMIFS(СВЦЭМ!#REF!,СВЦЭМ!$A$40:$A$783,$A302,СВЦЭМ!$B$39:$B$782,W$296)+'СЕТ СН'!$F$16</f>
        <v>#REF!</v>
      </c>
      <c r="X302" s="36" t="e">
        <f>SUMIFS(СВЦЭМ!#REF!,СВЦЭМ!$A$40:$A$783,$A302,СВЦЭМ!$B$39:$B$782,X$296)+'СЕТ СН'!$F$16</f>
        <v>#REF!</v>
      </c>
      <c r="Y302" s="36" t="e">
        <f>SUMIFS(СВЦЭМ!#REF!,СВЦЭМ!$A$40:$A$783,$A302,СВЦЭМ!$B$39:$B$782,Y$296)+'СЕТ СН'!$F$16</f>
        <v>#REF!</v>
      </c>
    </row>
    <row r="303" spans="1:27" ht="15.75" hidden="1" x14ac:dyDescent="0.2">
      <c r="A303" s="35">
        <f t="shared" si="8"/>
        <v>44658</v>
      </c>
      <c r="B303" s="36" t="e">
        <f>SUMIFS(СВЦЭМ!#REF!,СВЦЭМ!$A$40:$A$783,$A303,СВЦЭМ!$B$39:$B$782,B$296)+'СЕТ СН'!$F$16</f>
        <v>#REF!</v>
      </c>
      <c r="C303" s="36" t="e">
        <f>SUMIFS(СВЦЭМ!#REF!,СВЦЭМ!$A$40:$A$783,$A303,СВЦЭМ!$B$39:$B$782,C$296)+'СЕТ СН'!$F$16</f>
        <v>#REF!</v>
      </c>
      <c r="D303" s="36" t="e">
        <f>SUMIFS(СВЦЭМ!#REF!,СВЦЭМ!$A$40:$A$783,$A303,СВЦЭМ!$B$39:$B$782,D$296)+'СЕТ СН'!$F$16</f>
        <v>#REF!</v>
      </c>
      <c r="E303" s="36" t="e">
        <f>SUMIFS(СВЦЭМ!#REF!,СВЦЭМ!$A$40:$A$783,$A303,СВЦЭМ!$B$39:$B$782,E$296)+'СЕТ СН'!$F$16</f>
        <v>#REF!</v>
      </c>
      <c r="F303" s="36" t="e">
        <f>SUMIFS(СВЦЭМ!#REF!,СВЦЭМ!$A$40:$A$783,$A303,СВЦЭМ!$B$39:$B$782,F$296)+'СЕТ СН'!$F$16</f>
        <v>#REF!</v>
      </c>
      <c r="G303" s="36" t="e">
        <f>SUMIFS(СВЦЭМ!#REF!,СВЦЭМ!$A$40:$A$783,$A303,СВЦЭМ!$B$39:$B$782,G$296)+'СЕТ СН'!$F$16</f>
        <v>#REF!</v>
      </c>
      <c r="H303" s="36" t="e">
        <f>SUMIFS(СВЦЭМ!#REF!,СВЦЭМ!$A$40:$A$783,$A303,СВЦЭМ!$B$39:$B$782,H$296)+'СЕТ СН'!$F$16</f>
        <v>#REF!</v>
      </c>
      <c r="I303" s="36" t="e">
        <f>SUMIFS(СВЦЭМ!#REF!,СВЦЭМ!$A$40:$A$783,$A303,СВЦЭМ!$B$39:$B$782,I$296)+'СЕТ СН'!$F$16</f>
        <v>#REF!</v>
      </c>
      <c r="J303" s="36" t="e">
        <f>SUMIFS(СВЦЭМ!#REF!,СВЦЭМ!$A$40:$A$783,$A303,СВЦЭМ!$B$39:$B$782,J$296)+'СЕТ СН'!$F$16</f>
        <v>#REF!</v>
      </c>
      <c r="K303" s="36" t="e">
        <f>SUMIFS(СВЦЭМ!#REF!,СВЦЭМ!$A$40:$A$783,$A303,СВЦЭМ!$B$39:$B$782,K$296)+'СЕТ СН'!$F$16</f>
        <v>#REF!</v>
      </c>
      <c r="L303" s="36" t="e">
        <f>SUMIFS(СВЦЭМ!#REF!,СВЦЭМ!$A$40:$A$783,$A303,СВЦЭМ!$B$39:$B$782,L$296)+'СЕТ СН'!$F$16</f>
        <v>#REF!</v>
      </c>
      <c r="M303" s="36" t="e">
        <f>SUMIFS(СВЦЭМ!#REF!,СВЦЭМ!$A$40:$A$783,$A303,СВЦЭМ!$B$39:$B$782,M$296)+'СЕТ СН'!$F$16</f>
        <v>#REF!</v>
      </c>
      <c r="N303" s="36" t="e">
        <f>SUMIFS(СВЦЭМ!#REF!,СВЦЭМ!$A$40:$A$783,$A303,СВЦЭМ!$B$39:$B$782,N$296)+'СЕТ СН'!$F$16</f>
        <v>#REF!</v>
      </c>
      <c r="O303" s="36" t="e">
        <f>SUMIFS(СВЦЭМ!#REF!,СВЦЭМ!$A$40:$A$783,$A303,СВЦЭМ!$B$39:$B$782,O$296)+'СЕТ СН'!$F$16</f>
        <v>#REF!</v>
      </c>
      <c r="P303" s="36" t="e">
        <f>SUMIFS(СВЦЭМ!#REF!,СВЦЭМ!$A$40:$A$783,$A303,СВЦЭМ!$B$39:$B$782,P$296)+'СЕТ СН'!$F$16</f>
        <v>#REF!</v>
      </c>
      <c r="Q303" s="36" t="e">
        <f>SUMIFS(СВЦЭМ!#REF!,СВЦЭМ!$A$40:$A$783,$A303,СВЦЭМ!$B$39:$B$782,Q$296)+'СЕТ СН'!$F$16</f>
        <v>#REF!</v>
      </c>
      <c r="R303" s="36" t="e">
        <f>SUMIFS(СВЦЭМ!#REF!,СВЦЭМ!$A$40:$A$783,$A303,СВЦЭМ!$B$39:$B$782,R$296)+'СЕТ СН'!$F$16</f>
        <v>#REF!</v>
      </c>
      <c r="S303" s="36" t="e">
        <f>SUMIFS(СВЦЭМ!#REF!,СВЦЭМ!$A$40:$A$783,$A303,СВЦЭМ!$B$39:$B$782,S$296)+'СЕТ СН'!$F$16</f>
        <v>#REF!</v>
      </c>
      <c r="T303" s="36" t="e">
        <f>SUMIFS(СВЦЭМ!#REF!,СВЦЭМ!$A$40:$A$783,$A303,СВЦЭМ!$B$39:$B$782,T$296)+'СЕТ СН'!$F$16</f>
        <v>#REF!</v>
      </c>
      <c r="U303" s="36" t="e">
        <f>SUMIFS(СВЦЭМ!#REF!,СВЦЭМ!$A$40:$A$783,$A303,СВЦЭМ!$B$39:$B$782,U$296)+'СЕТ СН'!$F$16</f>
        <v>#REF!</v>
      </c>
      <c r="V303" s="36" t="e">
        <f>SUMIFS(СВЦЭМ!#REF!,СВЦЭМ!$A$40:$A$783,$A303,СВЦЭМ!$B$39:$B$782,V$296)+'СЕТ СН'!$F$16</f>
        <v>#REF!</v>
      </c>
      <c r="W303" s="36" t="e">
        <f>SUMIFS(СВЦЭМ!#REF!,СВЦЭМ!$A$40:$A$783,$A303,СВЦЭМ!$B$39:$B$782,W$296)+'СЕТ СН'!$F$16</f>
        <v>#REF!</v>
      </c>
      <c r="X303" s="36" t="e">
        <f>SUMIFS(СВЦЭМ!#REF!,СВЦЭМ!$A$40:$A$783,$A303,СВЦЭМ!$B$39:$B$782,X$296)+'СЕТ СН'!$F$16</f>
        <v>#REF!</v>
      </c>
      <c r="Y303" s="36" t="e">
        <f>SUMIFS(СВЦЭМ!#REF!,СВЦЭМ!$A$40:$A$783,$A303,СВЦЭМ!$B$39:$B$782,Y$296)+'СЕТ СН'!$F$16</f>
        <v>#REF!</v>
      </c>
    </row>
    <row r="304" spans="1:27" ht="15.75" hidden="1" x14ac:dyDescent="0.2">
      <c r="A304" s="35">
        <f t="shared" si="8"/>
        <v>44659</v>
      </c>
      <c r="B304" s="36" t="e">
        <f>SUMIFS(СВЦЭМ!#REF!,СВЦЭМ!$A$40:$A$783,$A304,СВЦЭМ!$B$39:$B$782,B$296)+'СЕТ СН'!$F$16</f>
        <v>#REF!</v>
      </c>
      <c r="C304" s="36" t="e">
        <f>SUMIFS(СВЦЭМ!#REF!,СВЦЭМ!$A$40:$A$783,$A304,СВЦЭМ!$B$39:$B$782,C$296)+'СЕТ СН'!$F$16</f>
        <v>#REF!</v>
      </c>
      <c r="D304" s="36" t="e">
        <f>SUMIFS(СВЦЭМ!#REF!,СВЦЭМ!$A$40:$A$783,$A304,СВЦЭМ!$B$39:$B$782,D$296)+'СЕТ СН'!$F$16</f>
        <v>#REF!</v>
      </c>
      <c r="E304" s="36" t="e">
        <f>SUMIFS(СВЦЭМ!#REF!,СВЦЭМ!$A$40:$A$783,$A304,СВЦЭМ!$B$39:$B$782,E$296)+'СЕТ СН'!$F$16</f>
        <v>#REF!</v>
      </c>
      <c r="F304" s="36" t="e">
        <f>SUMIFS(СВЦЭМ!#REF!,СВЦЭМ!$A$40:$A$783,$A304,СВЦЭМ!$B$39:$B$782,F$296)+'СЕТ СН'!$F$16</f>
        <v>#REF!</v>
      </c>
      <c r="G304" s="36" t="e">
        <f>SUMIFS(СВЦЭМ!#REF!,СВЦЭМ!$A$40:$A$783,$A304,СВЦЭМ!$B$39:$B$782,G$296)+'СЕТ СН'!$F$16</f>
        <v>#REF!</v>
      </c>
      <c r="H304" s="36" t="e">
        <f>SUMIFS(СВЦЭМ!#REF!,СВЦЭМ!$A$40:$A$783,$A304,СВЦЭМ!$B$39:$B$782,H$296)+'СЕТ СН'!$F$16</f>
        <v>#REF!</v>
      </c>
      <c r="I304" s="36" t="e">
        <f>SUMIFS(СВЦЭМ!#REF!,СВЦЭМ!$A$40:$A$783,$A304,СВЦЭМ!$B$39:$B$782,I$296)+'СЕТ СН'!$F$16</f>
        <v>#REF!</v>
      </c>
      <c r="J304" s="36" t="e">
        <f>SUMIFS(СВЦЭМ!#REF!,СВЦЭМ!$A$40:$A$783,$A304,СВЦЭМ!$B$39:$B$782,J$296)+'СЕТ СН'!$F$16</f>
        <v>#REF!</v>
      </c>
      <c r="K304" s="36" t="e">
        <f>SUMIFS(СВЦЭМ!#REF!,СВЦЭМ!$A$40:$A$783,$A304,СВЦЭМ!$B$39:$B$782,K$296)+'СЕТ СН'!$F$16</f>
        <v>#REF!</v>
      </c>
      <c r="L304" s="36" t="e">
        <f>SUMIFS(СВЦЭМ!#REF!,СВЦЭМ!$A$40:$A$783,$A304,СВЦЭМ!$B$39:$B$782,L$296)+'СЕТ СН'!$F$16</f>
        <v>#REF!</v>
      </c>
      <c r="M304" s="36" t="e">
        <f>SUMIFS(СВЦЭМ!#REF!,СВЦЭМ!$A$40:$A$783,$A304,СВЦЭМ!$B$39:$B$782,M$296)+'СЕТ СН'!$F$16</f>
        <v>#REF!</v>
      </c>
      <c r="N304" s="36" t="e">
        <f>SUMIFS(СВЦЭМ!#REF!,СВЦЭМ!$A$40:$A$783,$A304,СВЦЭМ!$B$39:$B$782,N$296)+'СЕТ СН'!$F$16</f>
        <v>#REF!</v>
      </c>
      <c r="O304" s="36" t="e">
        <f>SUMIFS(СВЦЭМ!#REF!,СВЦЭМ!$A$40:$A$783,$A304,СВЦЭМ!$B$39:$B$782,O$296)+'СЕТ СН'!$F$16</f>
        <v>#REF!</v>
      </c>
      <c r="P304" s="36" t="e">
        <f>SUMIFS(СВЦЭМ!#REF!,СВЦЭМ!$A$40:$A$783,$A304,СВЦЭМ!$B$39:$B$782,P$296)+'СЕТ СН'!$F$16</f>
        <v>#REF!</v>
      </c>
      <c r="Q304" s="36" t="e">
        <f>SUMIFS(СВЦЭМ!#REF!,СВЦЭМ!$A$40:$A$783,$A304,СВЦЭМ!$B$39:$B$782,Q$296)+'СЕТ СН'!$F$16</f>
        <v>#REF!</v>
      </c>
      <c r="R304" s="36" t="e">
        <f>SUMIFS(СВЦЭМ!#REF!,СВЦЭМ!$A$40:$A$783,$A304,СВЦЭМ!$B$39:$B$782,R$296)+'СЕТ СН'!$F$16</f>
        <v>#REF!</v>
      </c>
      <c r="S304" s="36" t="e">
        <f>SUMIFS(СВЦЭМ!#REF!,СВЦЭМ!$A$40:$A$783,$A304,СВЦЭМ!$B$39:$B$782,S$296)+'СЕТ СН'!$F$16</f>
        <v>#REF!</v>
      </c>
      <c r="T304" s="36" t="e">
        <f>SUMIFS(СВЦЭМ!#REF!,СВЦЭМ!$A$40:$A$783,$A304,СВЦЭМ!$B$39:$B$782,T$296)+'СЕТ СН'!$F$16</f>
        <v>#REF!</v>
      </c>
      <c r="U304" s="36" t="e">
        <f>SUMIFS(СВЦЭМ!#REF!,СВЦЭМ!$A$40:$A$783,$A304,СВЦЭМ!$B$39:$B$782,U$296)+'СЕТ СН'!$F$16</f>
        <v>#REF!</v>
      </c>
      <c r="V304" s="36" t="e">
        <f>SUMIFS(СВЦЭМ!#REF!,СВЦЭМ!$A$40:$A$783,$A304,СВЦЭМ!$B$39:$B$782,V$296)+'СЕТ СН'!$F$16</f>
        <v>#REF!</v>
      </c>
      <c r="W304" s="36" t="e">
        <f>SUMIFS(СВЦЭМ!#REF!,СВЦЭМ!$A$40:$A$783,$A304,СВЦЭМ!$B$39:$B$782,W$296)+'СЕТ СН'!$F$16</f>
        <v>#REF!</v>
      </c>
      <c r="X304" s="36" t="e">
        <f>SUMIFS(СВЦЭМ!#REF!,СВЦЭМ!$A$40:$A$783,$A304,СВЦЭМ!$B$39:$B$782,X$296)+'СЕТ СН'!$F$16</f>
        <v>#REF!</v>
      </c>
      <c r="Y304" s="36" t="e">
        <f>SUMIFS(СВЦЭМ!#REF!,СВЦЭМ!$A$40:$A$783,$A304,СВЦЭМ!$B$39:$B$782,Y$296)+'СЕТ СН'!$F$16</f>
        <v>#REF!</v>
      </c>
    </row>
    <row r="305" spans="1:25" ht="15.75" hidden="1" x14ac:dyDescent="0.2">
      <c r="A305" s="35">
        <f t="shared" si="8"/>
        <v>44660</v>
      </c>
      <c r="B305" s="36" t="e">
        <f>SUMIFS(СВЦЭМ!#REF!,СВЦЭМ!$A$40:$A$783,$A305,СВЦЭМ!$B$39:$B$782,B$296)+'СЕТ СН'!$F$16</f>
        <v>#REF!</v>
      </c>
      <c r="C305" s="36" t="e">
        <f>SUMIFS(СВЦЭМ!#REF!,СВЦЭМ!$A$40:$A$783,$A305,СВЦЭМ!$B$39:$B$782,C$296)+'СЕТ СН'!$F$16</f>
        <v>#REF!</v>
      </c>
      <c r="D305" s="36" t="e">
        <f>SUMIFS(СВЦЭМ!#REF!,СВЦЭМ!$A$40:$A$783,$A305,СВЦЭМ!$B$39:$B$782,D$296)+'СЕТ СН'!$F$16</f>
        <v>#REF!</v>
      </c>
      <c r="E305" s="36" t="e">
        <f>SUMIFS(СВЦЭМ!#REF!,СВЦЭМ!$A$40:$A$783,$A305,СВЦЭМ!$B$39:$B$782,E$296)+'СЕТ СН'!$F$16</f>
        <v>#REF!</v>
      </c>
      <c r="F305" s="36" t="e">
        <f>SUMIFS(СВЦЭМ!#REF!,СВЦЭМ!$A$40:$A$783,$A305,СВЦЭМ!$B$39:$B$782,F$296)+'СЕТ СН'!$F$16</f>
        <v>#REF!</v>
      </c>
      <c r="G305" s="36" t="e">
        <f>SUMIFS(СВЦЭМ!#REF!,СВЦЭМ!$A$40:$A$783,$A305,СВЦЭМ!$B$39:$B$782,G$296)+'СЕТ СН'!$F$16</f>
        <v>#REF!</v>
      </c>
      <c r="H305" s="36" t="e">
        <f>SUMIFS(СВЦЭМ!#REF!,СВЦЭМ!$A$40:$A$783,$A305,СВЦЭМ!$B$39:$B$782,H$296)+'СЕТ СН'!$F$16</f>
        <v>#REF!</v>
      </c>
      <c r="I305" s="36" t="e">
        <f>SUMIFS(СВЦЭМ!#REF!,СВЦЭМ!$A$40:$A$783,$A305,СВЦЭМ!$B$39:$B$782,I$296)+'СЕТ СН'!$F$16</f>
        <v>#REF!</v>
      </c>
      <c r="J305" s="36" t="e">
        <f>SUMIFS(СВЦЭМ!#REF!,СВЦЭМ!$A$40:$A$783,$A305,СВЦЭМ!$B$39:$B$782,J$296)+'СЕТ СН'!$F$16</f>
        <v>#REF!</v>
      </c>
      <c r="K305" s="36" t="e">
        <f>SUMIFS(СВЦЭМ!#REF!,СВЦЭМ!$A$40:$A$783,$A305,СВЦЭМ!$B$39:$B$782,K$296)+'СЕТ СН'!$F$16</f>
        <v>#REF!</v>
      </c>
      <c r="L305" s="36" t="e">
        <f>SUMIFS(СВЦЭМ!#REF!,СВЦЭМ!$A$40:$A$783,$A305,СВЦЭМ!$B$39:$B$782,L$296)+'СЕТ СН'!$F$16</f>
        <v>#REF!</v>
      </c>
      <c r="M305" s="36" t="e">
        <f>SUMIFS(СВЦЭМ!#REF!,СВЦЭМ!$A$40:$A$783,$A305,СВЦЭМ!$B$39:$B$782,M$296)+'СЕТ СН'!$F$16</f>
        <v>#REF!</v>
      </c>
      <c r="N305" s="36" t="e">
        <f>SUMIFS(СВЦЭМ!#REF!,СВЦЭМ!$A$40:$A$783,$A305,СВЦЭМ!$B$39:$B$782,N$296)+'СЕТ СН'!$F$16</f>
        <v>#REF!</v>
      </c>
      <c r="O305" s="36" t="e">
        <f>SUMIFS(СВЦЭМ!#REF!,СВЦЭМ!$A$40:$A$783,$A305,СВЦЭМ!$B$39:$B$782,O$296)+'СЕТ СН'!$F$16</f>
        <v>#REF!</v>
      </c>
      <c r="P305" s="36" t="e">
        <f>SUMIFS(СВЦЭМ!#REF!,СВЦЭМ!$A$40:$A$783,$A305,СВЦЭМ!$B$39:$B$782,P$296)+'СЕТ СН'!$F$16</f>
        <v>#REF!</v>
      </c>
      <c r="Q305" s="36" t="e">
        <f>SUMIFS(СВЦЭМ!#REF!,СВЦЭМ!$A$40:$A$783,$A305,СВЦЭМ!$B$39:$B$782,Q$296)+'СЕТ СН'!$F$16</f>
        <v>#REF!</v>
      </c>
      <c r="R305" s="36" t="e">
        <f>SUMIFS(СВЦЭМ!#REF!,СВЦЭМ!$A$40:$A$783,$A305,СВЦЭМ!$B$39:$B$782,R$296)+'СЕТ СН'!$F$16</f>
        <v>#REF!</v>
      </c>
      <c r="S305" s="36" t="e">
        <f>SUMIFS(СВЦЭМ!#REF!,СВЦЭМ!$A$40:$A$783,$A305,СВЦЭМ!$B$39:$B$782,S$296)+'СЕТ СН'!$F$16</f>
        <v>#REF!</v>
      </c>
      <c r="T305" s="36" t="e">
        <f>SUMIFS(СВЦЭМ!#REF!,СВЦЭМ!$A$40:$A$783,$A305,СВЦЭМ!$B$39:$B$782,T$296)+'СЕТ СН'!$F$16</f>
        <v>#REF!</v>
      </c>
      <c r="U305" s="36" t="e">
        <f>SUMIFS(СВЦЭМ!#REF!,СВЦЭМ!$A$40:$A$783,$A305,СВЦЭМ!$B$39:$B$782,U$296)+'СЕТ СН'!$F$16</f>
        <v>#REF!</v>
      </c>
      <c r="V305" s="36" t="e">
        <f>SUMIFS(СВЦЭМ!#REF!,СВЦЭМ!$A$40:$A$783,$A305,СВЦЭМ!$B$39:$B$782,V$296)+'СЕТ СН'!$F$16</f>
        <v>#REF!</v>
      </c>
      <c r="W305" s="36" t="e">
        <f>SUMIFS(СВЦЭМ!#REF!,СВЦЭМ!$A$40:$A$783,$A305,СВЦЭМ!$B$39:$B$782,W$296)+'СЕТ СН'!$F$16</f>
        <v>#REF!</v>
      </c>
      <c r="X305" s="36" t="e">
        <f>SUMIFS(СВЦЭМ!#REF!,СВЦЭМ!$A$40:$A$783,$A305,СВЦЭМ!$B$39:$B$782,X$296)+'СЕТ СН'!$F$16</f>
        <v>#REF!</v>
      </c>
      <c r="Y305" s="36" t="e">
        <f>SUMIFS(СВЦЭМ!#REF!,СВЦЭМ!$A$40:$A$783,$A305,СВЦЭМ!$B$39:$B$782,Y$296)+'СЕТ СН'!$F$16</f>
        <v>#REF!</v>
      </c>
    </row>
    <row r="306" spans="1:25" ht="15.75" hidden="1" x14ac:dyDescent="0.2">
      <c r="A306" s="35">
        <f t="shared" si="8"/>
        <v>44661</v>
      </c>
      <c r="B306" s="36" t="e">
        <f>SUMIFS(СВЦЭМ!#REF!,СВЦЭМ!$A$40:$A$783,$A306,СВЦЭМ!$B$39:$B$782,B$296)+'СЕТ СН'!$F$16</f>
        <v>#REF!</v>
      </c>
      <c r="C306" s="36" t="e">
        <f>SUMIFS(СВЦЭМ!#REF!,СВЦЭМ!$A$40:$A$783,$A306,СВЦЭМ!$B$39:$B$782,C$296)+'СЕТ СН'!$F$16</f>
        <v>#REF!</v>
      </c>
      <c r="D306" s="36" t="e">
        <f>SUMIFS(СВЦЭМ!#REF!,СВЦЭМ!$A$40:$A$783,$A306,СВЦЭМ!$B$39:$B$782,D$296)+'СЕТ СН'!$F$16</f>
        <v>#REF!</v>
      </c>
      <c r="E306" s="36" t="e">
        <f>SUMIFS(СВЦЭМ!#REF!,СВЦЭМ!$A$40:$A$783,$A306,СВЦЭМ!$B$39:$B$782,E$296)+'СЕТ СН'!$F$16</f>
        <v>#REF!</v>
      </c>
      <c r="F306" s="36" t="e">
        <f>SUMIFS(СВЦЭМ!#REF!,СВЦЭМ!$A$40:$A$783,$A306,СВЦЭМ!$B$39:$B$782,F$296)+'СЕТ СН'!$F$16</f>
        <v>#REF!</v>
      </c>
      <c r="G306" s="36" t="e">
        <f>SUMIFS(СВЦЭМ!#REF!,СВЦЭМ!$A$40:$A$783,$A306,СВЦЭМ!$B$39:$B$782,G$296)+'СЕТ СН'!$F$16</f>
        <v>#REF!</v>
      </c>
      <c r="H306" s="36" t="e">
        <f>SUMIFS(СВЦЭМ!#REF!,СВЦЭМ!$A$40:$A$783,$A306,СВЦЭМ!$B$39:$B$782,H$296)+'СЕТ СН'!$F$16</f>
        <v>#REF!</v>
      </c>
      <c r="I306" s="36" t="e">
        <f>SUMIFS(СВЦЭМ!#REF!,СВЦЭМ!$A$40:$A$783,$A306,СВЦЭМ!$B$39:$B$782,I$296)+'СЕТ СН'!$F$16</f>
        <v>#REF!</v>
      </c>
      <c r="J306" s="36" t="e">
        <f>SUMIFS(СВЦЭМ!#REF!,СВЦЭМ!$A$40:$A$783,$A306,СВЦЭМ!$B$39:$B$782,J$296)+'СЕТ СН'!$F$16</f>
        <v>#REF!</v>
      </c>
      <c r="K306" s="36" t="e">
        <f>SUMIFS(СВЦЭМ!#REF!,СВЦЭМ!$A$40:$A$783,$A306,СВЦЭМ!$B$39:$B$782,K$296)+'СЕТ СН'!$F$16</f>
        <v>#REF!</v>
      </c>
      <c r="L306" s="36" t="e">
        <f>SUMIFS(СВЦЭМ!#REF!,СВЦЭМ!$A$40:$A$783,$A306,СВЦЭМ!$B$39:$B$782,L$296)+'СЕТ СН'!$F$16</f>
        <v>#REF!</v>
      </c>
      <c r="M306" s="36" t="e">
        <f>SUMIFS(СВЦЭМ!#REF!,СВЦЭМ!$A$40:$A$783,$A306,СВЦЭМ!$B$39:$B$782,M$296)+'СЕТ СН'!$F$16</f>
        <v>#REF!</v>
      </c>
      <c r="N306" s="36" t="e">
        <f>SUMIFS(СВЦЭМ!#REF!,СВЦЭМ!$A$40:$A$783,$A306,СВЦЭМ!$B$39:$B$782,N$296)+'СЕТ СН'!$F$16</f>
        <v>#REF!</v>
      </c>
      <c r="O306" s="36" t="e">
        <f>SUMIFS(СВЦЭМ!#REF!,СВЦЭМ!$A$40:$A$783,$A306,СВЦЭМ!$B$39:$B$782,O$296)+'СЕТ СН'!$F$16</f>
        <v>#REF!</v>
      </c>
      <c r="P306" s="36" t="e">
        <f>SUMIFS(СВЦЭМ!#REF!,СВЦЭМ!$A$40:$A$783,$A306,СВЦЭМ!$B$39:$B$782,P$296)+'СЕТ СН'!$F$16</f>
        <v>#REF!</v>
      </c>
      <c r="Q306" s="36" t="e">
        <f>SUMIFS(СВЦЭМ!#REF!,СВЦЭМ!$A$40:$A$783,$A306,СВЦЭМ!$B$39:$B$782,Q$296)+'СЕТ СН'!$F$16</f>
        <v>#REF!</v>
      </c>
      <c r="R306" s="36" t="e">
        <f>SUMIFS(СВЦЭМ!#REF!,СВЦЭМ!$A$40:$A$783,$A306,СВЦЭМ!$B$39:$B$782,R$296)+'СЕТ СН'!$F$16</f>
        <v>#REF!</v>
      </c>
      <c r="S306" s="36" t="e">
        <f>SUMIFS(СВЦЭМ!#REF!,СВЦЭМ!$A$40:$A$783,$A306,СВЦЭМ!$B$39:$B$782,S$296)+'СЕТ СН'!$F$16</f>
        <v>#REF!</v>
      </c>
      <c r="T306" s="36" t="e">
        <f>SUMIFS(СВЦЭМ!#REF!,СВЦЭМ!$A$40:$A$783,$A306,СВЦЭМ!$B$39:$B$782,T$296)+'СЕТ СН'!$F$16</f>
        <v>#REF!</v>
      </c>
      <c r="U306" s="36" t="e">
        <f>SUMIFS(СВЦЭМ!#REF!,СВЦЭМ!$A$40:$A$783,$A306,СВЦЭМ!$B$39:$B$782,U$296)+'СЕТ СН'!$F$16</f>
        <v>#REF!</v>
      </c>
      <c r="V306" s="36" t="e">
        <f>SUMIFS(СВЦЭМ!#REF!,СВЦЭМ!$A$40:$A$783,$A306,СВЦЭМ!$B$39:$B$782,V$296)+'СЕТ СН'!$F$16</f>
        <v>#REF!</v>
      </c>
      <c r="W306" s="36" t="e">
        <f>SUMIFS(СВЦЭМ!#REF!,СВЦЭМ!$A$40:$A$783,$A306,СВЦЭМ!$B$39:$B$782,W$296)+'СЕТ СН'!$F$16</f>
        <v>#REF!</v>
      </c>
      <c r="X306" s="36" t="e">
        <f>SUMIFS(СВЦЭМ!#REF!,СВЦЭМ!$A$40:$A$783,$A306,СВЦЭМ!$B$39:$B$782,X$296)+'СЕТ СН'!$F$16</f>
        <v>#REF!</v>
      </c>
      <c r="Y306" s="36" t="e">
        <f>SUMIFS(СВЦЭМ!#REF!,СВЦЭМ!$A$40:$A$783,$A306,СВЦЭМ!$B$39:$B$782,Y$296)+'СЕТ СН'!$F$16</f>
        <v>#REF!</v>
      </c>
    </row>
    <row r="307" spans="1:25" ht="15.75" hidden="1" x14ac:dyDescent="0.2">
      <c r="A307" s="35">
        <f t="shared" si="8"/>
        <v>44662</v>
      </c>
      <c r="B307" s="36" t="e">
        <f>SUMIFS(СВЦЭМ!#REF!,СВЦЭМ!$A$40:$A$783,$A307,СВЦЭМ!$B$39:$B$782,B$296)+'СЕТ СН'!$F$16</f>
        <v>#REF!</v>
      </c>
      <c r="C307" s="36" t="e">
        <f>SUMIFS(СВЦЭМ!#REF!,СВЦЭМ!$A$40:$A$783,$A307,СВЦЭМ!$B$39:$B$782,C$296)+'СЕТ СН'!$F$16</f>
        <v>#REF!</v>
      </c>
      <c r="D307" s="36" t="e">
        <f>SUMIFS(СВЦЭМ!#REF!,СВЦЭМ!$A$40:$A$783,$A307,СВЦЭМ!$B$39:$B$782,D$296)+'СЕТ СН'!$F$16</f>
        <v>#REF!</v>
      </c>
      <c r="E307" s="36" t="e">
        <f>SUMIFS(СВЦЭМ!#REF!,СВЦЭМ!$A$40:$A$783,$A307,СВЦЭМ!$B$39:$B$782,E$296)+'СЕТ СН'!$F$16</f>
        <v>#REF!</v>
      </c>
      <c r="F307" s="36" t="e">
        <f>SUMIFS(СВЦЭМ!#REF!,СВЦЭМ!$A$40:$A$783,$A307,СВЦЭМ!$B$39:$B$782,F$296)+'СЕТ СН'!$F$16</f>
        <v>#REF!</v>
      </c>
      <c r="G307" s="36" t="e">
        <f>SUMIFS(СВЦЭМ!#REF!,СВЦЭМ!$A$40:$A$783,$A307,СВЦЭМ!$B$39:$B$782,G$296)+'СЕТ СН'!$F$16</f>
        <v>#REF!</v>
      </c>
      <c r="H307" s="36" t="e">
        <f>SUMIFS(СВЦЭМ!#REF!,СВЦЭМ!$A$40:$A$783,$A307,СВЦЭМ!$B$39:$B$782,H$296)+'СЕТ СН'!$F$16</f>
        <v>#REF!</v>
      </c>
      <c r="I307" s="36" t="e">
        <f>SUMIFS(СВЦЭМ!#REF!,СВЦЭМ!$A$40:$A$783,$A307,СВЦЭМ!$B$39:$B$782,I$296)+'СЕТ СН'!$F$16</f>
        <v>#REF!</v>
      </c>
      <c r="J307" s="36" t="e">
        <f>SUMIFS(СВЦЭМ!#REF!,СВЦЭМ!$A$40:$A$783,$A307,СВЦЭМ!$B$39:$B$782,J$296)+'СЕТ СН'!$F$16</f>
        <v>#REF!</v>
      </c>
      <c r="K307" s="36" t="e">
        <f>SUMIFS(СВЦЭМ!#REF!,СВЦЭМ!$A$40:$A$783,$A307,СВЦЭМ!$B$39:$B$782,K$296)+'СЕТ СН'!$F$16</f>
        <v>#REF!</v>
      </c>
      <c r="L307" s="36" t="e">
        <f>SUMIFS(СВЦЭМ!#REF!,СВЦЭМ!$A$40:$A$783,$A307,СВЦЭМ!$B$39:$B$782,L$296)+'СЕТ СН'!$F$16</f>
        <v>#REF!</v>
      </c>
      <c r="M307" s="36" t="e">
        <f>SUMIFS(СВЦЭМ!#REF!,СВЦЭМ!$A$40:$A$783,$A307,СВЦЭМ!$B$39:$B$782,M$296)+'СЕТ СН'!$F$16</f>
        <v>#REF!</v>
      </c>
      <c r="N307" s="36" t="e">
        <f>SUMIFS(СВЦЭМ!#REF!,СВЦЭМ!$A$40:$A$783,$A307,СВЦЭМ!$B$39:$B$782,N$296)+'СЕТ СН'!$F$16</f>
        <v>#REF!</v>
      </c>
      <c r="O307" s="36" t="e">
        <f>SUMIFS(СВЦЭМ!#REF!,СВЦЭМ!$A$40:$A$783,$A307,СВЦЭМ!$B$39:$B$782,O$296)+'СЕТ СН'!$F$16</f>
        <v>#REF!</v>
      </c>
      <c r="P307" s="36" t="e">
        <f>SUMIFS(СВЦЭМ!#REF!,СВЦЭМ!$A$40:$A$783,$A307,СВЦЭМ!$B$39:$B$782,P$296)+'СЕТ СН'!$F$16</f>
        <v>#REF!</v>
      </c>
      <c r="Q307" s="36" t="e">
        <f>SUMIFS(СВЦЭМ!#REF!,СВЦЭМ!$A$40:$A$783,$A307,СВЦЭМ!$B$39:$B$782,Q$296)+'СЕТ СН'!$F$16</f>
        <v>#REF!</v>
      </c>
      <c r="R307" s="36" t="e">
        <f>SUMIFS(СВЦЭМ!#REF!,СВЦЭМ!$A$40:$A$783,$A307,СВЦЭМ!$B$39:$B$782,R$296)+'СЕТ СН'!$F$16</f>
        <v>#REF!</v>
      </c>
      <c r="S307" s="36" t="e">
        <f>SUMIFS(СВЦЭМ!#REF!,СВЦЭМ!$A$40:$A$783,$A307,СВЦЭМ!$B$39:$B$782,S$296)+'СЕТ СН'!$F$16</f>
        <v>#REF!</v>
      </c>
      <c r="T307" s="36" t="e">
        <f>SUMIFS(СВЦЭМ!#REF!,СВЦЭМ!$A$40:$A$783,$A307,СВЦЭМ!$B$39:$B$782,T$296)+'СЕТ СН'!$F$16</f>
        <v>#REF!</v>
      </c>
      <c r="U307" s="36" t="e">
        <f>SUMIFS(СВЦЭМ!#REF!,СВЦЭМ!$A$40:$A$783,$A307,СВЦЭМ!$B$39:$B$782,U$296)+'СЕТ СН'!$F$16</f>
        <v>#REF!</v>
      </c>
      <c r="V307" s="36" t="e">
        <f>SUMIFS(СВЦЭМ!#REF!,СВЦЭМ!$A$40:$A$783,$A307,СВЦЭМ!$B$39:$B$782,V$296)+'СЕТ СН'!$F$16</f>
        <v>#REF!</v>
      </c>
      <c r="W307" s="36" t="e">
        <f>SUMIFS(СВЦЭМ!#REF!,СВЦЭМ!$A$40:$A$783,$A307,СВЦЭМ!$B$39:$B$782,W$296)+'СЕТ СН'!$F$16</f>
        <v>#REF!</v>
      </c>
      <c r="X307" s="36" t="e">
        <f>SUMIFS(СВЦЭМ!#REF!,СВЦЭМ!$A$40:$A$783,$A307,СВЦЭМ!$B$39:$B$782,X$296)+'СЕТ СН'!$F$16</f>
        <v>#REF!</v>
      </c>
      <c r="Y307" s="36" t="e">
        <f>SUMIFS(СВЦЭМ!#REF!,СВЦЭМ!$A$40:$A$783,$A307,СВЦЭМ!$B$39:$B$782,Y$296)+'СЕТ СН'!$F$16</f>
        <v>#REF!</v>
      </c>
    </row>
    <row r="308" spans="1:25" ht="15.75" hidden="1" x14ac:dyDescent="0.2">
      <c r="A308" s="35">
        <f t="shared" si="8"/>
        <v>44663</v>
      </c>
      <c r="B308" s="36" t="e">
        <f>SUMIFS(СВЦЭМ!#REF!,СВЦЭМ!$A$40:$A$783,$A308,СВЦЭМ!$B$39:$B$782,B$296)+'СЕТ СН'!$F$16</f>
        <v>#REF!</v>
      </c>
      <c r="C308" s="36" t="e">
        <f>SUMIFS(СВЦЭМ!#REF!,СВЦЭМ!$A$40:$A$783,$A308,СВЦЭМ!$B$39:$B$782,C$296)+'СЕТ СН'!$F$16</f>
        <v>#REF!</v>
      </c>
      <c r="D308" s="36" t="e">
        <f>SUMIFS(СВЦЭМ!#REF!,СВЦЭМ!$A$40:$A$783,$A308,СВЦЭМ!$B$39:$B$782,D$296)+'СЕТ СН'!$F$16</f>
        <v>#REF!</v>
      </c>
      <c r="E308" s="36" t="e">
        <f>SUMIFS(СВЦЭМ!#REF!,СВЦЭМ!$A$40:$A$783,$A308,СВЦЭМ!$B$39:$B$782,E$296)+'СЕТ СН'!$F$16</f>
        <v>#REF!</v>
      </c>
      <c r="F308" s="36" t="e">
        <f>SUMIFS(СВЦЭМ!#REF!,СВЦЭМ!$A$40:$A$783,$A308,СВЦЭМ!$B$39:$B$782,F$296)+'СЕТ СН'!$F$16</f>
        <v>#REF!</v>
      </c>
      <c r="G308" s="36" t="e">
        <f>SUMIFS(СВЦЭМ!#REF!,СВЦЭМ!$A$40:$A$783,$A308,СВЦЭМ!$B$39:$B$782,G$296)+'СЕТ СН'!$F$16</f>
        <v>#REF!</v>
      </c>
      <c r="H308" s="36" t="e">
        <f>SUMIFS(СВЦЭМ!#REF!,СВЦЭМ!$A$40:$A$783,$A308,СВЦЭМ!$B$39:$B$782,H$296)+'СЕТ СН'!$F$16</f>
        <v>#REF!</v>
      </c>
      <c r="I308" s="36" t="e">
        <f>SUMIFS(СВЦЭМ!#REF!,СВЦЭМ!$A$40:$A$783,$A308,СВЦЭМ!$B$39:$B$782,I$296)+'СЕТ СН'!$F$16</f>
        <v>#REF!</v>
      </c>
      <c r="J308" s="36" t="e">
        <f>SUMIFS(СВЦЭМ!#REF!,СВЦЭМ!$A$40:$A$783,$A308,СВЦЭМ!$B$39:$B$782,J$296)+'СЕТ СН'!$F$16</f>
        <v>#REF!</v>
      </c>
      <c r="K308" s="36" t="e">
        <f>SUMIFS(СВЦЭМ!#REF!,СВЦЭМ!$A$40:$A$783,$A308,СВЦЭМ!$B$39:$B$782,K$296)+'СЕТ СН'!$F$16</f>
        <v>#REF!</v>
      </c>
      <c r="L308" s="36" t="e">
        <f>SUMIFS(СВЦЭМ!#REF!,СВЦЭМ!$A$40:$A$783,$A308,СВЦЭМ!$B$39:$B$782,L$296)+'СЕТ СН'!$F$16</f>
        <v>#REF!</v>
      </c>
      <c r="M308" s="36" t="e">
        <f>SUMIFS(СВЦЭМ!#REF!,СВЦЭМ!$A$40:$A$783,$A308,СВЦЭМ!$B$39:$B$782,M$296)+'СЕТ СН'!$F$16</f>
        <v>#REF!</v>
      </c>
      <c r="N308" s="36" t="e">
        <f>SUMIFS(СВЦЭМ!#REF!,СВЦЭМ!$A$40:$A$783,$A308,СВЦЭМ!$B$39:$B$782,N$296)+'СЕТ СН'!$F$16</f>
        <v>#REF!</v>
      </c>
      <c r="O308" s="36" t="e">
        <f>SUMIFS(СВЦЭМ!#REF!,СВЦЭМ!$A$40:$A$783,$A308,СВЦЭМ!$B$39:$B$782,O$296)+'СЕТ СН'!$F$16</f>
        <v>#REF!</v>
      </c>
      <c r="P308" s="36" t="e">
        <f>SUMIFS(СВЦЭМ!#REF!,СВЦЭМ!$A$40:$A$783,$A308,СВЦЭМ!$B$39:$B$782,P$296)+'СЕТ СН'!$F$16</f>
        <v>#REF!</v>
      </c>
      <c r="Q308" s="36" t="e">
        <f>SUMIFS(СВЦЭМ!#REF!,СВЦЭМ!$A$40:$A$783,$A308,СВЦЭМ!$B$39:$B$782,Q$296)+'СЕТ СН'!$F$16</f>
        <v>#REF!</v>
      </c>
      <c r="R308" s="36" t="e">
        <f>SUMIFS(СВЦЭМ!#REF!,СВЦЭМ!$A$40:$A$783,$A308,СВЦЭМ!$B$39:$B$782,R$296)+'СЕТ СН'!$F$16</f>
        <v>#REF!</v>
      </c>
      <c r="S308" s="36" t="e">
        <f>SUMIFS(СВЦЭМ!#REF!,СВЦЭМ!$A$40:$A$783,$A308,СВЦЭМ!$B$39:$B$782,S$296)+'СЕТ СН'!$F$16</f>
        <v>#REF!</v>
      </c>
      <c r="T308" s="36" t="e">
        <f>SUMIFS(СВЦЭМ!#REF!,СВЦЭМ!$A$40:$A$783,$A308,СВЦЭМ!$B$39:$B$782,T$296)+'СЕТ СН'!$F$16</f>
        <v>#REF!</v>
      </c>
      <c r="U308" s="36" t="e">
        <f>SUMIFS(СВЦЭМ!#REF!,СВЦЭМ!$A$40:$A$783,$A308,СВЦЭМ!$B$39:$B$782,U$296)+'СЕТ СН'!$F$16</f>
        <v>#REF!</v>
      </c>
      <c r="V308" s="36" t="e">
        <f>SUMIFS(СВЦЭМ!#REF!,СВЦЭМ!$A$40:$A$783,$A308,СВЦЭМ!$B$39:$B$782,V$296)+'СЕТ СН'!$F$16</f>
        <v>#REF!</v>
      </c>
      <c r="W308" s="36" t="e">
        <f>SUMIFS(СВЦЭМ!#REF!,СВЦЭМ!$A$40:$A$783,$A308,СВЦЭМ!$B$39:$B$782,W$296)+'СЕТ СН'!$F$16</f>
        <v>#REF!</v>
      </c>
      <c r="X308" s="36" t="e">
        <f>SUMIFS(СВЦЭМ!#REF!,СВЦЭМ!$A$40:$A$783,$A308,СВЦЭМ!$B$39:$B$782,X$296)+'СЕТ СН'!$F$16</f>
        <v>#REF!</v>
      </c>
      <c r="Y308" s="36" t="e">
        <f>SUMIFS(СВЦЭМ!#REF!,СВЦЭМ!$A$40:$A$783,$A308,СВЦЭМ!$B$39:$B$782,Y$296)+'СЕТ СН'!$F$16</f>
        <v>#REF!</v>
      </c>
    </row>
    <row r="309" spans="1:25" ht="15.75" hidden="1" x14ac:dyDescent="0.2">
      <c r="A309" s="35">
        <f t="shared" si="8"/>
        <v>44664</v>
      </c>
      <c r="B309" s="36" t="e">
        <f>SUMIFS(СВЦЭМ!#REF!,СВЦЭМ!$A$40:$A$783,$A309,СВЦЭМ!$B$39:$B$782,B$296)+'СЕТ СН'!$F$16</f>
        <v>#REF!</v>
      </c>
      <c r="C309" s="36" t="e">
        <f>SUMIFS(СВЦЭМ!#REF!,СВЦЭМ!$A$40:$A$783,$A309,СВЦЭМ!$B$39:$B$782,C$296)+'СЕТ СН'!$F$16</f>
        <v>#REF!</v>
      </c>
      <c r="D309" s="36" t="e">
        <f>SUMIFS(СВЦЭМ!#REF!,СВЦЭМ!$A$40:$A$783,$A309,СВЦЭМ!$B$39:$B$782,D$296)+'СЕТ СН'!$F$16</f>
        <v>#REF!</v>
      </c>
      <c r="E309" s="36" t="e">
        <f>SUMIFS(СВЦЭМ!#REF!,СВЦЭМ!$A$40:$A$783,$A309,СВЦЭМ!$B$39:$B$782,E$296)+'СЕТ СН'!$F$16</f>
        <v>#REF!</v>
      </c>
      <c r="F309" s="36" t="e">
        <f>SUMIFS(СВЦЭМ!#REF!,СВЦЭМ!$A$40:$A$783,$A309,СВЦЭМ!$B$39:$B$782,F$296)+'СЕТ СН'!$F$16</f>
        <v>#REF!</v>
      </c>
      <c r="G309" s="36" t="e">
        <f>SUMIFS(СВЦЭМ!#REF!,СВЦЭМ!$A$40:$A$783,$A309,СВЦЭМ!$B$39:$B$782,G$296)+'СЕТ СН'!$F$16</f>
        <v>#REF!</v>
      </c>
      <c r="H309" s="36" t="e">
        <f>SUMIFS(СВЦЭМ!#REF!,СВЦЭМ!$A$40:$A$783,$A309,СВЦЭМ!$B$39:$B$782,H$296)+'СЕТ СН'!$F$16</f>
        <v>#REF!</v>
      </c>
      <c r="I309" s="36" t="e">
        <f>SUMIFS(СВЦЭМ!#REF!,СВЦЭМ!$A$40:$A$783,$A309,СВЦЭМ!$B$39:$B$782,I$296)+'СЕТ СН'!$F$16</f>
        <v>#REF!</v>
      </c>
      <c r="J309" s="36" t="e">
        <f>SUMIFS(СВЦЭМ!#REF!,СВЦЭМ!$A$40:$A$783,$A309,СВЦЭМ!$B$39:$B$782,J$296)+'СЕТ СН'!$F$16</f>
        <v>#REF!</v>
      </c>
      <c r="K309" s="36" t="e">
        <f>SUMIFS(СВЦЭМ!#REF!,СВЦЭМ!$A$40:$A$783,$A309,СВЦЭМ!$B$39:$B$782,K$296)+'СЕТ СН'!$F$16</f>
        <v>#REF!</v>
      </c>
      <c r="L309" s="36" t="e">
        <f>SUMIFS(СВЦЭМ!#REF!,СВЦЭМ!$A$40:$A$783,$A309,СВЦЭМ!$B$39:$B$782,L$296)+'СЕТ СН'!$F$16</f>
        <v>#REF!</v>
      </c>
      <c r="M309" s="36" t="e">
        <f>SUMIFS(СВЦЭМ!#REF!,СВЦЭМ!$A$40:$A$783,$A309,СВЦЭМ!$B$39:$B$782,M$296)+'СЕТ СН'!$F$16</f>
        <v>#REF!</v>
      </c>
      <c r="N309" s="36" t="e">
        <f>SUMIFS(СВЦЭМ!#REF!,СВЦЭМ!$A$40:$A$783,$A309,СВЦЭМ!$B$39:$B$782,N$296)+'СЕТ СН'!$F$16</f>
        <v>#REF!</v>
      </c>
      <c r="O309" s="36" t="e">
        <f>SUMIFS(СВЦЭМ!#REF!,СВЦЭМ!$A$40:$A$783,$A309,СВЦЭМ!$B$39:$B$782,O$296)+'СЕТ СН'!$F$16</f>
        <v>#REF!</v>
      </c>
      <c r="P309" s="36" t="e">
        <f>SUMIFS(СВЦЭМ!#REF!,СВЦЭМ!$A$40:$A$783,$A309,СВЦЭМ!$B$39:$B$782,P$296)+'СЕТ СН'!$F$16</f>
        <v>#REF!</v>
      </c>
      <c r="Q309" s="36" t="e">
        <f>SUMIFS(СВЦЭМ!#REF!,СВЦЭМ!$A$40:$A$783,$A309,СВЦЭМ!$B$39:$B$782,Q$296)+'СЕТ СН'!$F$16</f>
        <v>#REF!</v>
      </c>
      <c r="R309" s="36" t="e">
        <f>SUMIFS(СВЦЭМ!#REF!,СВЦЭМ!$A$40:$A$783,$A309,СВЦЭМ!$B$39:$B$782,R$296)+'СЕТ СН'!$F$16</f>
        <v>#REF!</v>
      </c>
      <c r="S309" s="36" t="e">
        <f>SUMIFS(СВЦЭМ!#REF!,СВЦЭМ!$A$40:$A$783,$A309,СВЦЭМ!$B$39:$B$782,S$296)+'СЕТ СН'!$F$16</f>
        <v>#REF!</v>
      </c>
      <c r="T309" s="36" t="e">
        <f>SUMIFS(СВЦЭМ!#REF!,СВЦЭМ!$A$40:$A$783,$A309,СВЦЭМ!$B$39:$B$782,T$296)+'СЕТ СН'!$F$16</f>
        <v>#REF!</v>
      </c>
      <c r="U309" s="36" t="e">
        <f>SUMIFS(СВЦЭМ!#REF!,СВЦЭМ!$A$40:$A$783,$A309,СВЦЭМ!$B$39:$B$782,U$296)+'СЕТ СН'!$F$16</f>
        <v>#REF!</v>
      </c>
      <c r="V309" s="36" t="e">
        <f>SUMIFS(СВЦЭМ!#REF!,СВЦЭМ!$A$40:$A$783,$A309,СВЦЭМ!$B$39:$B$782,V$296)+'СЕТ СН'!$F$16</f>
        <v>#REF!</v>
      </c>
      <c r="W309" s="36" t="e">
        <f>SUMIFS(СВЦЭМ!#REF!,СВЦЭМ!$A$40:$A$783,$A309,СВЦЭМ!$B$39:$B$782,W$296)+'СЕТ СН'!$F$16</f>
        <v>#REF!</v>
      </c>
      <c r="X309" s="36" t="e">
        <f>SUMIFS(СВЦЭМ!#REF!,СВЦЭМ!$A$40:$A$783,$A309,СВЦЭМ!$B$39:$B$782,X$296)+'СЕТ СН'!$F$16</f>
        <v>#REF!</v>
      </c>
      <c r="Y309" s="36" t="e">
        <f>SUMIFS(СВЦЭМ!#REF!,СВЦЭМ!$A$40:$A$783,$A309,СВЦЭМ!$B$39:$B$782,Y$296)+'СЕТ СН'!$F$16</f>
        <v>#REF!</v>
      </c>
    </row>
    <row r="310" spans="1:25" ht="15.75" hidden="1" x14ac:dyDescent="0.2">
      <c r="A310" s="35">
        <f t="shared" si="8"/>
        <v>44665</v>
      </c>
      <c r="B310" s="36" t="e">
        <f>SUMIFS(СВЦЭМ!#REF!,СВЦЭМ!$A$40:$A$783,$A310,СВЦЭМ!$B$39:$B$782,B$296)+'СЕТ СН'!$F$16</f>
        <v>#REF!</v>
      </c>
      <c r="C310" s="36" t="e">
        <f>SUMIFS(СВЦЭМ!#REF!,СВЦЭМ!$A$40:$A$783,$A310,СВЦЭМ!$B$39:$B$782,C$296)+'СЕТ СН'!$F$16</f>
        <v>#REF!</v>
      </c>
      <c r="D310" s="36" t="e">
        <f>SUMIFS(СВЦЭМ!#REF!,СВЦЭМ!$A$40:$A$783,$A310,СВЦЭМ!$B$39:$B$782,D$296)+'СЕТ СН'!$F$16</f>
        <v>#REF!</v>
      </c>
      <c r="E310" s="36" t="e">
        <f>SUMIFS(СВЦЭМ!#REF!,СВЦЭМ!$A$40:$A$783,$A310,СВЦЭМ!$B$39:$B$782,E$296)+'СЕТ СН'!$F$16</f>
        <v>#REF!</v>
      </c>
      <c r="F310" s="36" t="e">
        <f>SUMIFS(СВЦЭМ!#REF!,СВЦЭМ!$A$40:$A$783,$A310,СВЦЭМ!$B$39:$B$782,F$296)+'СЕТ СН'!$F$16</f>
        <v>#REF!</v>
      </c>
      <c r="G310" s="36" t="e">
        <f>SUMIFS(СВЦЭМ!#REF!,СВЦЭМ!$A$40:$A$783,$A310,СВЦЭМ!$B$39:$B$782,G$296)+'СЕТ СН'!$F$16</f>
        <v>#REF!</v>
      </c>
      <c r="H310" s="36" t="e">
        <f>SUMIFS(СВЦЭМ!#REF!,СВЦЭМ!$A$40:$A$783,$A310,СВЦЭМ!$B$39:$B$782,H$296)+'СЕТ СН'!$F$16</f>
        <v>#REF!</v>
      </c>
      <c r="I310" s="36" t="e">
        <f>SUMIFS(СВЦЭМ!#REF!,СВЦЭМ!$A$40:$A$783,$A310,СВЦЭМ!$B$39:$B$782,I$296)+'СЕТ СН'!$F$16</f>
        <v>#REF!</v>
      </c>
      <c r="J310" s="36" t="e">
        <f>SUMIFS(СВЦЭМ!#REF!,СВЦЭМ!$A$40:$A$783,$A310,СВЦЭМ!$B$39:$B$782,J$296)+'СЕТ СН'!$F$16</f>
        <v>#REF!</v>
      </c>
      <c r="K310" s="36" t="e">
        <f>SUMIFS(СВЦЭМ!#REF!,СВЦЭМ!$A$40:$A$783,$A310,СВЦЭМ!$B$39:$B$782,K$296)+'СЕТ СН'!$F$16</f>
        <v>#REF!</v>
      </c>
      <c r="L310" s="36" t="e">
        <f>SUMIFS(СВЦЭМ!#REF!,СВЦЭМ!$A$40:$A$783,$A310,СВЦЭМ!$B$39:$B$782,L$296)+'СЕТ СН'!$F$16</f>
        <v>#REF!</v>
      </c>
      <c r="M310" s="36" t="e">
        <f>SUMIFS(СВЦЭМ!#REF!,СВЦЭМ!$A$40:$A$783,$A310,СВЦЭМ!$B$39:$B$782,M$296)+'СЕТ СН'!$F$16</f>
        <v>#REF!</v>
      </c>
      <c r="N310" s="36" t="e">
        <f>SUMIFS(СВЦЭМ!#REF!,СВЦЭМ!$A$40:$A$783,$A310,СВЦЭМ!$B$39:$B$782,N$296)+'СЕТ СН'!$F$16</f>
        <v>#REF!</v>
      </c>
      <c r="O310" s="36" t="e">
        <f>SUMIFS(СВЦЭМ!#REF!,СВЦЭМ!$A$40:$A$783,$A310,СВЦЭМ!$B$39:$B$782,O$296)+'СЕТ СН'!$F$16</f>
        <v>#REF!</v>
      </c>
      <c r="P310" s="36" t="e">
        <f>SUMIFS(СВЦЭМ!#REF!,СВЦЭМ!$A$40:$A$783,$A310,СВЦЭМ!$B$39:$B$782,P$296)+'СЕТ СН'!$F$16</f>
        <v>#REF!</v>
      </c>
      <c r="Q310" s="36" t="e">
        <f>SUMIFS(СВЦЭМ!#REF!,СВЦЭМ!$A$40:$A$783,$A310,СВЦЭМ!$B$39:$B$782,Q$296)+'СЕТ СН'!$F$16</f>
        <v>#REF!</v>
      </c>
      <c r="R310" s="36" t="e">
        <f>SUMIFS(СВЦЭМ!#REF!,СВЦЭМ!$A$40:$A$783,$A310,СВЦЭМ!$B$39:$B$782,R$296)+'СЕТ СН'!$F$16</f>
        <v>#REF!</v>
      </c>
      <c r="S310" s="36" t="e">
        <f>SUMIFS(СВЦЭМ!#REF!,СВЦЭМ!$A$40:$A$783,$A310,СВЦЭМ!$B$39:$B$782,S$296)+'СЕТ СН'!$F$16</f>
        <v>#REF!</v>
      </c>
      <c r="T310" s="36" t="e">
        <f>SUMIFS(СВЦЭМ!#REF!,СВЦЭМ!$A$40:$A$783,$A310,СВЦЭМ!$B$39:$B$782,T$296)+'СЕТ СН'!$F$16</f>
        <v>#REF!</v>
      </c>
      <c r="U310" s="36" t="e">
        <f>SUMIFS(СВЦЭМ!#REF!,СВЦЭМ!$A$40:$A$783,$A310,СВЦЭМ!$B$39:$B$782,U$296)+'СЕТ СН'!$F$16</f>
        <v>#REF!</v>
      </c>
      <c r="V310" s="36" t="e">
        <f>SUMIFS(СВЦЭМ!#REF!,СВЦЭМ!$A$40:$A$783,$A310,СВЦЭМ!$B$39:$B$782,V$296)+'СЕТ СН'!$F$16</f>
        <v>#REF!</v>
      </c>
      <c r="W310" s="36" t="e">
        <f>SUMIFS(СВЦЭМ!#REF!,СВЦЭМ!$A$40:$A$783,$A310,СВЦЭМ!$B$39:$B$782,W$296)+'СЕТ СН'!$F$16</f>
        <v>#REF!</v>
      </c>
      <c r="X310" s="36" t="e">
        <f>SUMIFS(СВЦЭМ!#REF!,СВЦЭМ!$A$40:$A$783,$A310,СВЦЭМ!$B$39:$B$782,X$296)+'СЕТ СН'!$F$16</f>
        <v>#REF!</v>
      </c>
      <c r="Y310" s="36" t="e">
        <f>SUMIFS(СВЦЭМ!#REF!,СВЦЭМ!$A$40:$A$783,$A310,СВЦЭМ!$B$39:$B$782,Y$296)+'СЕТ СН'!$F$16</f>
        <v>#REF!</v>
      </c>
    </row>
    <row r="311" spans="1:25" ht="15.75" hidden="1" x14ac:dyDescent="0.2">
      <c r="A311" s="35">
        <f t="shared" si="8"/>
        <v>44666</v>
      </c>
      <c r="B311" s="36" t="e">
        <f>SUMIFS(СВЦЭМ!#REF!,СВЦЭМ!$A$40:$A$783,$A311,СВЦЭМ!$B$39:$B$782,B$296)+'СЕТ СН'!$F$16</f>
        <v>#REF!</v>
      </c>
      <c r="C311" s="36" t="e">
        <f>SUMIFS(СВЦЭМ!#REF!,СВЦЭМ!$A$40:$A$783,$A311,СВЦЭМ!$B$39:$B$782,C$296)+'СЕТ СН'!$F$16</f>
        <v>#REF!</v>
      </c>
      <c r="D311" s="36" t="e">
        <f>SUMIFS(СВЦЭМ!#REF!,СВЦЭМ!$A$40:$A$783,$A311,СВЦЭМ!$B$39:$B$782,D$296)+'СЕТ СН'!$F$16</f>
        <v>#REF!</v>
      </c>
      <c r="E311" s="36" t="e">
        <f>SUMIFS(СВЦЭМ!#REF!,СВЦЭМ!$A$40:$A$783,$A311,СВЦЭМ!$B$39:$B$782,E$296)+'СЕТ СН'!$F$16</f>
        <v>#REF!</v>
      </c>
      <c r="F311" s="36" t="e">
        <f>SUMIFS(СВЦЭМ!#REF!,СВЦЭМ!$A$40:$A$783,$A311,СВЦЭМ!$B$39:$B$782,F$296)+'СЕТ СН'!$F$16</f>
        <v>#REF!</v>
      </c>
      <c r="G311" s="36" t="e">
        <f>SUMIFS(СВЦЭМ!#REF!,СВЦЭМ!$A$40:$A$783,$A311,СВЦЭМ!$B$39:$B$782,G$296)+'СЕТ СН'!$F$16</f>
        <v>#REF!</v>
      </c>
      <c r="H311" s="36" t="e">
        <f>SUMIFS(СВЦЭМ!#REF!,СВЦЭМ!$A$40:$A$783,$A311,СВЦЭМ!$B$39:$B$782,H$296)+'СЕТ СН'!$F$16</f>
        <v>#REF!</v>
      </c>
      <c r="I311" s="36" t="e">
        <f>SUMIFS(СВЦЭМ!#REF!,СВЦЭМ!$A$40:$A$783,$A311,СВЦЭМ!$B$39:$B$782,I$296)+'СЕТ СН'!$F$16</f>
        <v>#REF!</v>
      </c>
      <c r="J311" s="36" t="e">
        <f>SUMIFS(СВЦЭМ!#REF!,СВЦЭМ!$A$40:$A$783,$A311,СВЦЭМ!$B$39:$B$782,J$296)+'СЕТ СН'!$F$16</f>
        <v>#REF!</v>
      </c>
      <c r="K311" s="36" t="e">
        <f>SUMIFS(СВЦЭМ!#REF!,СВЦЭМ!$A$40:$A$783,$A311,СВЦЭМ!$B$39:$B$782,K$296)+'СЕТ СН'!$F$16</f>
        <v>#REF!</v>
      </c>
      <c r="L311" s="36" t="e">
        <f>SUMIFS(СВЦЭМ!#REF!,СВЦЭМ!$A$40:$A$783,$A311,СВЦЭМ!$B$39:$B$782,L$296)+'СЕТ СН'!$F$16</f>
        <v>#REF!</v>
      </c>
      <c r="M311" s="36" t="e">
        <f>SUMIFS(СВЦЭМ!#REF!,СВЦЭМ!$A$40:$A$783,$A311,СВЦЭМ!$B$39:$B$782,M$296)+'СЕТ СН'!$F$16</f>
        <v>#REF!</v>
      </c>
      <c r="N311" s="36" t="e">
        <f>SUMIFS(СВЦЭМ!#REF!,СВЦЭМ!$A$40:$A$783,$A311,СВЦЭМ!$B$39:$B$782,N$296)+'СЕТ СН'!$F$16</f>
        <v>#REF!</v>
      </c>
      <c r="O311" s="36" t="e">
        <f>SUMIFS(СВЦЭМ!#REF!,СВЦЭМ!$A$40:$A$783,$A311,СВЦЭМ!$B$39:$B$782,O$296)+'СЕТ СН'!$F$16</f>
        <v>#REF!</v>
      </c>
      <c r="P311" s="36" t="e">
        <f>SUMIFS(СВЦЭМ!#REF!,СВЦЭМ!$A$40:$A$783,$A311,СВЦЭМ!$B$39:$B$782,P$296)+'СЕТ СН'!$F$16</f>
        <v>#REF!</v>
      </c>
      <c r="Q311" s="36" t="e">
        <f>SUMIFS(СВЦЭМ!#REF!,СВЦЭМ!$A$40:$A$783,$A311,СВЦЭМ!$B$39:$B$782,Q$296)+'СЕТ СН'!$F$16</f>
        <v>#REF!</v>
      </c>
      <c r="R311" s="36" t="e">
        <f>SUMIFS(СВЦЭМ!#REF!,СВЦЭМ!$A$40:$A$783,$A311,СВЦЭМ!$B$39:$B$782,R$296)+'СЕТ СН'!$F$16</f>
        <v>#REF!</v>
      </c>
      <c r="S311" s="36" t="e">
        <f>SUMIFS(СВЦЭМ!#REF!,СВЦЭМ!$A$40:$A$783,$A311,СВЦЭМ!$B$39:$B$782,S$296)+'СЕТ СН'!$F$16</f>
        <v>#REF!</v>
      </c>
      <c r="T311" s="36" t="e">
        <f>SUMIFS(СВЦЭМ!#REF!,СВЦЭМ!$A$40:$A$783,$A311,СВЦЭМ!$B$39:$B$782,T$296)+'СЕТ СН'!$F$16</f>
        <v>#REF!</v>
      </c>
      <c r="U311" s="36" t="e">
        <f>SUMIFS(СВЦЭМ!#REF!,СВЦЭМ!$A$40:$A$783,$A311,СВЦЭМ!$B$39:$B$782,U$296)+'СЕТ СН'!$F$16</f>
        <v>#REF!</v>
      </c>
      <c r="V311" s="36" t="e">
        <f>SUMIFS(СВЦЭМ!#REF!,СВЦЭМ!$A$40:$A$783,$A311,СВЦЭМ!$B$39:$B$782,V$296)+'СЕТ СН'!$F$16</f>
        <v>#REF!</v>
      </c>
      <c r="W311" s="36" t="e">
        <f>SUMIFS(СВЦЭМ!#REF!,СВЦЭМ!$A$40:$A$783,$A311,СВЦЭМ!$B$39:$B$782,W$296)+'СЕТ СН'!$F$16</f>
        <v>#REF!</v>
      </c>
      <c r="X311" s="36" t="e">
        <f>SUMIFS(СВЦЭМ!#REF!,СВЦЭМ!$A$40:$A$783,$A311,СВЦЭМ!$B$39:$B$782,X$296)+'СЕТ СН'!$F$16</f>
        <v>#REF!</v>
      </c>
      <c r="Y311" s="36" t="e">
        <f>SUMIFS(СВЦЭМ!#REF!,СВЦЭМ!$A$40:$A$783,$A311,СВЦЭМ!$B$39:$B$782,Y$296)+'СЕТ СН'!$F$16</f>
        <v>#REF!</v>
      </c>
    </row>
    <row r="312" spans="1:25" ht="15.75" hidden="1" x14ac:dyDescent="0.2">
      <c r="A312" s="35">
        <f t="shared" si="8"/>
        <v>44667</v>
      </c>
      <c r="B312" s="36" t="e">
        <f>SUMIFS(СВЦЭМ!#REF!,СВЦЭМ!$A$40:$A$783,$A312,СВЦЭМ!$B$39:$B$782,B$296)+'СЕТ СН'!$F$16</f>
        <v>#REF!</v>
      </c>
      <c r="C312" s="36" t="e">
        <f>SUMIFS(СВЦЭМ!#REF!,СВЦЭМ!$A$40:$A$783,$A312,СВЦЭМ!$B$39:$B$782,C$296)+'СЕТ СН'!$F$16</f>
        <v>#REF!</v>
      </c>
      <c r="D312" s="36" t="e">
        <f>SUMIFS(СВЦЭМ!#REF!,СВЦЭМ!$A$40:$A$783,$A312,СВЦЭМ!$B$39:$B$782,D$296)+'СЕТ СН'!$F$16</f>
        <v>#REF!</v>
      </c>
      <c r="E312" s="36" t="e">
        <f>SUMIFS(СВЦЭМ!#REF!,СВЦЭМ!$A$40:$A$783,$A312,СВЦЭМ!$B$39:$B$782,E$296)+'СЕТ СН'!$F$16</f>
        <v>#REF!</v>
      </c>
      <c r="F312" s="36" t="e">
        <f>SUMIFS(СВЦЭМ!#REF!,СВЦЭМ!$A$40:$A$783,$A312,СВЦЭМ!$B$39:$B$782,F$296)+'СЕТ СН'!$F$16</f>
        <v>#REF!</v>
      </c>
      <c r="G312" s="36" t="e">
        <f>SUMIFS(СВЦЭМ!#REF!,СВЦЭМ!$A$40:$A$783,$A312,СВЦЭМ!$B$39:$B$782,G$296)+'СЕТ СН'!$F$16</f>
        <v>#REF!</v>
      </c>
      <c r="H312" s="36" t="e">
        <f>SUMIFS(СВЦЭМ!#REF!,СВЦЭМ!$A$40:$A$783,$A312,СВЦЭМ!$B$39:$B$782,H$296)+'СЕТ СН'!$F$16</f>
        <v>#REF!</v>
      </c>
      <c r="I312" s="36" t="e">
        <f>SUMIFS(СВЦЭМ!#REF!,СВЦЭМ!$A$40:$A$783,$A312,СВЦЭМ!$B$39:$B$782,I$296)+'СЕТ СН'!$F$16</f>
        <v>#REF!</v>
      </c>
      <c r="J312" s="36" t="e">
        <f>SUMIFS(СВЦЭМ!#REF!,СВЦЭМ!$A$40:$A$783,$A312,СВЦЭМ!$B$39:$B$782,J$296)+'СЕТ СН'!$F$16</f>
        <v>#REF!</v>
      </c>
      <c r="K312" s="36" t="e">
        <f>SUMIFS(СВЦЭМ!#REF!,СВЦЭМ!$A$40:$A$783,$A312,СВЦЭМ!$B$39:$B$782,K$296)+'СЕТ СН'!$F$16</f>
        <v>#REF!</v>
      </c>
      <c r="L312" s="36" t="e">
        <f>SUMIFS(СВЦЭМ!#REF!,СВЦЭМ!$A$40:$A$783,$A312,СВЦЭМ!$B$39:$B$782,L$296)+'СЕТ СН'!$F$16</f>
        <v>#REF!</v>
      </c>
      <c r="M312" s="36" t="e">
        <f>SUMIFS(СВЦЭМ!#REF!,СВЦЭМ!$A$40:$A$783,$A312,СВЦЭМ!$B$39:$B$782,M$296)+'СЕТ СН'!$F$16</f>
        <v>#REF!</v>
      </c>
      <c r="N312" s="36" t="e">
        <f>SUMIFS(СВЦЭМ!#REF!,СВЦЭМ!$A$40:$A$783,$A312,СВЦЭМ!$B$39:$B$782,N$296)+'СЕТ СН'!$F$16</f>
        <v>#REF!</v>
      </c>
      <c r="O312" s="36" t="e">
        <f>SUMIFS(СВЦЭМ!#REF!,СВЦЭМ!$A$40:$A$783,$A312,СВЦЭМ!$B$39:$B$782,O$296)+'СЕТ СН'!$F$16</f>
        <v>#REF!</v>
      </c>
      <c r="P312" s="36" t="e">
        <f>SUMIFS(СВЦЭМ!#REF!,СВЦЭМ!$A$40:$A$783,$A312,СВЦЭМ!$B$39:$B$782,P$296)+'СЕТ СН'!$F$16</f>
        <v>#REF!</v>
      </c>
      <c r="Q312" s="36" t="e">
        <f>SUMIFS(СВЦЭМ!#REF!,СВЦЭМ!$A$40:$A$783,$A312,СВЦЭМ!$B$39:$B$782,Q$296)+'СЕТ СН'!$F$16</f>
        <v>#REF!</v>
      </c>
      <c r="R312" s="36" t="e">
        <f>SUMIFS(СВЦЭМ!#REF!,СВЦЭМ!$A$40:$A$783,$A312,СВЦЭМ!$B$39:$B$782,R$296)+'СЕТ СН'!$F$16</f>
        <v>#REF!</v>
      </c>
      <c r="S312" s="36" t="e">
        <f>SUMIFS(СВЦЭМ!#REF!,СВЦЭМ!$A$40:$A$783,$A312,СВЦЭМ!$B$39:$B$782,S$296)+'СЕТ СН'!$F$16</f>
        <v>#REF!</v>
      </c>
      <c r="T312" s="36" t="e">
        <f>SUMIFS(СВЦЭМ!#REF!,СВЦЭМ!$A$40:$A$783,$A312,СВЦЭМ!$B$39:$B$782,T$296)+'СЕТ СН'!$F$16</f>
        <v>#REF!</v>
      </c>
      <c r="U312" s="36" t="e">
        <f>SUMIFS(СВЦЭМ!#REF!,СВЦЭМ!$A$40:$A$783,$A312,СВЦЭМ!$B$39:$B$782,U$296)+'СЕТ СН'!$F$16</f>
        <v>#REF!</v>
      </c>
      <c r="V312" s="36" t="e">
        <f>SUMIFS(СВЦЭМ!#REF!,СВЦЭМ!$A$40:$A$783,$A312,СВЦЭМ!$B$39:$B$782,V$296)+'СЕТ СН'!$F$16</f>
        <v>#REF!</v>
      </c>
      <c r="W312" s="36" t="e">
        <f>SUMIFS(СВЦЭМ!#REF!,СВЦЭМ!$A$40:$A$783,$A312,СВЦЭМ!$B$39:$B$782,W$296)+'СЕТ СН'!$F$16</f>
        <v>#REF!</v>
      </c>
      <c r="X312" s="36" t="e">
        <f>SUMIFS(СВЦЭМ!#REF!,СВЦЭМ!$A$40:$A$783,$A312,СВЦЭМ!$B$39:$B$782,X$296)+'СЕТ СН'!$F$16</f>
        <v>#REF!</v>
      </c>
      <c r="Y312" s="36" t="e">
        <f>SUMIFS(СВЦЭМ!#REF!,СВЦЭМ!$A$40:$A$783,$A312,СВЦЭМ!$B$39:$B$782,Y$296)+'СЕТ СН'!$F$16</f>
        <v>#REF!</v>
      </c>
    </row>
    <row r="313" spans="1:25" ht="15.75" hidden="1" x14ac:dyDescent="0.2">
      <c r="A313" s="35">
        <f t="shared" si="8"/>
        <v>44668</v>
      </c>
      <c r="B313" s="36" t="e">
        <f>SUMIFS(СВЦЭМ!#REF!,СВЦЭМ!$A$40:$A$783,$A313,СВЦЭМ!$B$39:$B$782,B$296)+'СЕТ СН'!$F$16</f>
        <v>#REF!</v>
      </c>
      <c r="C313" s="36" t="e">
        <f>SUMIFS(СВЦЭМ!#REF!,СВЦЭМ!$A$40:$A$783,$A313,СВЦЭМ!$B$39:$B$782,C$296)+'СЕТ СН'!$F$16</f>
        <v>#REF!</v>
      </c>
      <c r="D313" s="36" t="e">
        <f>SUMIFS(СВЦЭМ!#REF!,СВЦЭМ!$A$40:$A$783,$A313,СВЦЭМ!$B$39:$B$782,D$296)+'СЕТ СН'!$F$16</f>
        <v>#REF!</v>
      </c>
      <c r="E313" s="36" t="e">
        <f>SUMIFS(СВЦЭМ!#REF!,СВЦЭМ!$A$40:$A$783,$A313,СВЦЭМ!$B$39:$B$782,E$296)+'СЕТ СН'!$F$16</f>
        <v>#REF!</v>
      </c>
      <c r="F313" s="36" t="e">
        <f>SUMIFS(СВЦЭМ!#REF!,СВЦЭМ!$A$40:$A$783,$A313,СВЦЭМ!$B$39:$B$782,F$296)+'СЕТ СН'!$F$16</f>
        <v>#REF!</v>
      </c>
      <c r="G313" s="36" t="e">
        <f>SUMIFS(СВЦЭМ!#REF!,СВЦЭМ!$A$40:$A$783,$A313,СВЦЭМ!$B$39:$B$782,G$296)+'СЕТ СН'!$F$16</f>
        <v>#REF!</v>
      </c>
      <c r="H313" s="36" t="e">
        <f>SUMIFS(СВЦЭМ!#REF!,СВЦЭМ!$A$40:$A$783,$A313,СВЦЭМ!$B$39:$B$782,H$296)+'СЕТ СН'!$F$16</f>
        <v>#REF!</v>
      </c>
      <c r="I313" s="36" t="e">
        <f>SUMIFS(СВЦЭМ!#REF!,СВЦЭМ!$A$40:$A$783,$A313,СВЦЭМ!$B$39:$B$782,I$296)+'СЕТ СН'!$F$16</f>
        <v>#REF!</v>
      </c>
      <c r="J313" s="36" t="e">
        <f>SUMIFS(СВЦЭМ!#REF!,СВЦЭМ!$A$40:$A$783,$A313,СВЦЭМ!$B$39:$B$782,J$296)+'СЕТ СН'!$F$16</f>
        <v>#REF!</v>
      </c>
      <c r="K313" s="36" t="e">
        <f>SUMIFS(СВЦЭМ!#REF!,СВЦЭМ!$A$40:$A$783,$A313,СВЦЭМ!$B$39:$B$782,K$296)+'СЕТ СН'!$F$16</f>
        <v>#REF!</v>
      </c>
      <c r="L313" s="36" t="e">
        <f>SUMIFS(СВЦЭМ!#REF!,СВЦЭМ!$A$40:$A$783,$A313,СВЦЭМ!$B$39:$B$782,L$296)+'СЕТ СН'!$F$16</f>
        <v>#REF!</v>
      </c>
      <c r="M313" s="36" t="e">
        <f>SUMIFS(СВЦЭМ!#REF!,СВЦЭМ!$A$40:$A$783,$A313,СВЦЭМ!$B$39:$B$782,M$296)+'СЕТ СН'!$F$16</f>
        <v>#REF!</v>
      </c>
      <c r="N313" s="36" t="e">
        <f>SUMIFS(СВЦЭМ!#REF!,СВЦЭМ!$A$40:$A$783,$A313,СВЦЭМ!$B$39:$B$782,N$296)+'СЕТ СН'!$F$16</f>
        <v>#REF!</v>
      </c>
      <c r="O313" s="36" t="e">
        <f>SUMIFS(СВЦЭМ!#REF!,СВЦЭМ!$A$40:$A$783,$A313,СВЦЭМ!$B$39:$B$782,O$296)+'СЕТ СН'!$F$16</f>
        <v>#REF!</v>
      </c>
      <c r="P313" s="36" t="e">
        <f>SUMIFS(СВЦЭМ!#REF!,СВЦЭМ!$A$40:$A$783,$A313,СВЦЭМ!$B$39:$B$782,P$296)+'СЕТ СН'!$F$16</f>
        <v>#REF!</v>
      </c>
      <c r="Q313" s="36" t="e">
        <f>SUMIFS(СВЦЭМ!#REF!,СВЦЭМ!$A$40:$A$783,$A313,СВЦЭМ!$B$39:$B$782,Q$296)+'СЕТ СН'!$F$16</f>
        <v>#REF!</v>
      </c>
      <c r="R313" s="36" t="e">
        <f>SUMIFS(СВЦЭМ!#REF!,СВЦЭМ!$A$40:$A$783,$A313,СВЦЭМ!$B$39:$B$782,R$296)+'СЕТ СН'!$F$16</f>
        <v>#REF!</v>
      </c>
      <c r="S313" s="36" t="e">
        <f>SUMIFS(СВЦЭМ!#REF!,СВЦЭМ!$A$40:$A$783,$A313,СВЦЭМ!$B$39:$B$782,S$296)+'СЕТ СН'!$F$16</f>
        <v>#REF!</v>
      </c>
      <c r="T313" s="36" t="e">
        <f>SUMIFS(СВЦЭМ!#REF!,СВЦЭМ!$A$40:$A$783,$A313,СВЦЭМ!$B$39:$B$782,T$296)+'СЕТ СН'!$F$16</f>
        <v>#REF!</v>
      </c>
      <c r="U313" s="36" t="e">
        <f>SUMIFS(СВЦЭМ!#REF!,СВЦЭМ!$A$40:$A$783,$A313,СВЦЭМ!$B$39:$B$782,U$296)+'СЕТ СН'!$F$16</f>
        <v>#REF!</v>
      </c>
      <c r="V313" s="36" t="e">
        <f>SUMIFS(СВЦЭМ!#REF!,СВЦЭМ!$A$40:$A$783,$A313,СВЦЭМ!$B$39:$B$782,V$296)+'СЕТ СН'!$F$16</f>
        <v>#REF!</v>
      </c>
      <c r="W313" s="36" t="e">
        <f>SUMIFS(СВЦЭМ!#REF!,СВЦЭМ!$A$40:$A$783,$A313,СВЦЭМ!$B$39:$B$782,W$296)+'СЕТ СН'!$F$16</f>
        <v>#REF!</v>
      </c>
      <c r="X313" s="36" t="e">
        <f>SUMIFS(СВЦЭМ!#REF!,СВЦЭМ!$A$40:$A$783,$A313,СВЦЭМ!$B$39:$B$782,X$296)+'СЕТ СН'!$F$16</f>
        <v>#REF!</v>
      </c>
      <c r="Y313" s="36" t="e">
        <f>SUMIFS(СВЦЭМ!#REF!,СВЦЭМ!$A$40:$A$783,$A313,СВЦЭМ!$B$39:$B$782,Y$296)+'СЕТ СН'!$F$16</f>
        <v>#REF!</v>
      </c>
    </row>
    <row r="314" spans="1:25" ht="15.75" hidden="1" x14ac:dyDescent="0.2">
      <c r="A314" s="35">
        <f t="shared" si="8"/>
        <v>44669</v>
      </c>
      <c r="B314" s="36" t="e">
        <f>SUMIFS(СВЦЭМ!#REF!,СВЦЭМ!$A$40:$A$783,$A314,СВЦЭМ!$B$39:$B$782,B$296)+'СЕТ СН'!$F$16</f>
        <v>#REF!</v>
      </c>
      <c r="C314" s="36" t="e">
        <f>SUMIFS(СВЦЭМ!#REF!,СВЦЭМ!$A$40:$A$783,$A314,СВЦЭМ!$B$39:$B$782,C$296)+'СЕТ СН'!$F$16</f>
        <v>#REF!</v>
      </c>
      <c r="D314" s="36" t="e">
        <f>SUMIFS(СВЦЭМ!#REF!,СВЦЭМ!$A$40:$A$783,$A314,СВЦЭМ!$B$39:$B$782,D$296)+'СЕТ СН'!$F$16</f>
        <v>#REF!</v>
      </c>
      <c r="E314" s="36" t="e">
        <f>SUMIFS(СВЦЭМ!#REF!,СВЦЭМ!$A$40:$A$783,$A314,СВЦЭМ!$B$39:$B$782,E$296)+'СЕТ СН'!$F$16</f>
        <v>#REF!</v>
      </c>
      <c r="F314" s="36" t="e">
        <f>SUMIFS(СВЦЭМ!#REF!,СВЦЭМ!$A$40:$A$783,$A314,СВЦЭМ!$B$39:$B$782,F$296)+'СЕТ СН'!$F$16</f>
        <v>#REF!</v>
      </c>
      <c r="G314" s="36" t="e">
        <f>SUMIFS(СВЦЭМ!#REF!,СВЦЭМ!$A$40:$A$783,$A314,СВЦЭМ!$B$39:$B$782,G$296)+'СЕТ СН'!$F$16</f>
        <v>#REF!</v>
      </c>
      <c r="H314" s="36" t="e">
        <f>SUMIFS(СВЦЭМ!#REF!,СВЦЭМ!$A$40:$A$783,$A314,СВЦЭМ!$B$39:$B$782,H$296)+'СЕТ СН'!$F$16</f>
        <v>#REF!</v>
      </c>
      <c r="I314" s="36" t="e">
        <f>SUMIFS(СВЦЭМ!#REF!,СВЦЭМ!$A$40:$A$783,$A314,СВЦЭМ!$B$39:$B$782,I$296)+'СЕТ СН'!$F$16</f>
        <v>#REF!</v>
      </c>
      <c r="J314" s="36" t="e">
        <f>SUMIFS(СВЦЭМ!#REF!,СВЦЭМ!$A$40:$A$783,$A314,СВЦЭМ!$B$39:$B$782,J$296)+'СЕТ СН'!$F$16</f>
        <v>#REF!</v>
      </c>
      <c r="K314" s="36" t="e">
        <f>SUMIFS(СВЦЭМ!#REF!,СВЦЭМ!$A$40:$A$783,$A314,СВЦЭМ!$B$39:$B$782,K$296)+'СЕТ СН'!$F$16</f>
        <v>#REF!</v>
      </c>
      <c r="L314" s="36" t="e">
        <f>SUMIFS(СВЦЭМ!#REF!,СВЦЭМ!$A$40:$A$783,$A314,СВЦЭМ!$B$39:$B$782,L$296)+'СЕТ СН'!$F$16</f>
        <v>#REF!</v>
      </c>
      <c r="M314" s="36" t="e">
        <f>SUMIFS(СВЦЭМ!#REF!,СВЦЭМ!$A$40:$A$783,$A314,СВЦЭМ!$B$39:$B$782,M$296)+'СЕТ СН'!$F$16</f>
        <v>#REF!</v>
      </c>
      <c r="N314" s="36" t="e">
        <f>SUMIFS(СВЦЭМ!#REF!,СВЦЭМ!$A$40:$A$783,$A314,СВЦЭМ!$B$39:$B$782,N$296)+'СЕТ СН'!$F$16</f>
        <v>#REF!</v>
      </c>
      <c r="O314" s="36" t="e">
        <f>SUMIFS(СВЦЭМ!#REF!,СВЦЭМ!$A$40:$A$783,$A314,СВЦЭМ!$B$39:$B$782,O$296)+'СЕТ СН'!$F$16</f>
        <v>#REF!</v>
      </c>
      <c r="P314" s="36" t="e">
        <f>SUMIFS(СВЦЭМ!#REF!,СВЦЭМ!$A$40:$A$783,$A314,СВЦЭМ!$B$39:$B$782,P$296)+'СЕТ СН'!$F$16</f>
        <v>#REF!</v>
      </c>
      <c r="Q314" s="36" t="e">
        <f>SUMIFS(СВЦЭМ!#REF!,СВЦЭМ!$A$40:$A$783,$A314,СВЦЭМ!$B$39:$B$782,Q$296)+'СЕТ СН'!$F$16</f>
        <v>#REF!</v>
      </c>
      <c r="R314" s="36" t="e">
        <f>SUMIFS(СВЦЭМ!#REF!,СВЦЭМ!$A$40:$A$783,$A314,СВЦЭМ!$B$39:$B$782,R$296)+'СЕТ СН'!$F$16</f>
        <v>#REF!</v>
      </c>
      <c r="S314" s="36" t="e">
        <f>SUMIFS(СВЦЭМ!#REF!,СВЦЭМ!$A$40:$A$783,$A314,СВЦЭМ!$B$39:$B$782,S$296)+'СЕТ СН'!$F$16</f>
        <v>#REF!</v>
      </c>
      <c r="T314" s="36" t="e">
        <f>SUMIFS(СВЦЭМ!#REF!,СВЦЭМ!$A$40:$A$783,$A314,СВЦЭМ!$B$39:$B$782,T$296)+'СЕТ СН'!$F$16</f>
        <v>#REF!</v>
      </c>
      <c r="U314" s="36" t="e">
        <f>SUMIFS(СВЦЭМ!#REF!,СВЦЭМ!$A$40:$A$783,$A314,СВЦЭМ!$B$39:$B$782,U$296)+'СЕТ СН'!$F$16</f>
        <v>#REF!</v>
      </c>
      <c r="V314" s="36" t="e">
        <f>SUMIFS(СВЦЭМ!#REF!,СВЦЭМ!$A$40:$A$783,$A314,СВЦЭМ!$B$39:$B$782,V$296)+'СЕТ СН'!$F$16</f>
        <v>#REF!</v>
      </c>
      <c r="W314" s="36" t="e">
        <f>SUMIFS(СВЦЭМ!#REF!,СВЦЭМ!$A$40:$A$783,$A314,СВЦЭМ!$B$39:$B$782,W$296)+'СЕТ СН'!$F$16</f>
        <v>#REF!</v>
      </c>
      <c r="X314" s="36" t="e">
        <f>SUMIFS(СВЦЭМ!#REF!,СВЦЭМ!$A$40:$A$783,$A314,СВЦЭМ!$B$39:$B$782,X$296)+'СЕТ СН'!$F$16</f>
        <v>#REF!</v>
      </c>
      <c r="Y314" s="36" t="e">
        <f>SUMIFS(СВЦЭМ!#REF!,СВЦЭМ!$A$40:$A$783,$A314,СВЦЭМ!$B$39:$B$782,Y$296)+'СЕТ СН'!$F$16</f>
        <v>#REF!</v>
      </c>
    </row>
    <row r="315" spans="1:25" ht="15.75" hidden="1" x14ac:dyDescent="0.2">
      <c r="A315" s="35">
        <f t="shared" si="8"/>
        <v>44670</v>
      </c>
      <c r="B315" s="36" t="e">
        <f>SUMIFS(СВЦЭМ!#REF!,СВЦЭМ!$A$40:$A$783,$A315,СВЦЭМ!$B$39:$B$782,B$296)+'СЕТ СН'!$F$16</f>
        <v>#REF!</v>
      </c>
      <c r="C315" s="36" t="e">
        <f>SUMIFS(СВЦЭМ!#REF!,СВЦЭМ!$A$40:$A$783,$A315,СВЦЭМ!$B$39:$B$782,C$296)+'СЕТ СН'!$F$16</f>
        <v>#REF!</v>
      </c>
      <c r="D315" s="36" t="e">
        <f>SUMIFS(СВЦЭМ!#REF!,СВЦЭМ!$A$40:$A$783,$A315,СВЦЭМ!$B$39:$B$782,D$296)+'СЕТ СН'!$F$16</f>
        <v>#REF!</v>
      </c>
      <c r="E315" s="36" t="e">
        <f>SUMIFS(СВЦЭМ!#REF!,СВЦЭМ!$A$40:$A$783,$A315,СВЦЭМ!$B$39:$B$782,E$296)+'СЕТ СН'!$F$16</f>
        <v>#REF!</v>
      </c>
      <c r="F315" s="36" t="e">
        <f>SUMIFS(СВЦЭМ!#REF!,СВЦЭМ!$A$40:$A$783,$A315,СВЦЭМ!$B$39:$B$782,F$296)+'СЕТ СН'!$F$16</f>
        <v>#REF!</v>
      </c>
      <c r="G315" s="36" t="e">
        <f>SUMIFS(СВЦЭМ!#REF!,СВЦЭМ!$A$40:$A$783,$A315,СВЦЭМ!$B$39:$B$782,G$296)+'СЕТ СН'!$F$16</f>
        <v>#REF!</v>
      </c>
      <c r="H315" s="36" t="e">
        <f>SUMIFS(СВЦЭМ!#REF!,СВЦЭМ!$A$40:$A$783,$A315,СВЦЭМ!$B$39:$B$782,H$296)+'СЕТ СН'!$F$16</f>
        <v>#REF!</v>
      </c>
      <c r="I315" s="36" t="e">
        <f>SUMIFS(СВЦЭМ!#REF!,СВЦЭМ!$A$40:$A$783,$A315,СВЦЭМ!$B$39:$B$782,I$296)+'СЕТ СН'!$F$16</f>
        <v>#REF!</v>
      </c>
      <c r="J315" s="36" t="e">
        <f>SUMIFS(СВЦЭМ!#REF!,СВЦЭМ!$A$40:$A$783,$A315,СВЦЭМ!$B$39:$B$782,J$296)+'СЕТ СН'!$F$16</f>
        <v>#REF!</v>
      </c>
      <c r="K315" s="36" t="e">
        <f>SUMIFS(СВЦЭМ!#REF!,СВЦЭМ!$A$40:$A$783,$A315,СВЦЭМ!$B$39:$B$782,K$296)+'СЕТ СН'!$F$16</f>
        <v>#REF!</v>
      </c>
      <c r="L315" s="36" t="e">
        <f>SUMIFS(СВЦЭМ!#REF!,СВЦЭМ!$A$40:$A$783,$A315,СВЦЭМ!$B$39:$B$782,L$296)+'СЕТ СН'!$F$16</f>
        <v>#REF!</v>
      </c>
      <c r="M315" s="36" t="e">
        <f>SUMIFS(СВЦЭМ!#REF!,СВЦЭМ!$A$40:$A$783,$A315,СВЦЭМ!$B$39:$B$782,M$296)+'СЕТ СН'!$F$16</f>
        <v>#REF!</v>
      </c>
      <c r="N315" s="36" t="e">
        <f>SUMIFS(СВЦЭМ!#REF!,СВЦЭМ!$A$40:$A$783,$A315,СВЦЭМ!$B$39:$B$782,N$296)+'СЕТ СН'!$F$16</f>
        <v>#REF!</v>
      </c>
      <c r="O315" s="36" t="e">
        <f>SUMIFS(СВЦЭМ!#REF!,СВЦЭМ!$A$40:$A$783,$A315,СВЦЭМ!$B$39:$B$782,O$296)+'СЕТ СН'!$F$16</f>
        <v>#REF!</v>
      </c>
      <c r="P315" s="36" t="e">
        <f>SUMIFS(СВЦЭМ!#REF!,СВЦЭМ!$A$40:$A$783,$A315,СВЦЭМ!$B$39:$B$782,P$296)+'СЕТ СН'!$F$16</f>
        <v>#REF!</v>
      </c>
      <c r="Q315" s="36" t="e">
        <f>SUMIFS(СВЦЭМ!#REF!,СВЦЭМ!$A$40:$A$783,$A315,СВЦЭМ!$B$39:$B$782,Q$296)+'СЕТ СН'!$F$16</f>
        <v>#REF!</v>
      </c>
      <c r="R315" s="36" t="e">
        <f>SUMIFS(СВЦЭМ!#REF!,СВЦЭМ!$A$40:$A$783,$A315,СВЦЭМ!$B$39:$B$782,R$296)+'СЕТ СН'!$F$16</f>
        <v>#REF!</v>
      </c>
      <c r="S315" s="36" t="e">
        <f>SUMIFS(СВЦЭМ!#REF!,СВЦЭМ!$A$40:$A$783,$A315,СВЦЭМ!$B$39:$B$782,S$296)+'СЕТ СН'!$F$16</f>
        <v>#REF!</v>
      </c>
      <c r="T315" s="36" t="e">
        <f>SUMIFS(СВЦЭМ!#REF!,СВЦЭМ!$A$40:$A$783,$A315,СВЦЭМ!$B$39:$B$782,T$296)+'СЕТ СН'!$F$16</f>
        <v>#REF!</v>
      </c>
      <c r="U315" s="36" t="e">
        <f>SUMIFS(СВЦЭМ!#REF!,СВЦЭМ!$A$40:$A$783,$A315,СВЦЭМ!$B$39:$B$782,U$296)+'СЕТ СН'!$F$16</f>
        <v>#REF!</v>
      </c>
      <c r="V315" s="36" t="e">
        <f>SUMIFS(СВЦЭМ!#REF!,СВЦЭМ!$A$40:$A$783,$A315,СВЦЭМ!$B$39:$B$782,V$296)+'СЕТ СН'!$F$16</f>
        <v>#REF!</v>
      </c>
      <c r="W315" s="36" t="e">
        <f>SUMIFS(СВЦЭМ!#REF!,СВЦЭМ!$A$40:$A$783,$A315,СВЦЭМ!$B$39:$B$782,W$296)+'СЕТ СН'!$F$16</f>
        <v>#REF!</v>
      </c>
      <c r="X315" s="36" t="e">
        <f>SUMIFS(СВЦЭМ!#REF!,СВЦЭМ!$A$40:$A$783,$A315,СВЦЭМ!$B$39:$B$782,X$296)+'СЕТ СН'!$F$16</f>
        <v>#REF!</v>
      </c>
      <c r="Y315" s="36" t="e">
        <f>SUMIFS(СВЦЭМ!#REF!,СВЦЭМ!$A$40:$A$783,$A315,СВЦЭМ!$B$39:$B$782,Y$296)+'СЕТ СН'!$F$16</f>
        <v>#REF!</v>
      </c>
    </row>
    <row r="316" spans="1:25" ht="15.75" hidden="1" x14ac:dyDescent="0.2">
      <c r="A316" s="35">
        <f t="shared" si="8"/>
        <v>44671</v>
      </c>
      <c r="B316" s="36" t="e">
        <f>SUMIFS(СВЦЭМ!#REF!,СВЦЭМ!$A$40:$A$783,$A316,СВЦЭМ!$B$39:$B$782,B$296)+'СЕТ СН'!$F$16</f>
        <v>#REF!</v>
      </c>
      <c r="C316" s="36" t="e">
        <f>SUMIFS(СВЦЭМ!#REF!,СВЦЭМ!$A$40:$A$783,$A316,СВЦЭМ!$B$39:$B$782,C$296)+'СЕТ СН'!$F$16</f>
        <v>#REF!</v>
      </c>
      <c r="D316" s="36" t="e">
        <f>SUMIFS(СВЦЭМ!#REF!,СВЦЭМ!$A$40:$A$783,$A316,СВЦЭМ!$B$39:$B$782,D$296)+'СЕТ СН'!$F$16</f>
        <v>#REF!</v>
      </c>
      <c r="E316" s="36" t="e">
        <f>SUMIFS(СВЦЭМ!#REF!,СВЦЭМ!$A$40:$A$783,$A316,СВЦЭМ!$B$39:$B$782,E$296)+'СЕТ СН'!$F$16</f>
        <v>#REF!</v>
      </c>
      <c r="F316" s="36" t="e">
        <f>SUMIFS(СВЦЭМ!#REF!,СВЦЭМ!$A$40:$A$783,$A316,СВЦЭМ!$B$39:$B$782,F$296)+'СЕТ СН'!$F$16</f>
        <v>#REF!</v>
      </c>
      <c r="G316" s="36" t="e">
        <f>SUMIFS(СВЦЭМ!#REF!,СВЦЭМ!$A$40:$A$783,$A316,СВЦЭМ!$B$39:$B$782,G$296)+'СЕТ СН'!$F$16</f>
        <v>#REF!</v>
      </c>
      <c r="H316" s="36" t="e">
        <f>SUMIFS(СВЦЭМ!#REF!,СВЦЭМ!$A$40:$A$783,$A316,СВЦЭМ!$B$39:$B$782,H$296)+'СЕТ СН'!$F$16</f>
        <v>#REF!</v>
      </c>
      <c r="I316" s="36" t="e">
        <f>SUMIFS(СВЦЭМ!#REF!,СВЦЭМ!$A$40:$A$783,$A316,СВЦЭМ!$B$39:$B$782,I$296)+'СЕТ СН'!$F$16</f>
        <v>#REF!</v>
      </c>
      <c r="J316" s="36" t="e">
        <f>SUMIFS(СВЦЭМ!#REF!,СВЦЭМ!$A$40:$A$783,$A316,СВЦЭМ!$B$39:$B$782,J$296)+'СЕТ СН'!$F$16</f>
        <v>#REF!</v>
      </c>
      <c r="K316" s="36" t="e">
        <f>SUMIFS(СВЦЭМ!#REF!,СВЦЭМ!$A$40:$A$783,$A316,СВЦЭМ!$B$39:$B$782,K$296)+'СЕТ СН'!$F$16</f>
        <v>#REF!</v>
      </c>
      <c r="L316" s="36" t="e">
        <f>SUMIFS(СВЦЭМ!#REF!,СВЦЭМ!$A$40:$A$783,$A316,СВЦЭМ!$B$39:$B$782,L$296)+'СЕТ СН'!$F$16</f>
        <v>#REF!</v>
      </c>
      <c r="M316" s="36" t="e">
        <f>SUMIFS(СВЦЭМ!#REF!,СВЦЭМ!$A$40:$A$783,$A316,СВЦЭМ!$B$39:$B$782,M$296)+'СЕТ СН'!$F$16</f>
        <v>#REF!</v>
      </c>
      <c r="N316" s="36" t="e">
        <f>SUMIFS(СВЦЭМ!#REF!,СВЦЭМ!$A$40:$A$783,$A316,СВЦЭМ!$B$39:$B$782,N$296)+'СЕТ СН'!$F$16</f>
        <v>#REF!</v>
      </c>
      <c r="O316" s="36" t="e">
        <f>SUMIFS(СВЦЭМ!#REF!,СВЦЭМ!$A$40:$A$783,$A316,СВЦЭМ!$B$39:$B$782,O$296)+'СЕТ СН'!$F$16</f>
        <v>#REF!</v>
      </c>
      <c r="P316" s="36" t="e">
        <f>SUMIFS(СВЦЭМ!#REF!,СВЦЭМ!$A$40:$A$783,$A316,СВЦЭМ!$B$39:$B$782,P$296)+'СЕТ СН'!$F$16</f>
        <v>#REF!</v>
      </c>
      <c r="Q316" s="36" t="e">
        <f>SUMIFS(СВЦЭМ!#REF!,СВЦЭМ!$A$40:$A$783,$A316,СВЦЭМ!$B$39:$B$782,Q$296)+'СЕТ СН'!$F$16</f>
        <v>#REF!</v>
      </c>
      <c r="R316" s="36" t="e">
        <f>SUMIFS(СВЦЭМ!#REF!,СВЦЭМ!$A$40:$A$783,$A316,СВЦЭМ!$B$39:$B$782,R$296)+'СЕТ СН'!$F$16</f>
        <v>#REF!</v>
      </c>
      <c r="S316" s="36" t="e">
        <f>SUMIFS(СВЦЭМ!#REF!,СВЦЭМ!$A$40:$A$783,$A316,СВЦЭМ!$B$39:$B$782,S$296)+'СЕТ СН'!$F$16</f>
        <v>#REF!</v>
      </c>
      <c r="T316" s="36" t="e">
        <f>SUMIFS(СВЦЭМ!#REF!,СВЦЭМ!$A$40:$A$783,$A316,СВЦЭМ!$B$39:$B$782,T$296)+'СЕТ СН'!$F$16</f>
        <v>#REF!</v>
      </c>
      <c r="U316" s="36" t="e">
        <f>SUMIFS(СВЦЭМ!#REF!,СВЦЭМ!$A$40:$A$783,$A316,СВЦЭМ!$B$39:$B$782,U$296)+'СЕТ СН'!$F$16</f>
        <v>#REF!</v>
      </c>
      <c r="V316" s="36" t="e">
        <f>SUMIFS(СВЦЭМ!#REF!,СВЦЭМ!$A$40:$A$783,$A316,СВЦЭМ!$B$39:$B$782,V$296)+'СЕТ СН'!$F$16</f>
        <v>#REF!</v>
      </c>
      <c r="W316" s="36" t="e">
        <f>SUMIFS(СВЦЭМ!#REF!,СВЦЭМ!$A$40:$A$783,$A316,СВЦЭМ!$B$39:$B$782,W$296)+'СЕТ СН'!$F$16</f>
        <v>#REF!</v>
      </c>
      <c r="X316" s="36" t="e">
        <f>SUMIFS(СВЦЭМ!#REF!,СВЦЭМ!$A$40:$A$783,$A316,СВЦЭМ!$B$39:$B$782,X$296)+'СЕТ СН'!$F$16</f>
        <v>#REF!</v>
      </c>
      <c r="Y316" s="36" t="e">
        <f>SUMIFS(СВЦЭМ!#REF!,СВЦЭМ!$A$40:$A$783,$A316,СВЦЭМ!$B$39:$B$782,Y$296)+'СЕТ СН'!$F$16</f>
        <v>#REF!</v>
      </c>
    </row>
    <row r="317" spans="1:25" ht="15.75" hidden="1" x14ac:dyDescent="0.2">
      <c r="A317" s="35">
        <f t="shared" si="8"/>
        <v>44672</v>
      </c>
      <c r="B317" s="36" t="e">
        <f>SUMIFS(СВЦЭМ!#REF!,СВЦЭМ!$A$40:$A$783,$A317,СВЦЭМ!$B$39:$B$782,B$296)+'СЕТ СН'!$F$16</f>
        <v>#REF!</v>
      </c>
      <c r="C317" s="36" t="e">
        <f>SUMIFS(СВЦЭМ!#REF!,СВЦЭМ!$A$40:$A$783,$A317,СВЦЭМ!$B$39:$B$782,C$296)+'СЕТ СН'!$F$16</f>
        <v>#REF!</v>
      </c>
      <c r="D317" s="36" t="e">
        <f>SUMIFS(СВЦЭМ!#REF!,СВЦЭМ!$A$40:$A$783,$A317,СВЦЭМ!$B$39:$B$782,D$296)+'СЕТ СН'!$F$16</f>
        <v>#REF!</v>
      </c>
      <c r="E317" s="36" t="e">
        <f>SUMIFS(СВЦЭМ!#REF!,СВЦЭМ!$A$40:$A$783,$A317,СВЦЭМ!$B$39:$B$782,E$296)+'СЕТ СН'!$F$16</f>
        <v>#REF!</v>
      </c>
      <c r="F317" s="36" t="e">
        <f>SUMIFS(СВЦЭМ!#REF!,СВЦЭМ!$A$40:$A$783,$A317,СВЦЭМ!$B$39:$B$782,F$296)+'СЕТ СН'!$F$16</f>
        <v>#REF!</v>
      </c>
      <c r="G317" s="36" t="e">
        <f>SUMIFS(СВЦЭМ!#REF!,СВЦЭМ!$A$40:$A$783,$A317,СВЦЭМ!$B$39:$B$782,G$296)+'СЕТ СН'!$F$16</f>
        <v>#REF!</v>
      </c>
      <c r="H317" s="36" t="e">
        <f>SUMIFS(СВЦЭМ!#REF!,СВЦЭМ!$A$40:$A$783,$A317,СВЦЭМ!$B$39:$B$782,H$296)+'СЕТ СН'!$F$16</f>
        <v>#REF!</v>
      </c>
      <c r="I317" s="36" t="e">
        <f>SUMIFS(СВЦЭМ!#REF!,СВЦЭМ!$A$40:$A$783,$A317,СВЦЭМ!$B$39:$B$782,I$296)+'СЕТ СН'!$F$16</f>
        <v>#REF!</v>
      </c>
      <c r="J317" s="36" t="e">
        <f>SUMIFS(СВЦЭМ!#REF!,СВЦЭМ!$A$40:$A$783,$A317,СВЦЭМ!$B$39:$B$782,J$296)+'СЕТ СН'!$F$16</f>
        <v>#REF!</v>
      </c>
      <c r="K317" s="36" t="e">
        <f>SUMIFS(СВЦЭМ!#REF!,СВЦЭМ!$A$40:$A$783,$A317,СВЦЭМ!$B$39:$B$782,K$296)+'СЕТ СН'!$F$16</f>
        <v>#REF!</v>
      </c>
      <c r="L317" s="36" t="e">
        <f>SUMIFS(СВЦЭМ!#REF!,СВЦЭМ!$A$40:$A$783,$A317,СВЦЭМ!$B$39:$B$782,L$296)+'СЕТ СН'!$F$16</f>
        <v>#REF!</v>
      </c>
      <c r="M317" s="36" t="e">
        <f>SUMIFS(СВЦЭМ!#REF!,СВЦЭМ!$A$40:$A$783,$A317,СВЦЭМ!$B$39:$B$782,M$296)+'СЕТ СН'!$F$16</f>
        <v>#REF!</v>
      </c>
      <c r="N317" s="36" t="e">
        <f>SUMIFS(СВЦЭМ!#REF!,СВЦЭМ!$A$40:$A$783,$A317,СВЦЭМ!$B$39:$B$782,N$296)+'СЕТ СН'!$F$16</f>
        <v>#REF!</v>
      </c>
      <c r="O317" s="36" t="e">
        <f>SUMIFS(СВЦЭМ!#REF!,СВЦЭМ!$A$40:$A$783,$A317,СВЦЭМ!$B$39:$B$782,O$296)+'СЕТ СН'!$F$16</f>
        <v>#REF!</v>
      </c>
      <c r="P317" s="36" t="e">
        <f>SUMIFS(СВЦЭМ!#REF!,СВЦЭМ!$A$40:$A$783,$A317,СВЦЭМ!$B$39:$B$782,P$296)+'СЕТ СН'!$F$16</f>
        <v>#REF!</v>
      </c>
      <c r="Q317" s="36" t="e">
        <f>SUMIFS(СВЦЭМ!#REF!,СВЦЭМ!$A$40:$A$783,$A317,СВЦЭМ!$B$39:$B$782,Q$296)+'СЕТ СН'!$F$16</f>
        <v>#REF!</v>
      </c>
      <c r="R317" s="36" t="e">
        <f>SUMIFS(СВЦЭМ!#REF!,СВЦЭМ!$A$40:$A$783,$A317,СВЦЭМ!$B$39:$B$782,R$296)+'СЕТ СН'!$F$16</f>
        <v>#REF!</v>
      </c>
      <c r="S317" s="36" t="e">
        <f>SUMIFS(СВЦЭМ!#REF!,СВЦЭМ!$A$40:$A$783,$A317,СВЦЭМ!$B$39:$B$782,S$296)+'СЕТ СН'!$F$16</f>
        <v>#REF!</v>
      </c>
      <c r="T317" s="36" t="e">
        <f>SUMIFS(СВЦЭМ!#REF!,СВЦЭМ!$A$40:$A$783,$A317,СВЦЭМ!$B$39:$B$782,T$296)+'СЕТ СН'!$F$16</f>
        <v>#REF!</v>
      </c>
      <c r="U317" s="36" t="e">
        <f>SUMIFS(СВЦЭМ!#REF!,СВЦЭМ!$A$40:$A$783,$A317,СВЦЭМ!$B$39:$B$782,U$296)+'СЕТ СН'!$F$16</f>
        <v>#REF!</v>
      </c>
      <c r="V317" s="36" t="e">
        <f>SUMIFS(СВЦЭМ!#REF!,СВЦЭМ!$A$40:$A$783,$A317,СВЦЭМ!$B$39:$B$782,V$296)+'СЕТ СН'!$F$16</f>
        <v>#REF!</v>
      </c>
      <c r="W317" s="36" t="e">
        <f>SUMIFS(СВЦЭМ!#REF!,СВЦЭМ!$A$40:$A$783,$A317,СВЦЭМ!$B$39:$B$782,W$296)+'СЕТ СН'!$F$16</f>
        <v>#REF!</v>
      </c>
      <c r="X317" s="36" t="e">
        <f>SUMIFS(СВЦЭМ!#REF!,СВЦЭМ!$A$40:$A$783,$A317,СВЦЭМ!$B$39:$B$782,X$296)+'СЕТ СН'!$F$16</f>
        <v>#REF!</v>
      </c>
      <c r="Y317" s="36" t="e">
        <f>SUMIFS(СВЦЭМ!#REF!,СВЦЭМ!$A$40:$A$783,$A317,СВЦЭМ!$B$39:$B$782,Y$296)+'СЕТ СН'!$F$16</f>
        <v>#REF!</v>
      </c>
    </row>
    <row r="318" spans="1:25" ht="15.75" hidden="1" x14ac:dyDescent="0.2">
      <c r="A318" s="35">
        <f t="shared" si="8"/>
        <v>44673</v>
      </c>
      <c r="B318" s="36" t="e">
        <f>SUMIFS(СВЦЭМ!#REF!,СВЦЭМ!$A$40:$A$783,$A318,СВЦЭМ!$B$39:$B$782,B$296)+'СЕТ СН'!$F$16</f>
        <v>#REF!</v>
      </c>
      <c r="C318" s="36" t="e">
        <f>SUMIFS(СВЦЭМ!#REF!,СВЦЭМ!$A$40:$A$783,$A318,СВЦЭМ!$B$39:$B$782,C$296)+'СЕТ СН'!$F$16</f>
        <v>#REF!</v>
      </c>
      <c r="D318" s="36" t="e">
        <f>SUMIFS(СВЦЭМ!#REF!,СВЦЭМ!$A$40:$A$783,$A318,СВЦЭМ!$B$39:$B$782,D$296)+'СЕТ СН'!$F$16</f>
        <v>#REF!</v>
      </c>
      <c r="E318" s="36" t="e">
        <f>SUMIFS(СВЦЭМ!#REF!,СВЦЭМ!$A$40:$A$783,$A318,СВЦЭМ!$B$39:$B$782,E$296)+'СЕТ СН'!$F$16</f>
        <v>#REF!</v>
      </c>
      <c r="F318" s="36" t="e">
        <f>SUMIFS(СВЦЭМ!#REF!,СВЦЭМ!$A$40:$A$783,$A318,СВЦЭМ!$B$39:$B$782,F$296)+'СЕТ СН'!$F$16</f>
        <v>#REF!</v>
      </c>
      <c r="G318" s="36" t="e">
        <f>SUMIFS(СВЦЭМ!#REF!,СВЦЭМ!$A$40:$A$783,$A318,СВЦЭМ!$B$39:$B$782,G$296)+'СЕТ СН'!$F$16</f>
        <v>#REF!</v>
      </c>
      <c r="H318" s="36" t="e">
        <f>SUMIFS(СВЦЭМ!#REF!,СВЦЭМ!$A$40:$A$783,$A318,СВЦЭМ!$B$39:$B$782,H$296)+'СЕТ СН'!$F$16</f>
        <v>#REF!</v>
      </c>
      <c r="I318" s="36" t="e">
        <f>SUMIFS(СВЦЭМ!#REF!,СВЦЭМ!$A$40:$A$783,$A318,СВЦЭМ!$B$39:$B$782,I$296)+'СЕТ СН'!$F$16</f>
        <v>#REF!</v>
      </c>
      <c r="J318" s="36" t="e">
        <f>SUMIFS(СВЦЭМ!#REF!,СВЦЭМ!$A$40:$A$783,$A318,СВЦЭМ!$B$39:$B$782,J$296)+'СЕТ СН'!$F$16</f>
        <v>#REF!</v>
      </c>
      <c r="K318" s="36" t="e">
        <f>SUMIFS(СВЦЭМ!#REF!,СВЦЭМ!$A$40:$A$783,$A318,СВЦЭМ!$B$39:$B$782,K$296)+'СЕТ СН'!$F$16</f>
        <v>#REF!</v>
      </c>
      <c r="L318" s="36" t="e">
        <f>SUMIFS(СВЦЭМ!#REF!,СВЦЭМ!$A$40:$A$783,$A318,СВЦЭМ!$B$39:$B$782,L$296)+'СЕТ СН'!$F$16</f>
        <v>#REF!</v>
      </c>
      <c r="M318" s="36" t="e">
        <f>SUMIFS(СВЦЭМ!#REF!,СВЦЭМ!$A$40:$A$783,$A318,СВЦЭМ!$B$39:$B$782,M$296)+'СЕТ СН'!$F$16</f>
        <v>#REF!</v>
      </c>
      <c r="N318" s="36" t="e">
        <f>SUMIFS(СВЦЭМ!#REF!,СВЦЭМ!$A$40:$A$783,$A318,СВЦЭМ!$B$39:$B$782,N$296)+'СЕТ СН'!$F$16</f>
        <v>#REF!</v>
      </c>
      <c r="O318" s="36" t="e">
        <f>SUMIFS(СВЦЭМ!#REF!,СВЦЭМ!$A$40:$A$783,$A318,СВЦЭМ!$B$39:$B$782,O$296)+'СЕТ СН'!$F$16</f>
        <v>#REF!</v>
      </c>
      <c r="P318" s="36" t="e">
        <f>SUMIFS(СВЦЭМ!#REF!,СВЦЭМ!$A$40:$A$783,$A318,СВЦЭМ!$B$39:$B$782,P$296)+'СЕТ СН'!$F$16</f>
        <v>#REF!</v>
      </c>
      <c r="Q318" s="36" t="e">
        <f>SUMIFS(СВЦЭМ!#REF!,СВЦЭМ!$A$40:$A$783,$A318,СВЦЭМ!$B$39:$B$782,Q$296)+'СЕТ СН'!$F$16</f>
        <v>#REF!</v>
      </c>
      <c r="R318" s="36" t="e">
        <f>SUMIFS(СВЦЭМ!#REF!,СВЦЭМ!$A$40:$A$783,$A318,СВЦЭМ!$B$39:$B$782,R$296)+'СЕТ СН'!$F$16</f>
        <v>#REF!</v>
      </c>
      <c r="S318" s="36" t="e">
        <f>SUMIFS(СВЦЭМ!#REF!,СВЦЭМ!$A$40:$A$783,$A318,СВЦЭМ!$B$39:$B$782,S$296)+'СЕТ СН'!$F$16</f>
        <v>#REF!</v>
      </c>
      <c r="T318" s="36" t="e">
        <f>SUMIFS(СВЦЭМ!#REF!,СВЦЭМ!$A$40:$A$783,$A318,СВЦЭМ!$B$39:$B$782,T$296)+'СЕТ СН'!$F$16</f>
        <v>#REF!</v>
      </c>
      <c r="U318" s="36" t="e">
        <f>SUMIFS(СВЦЭМ!#REF!,СВЦЭМ!$A$40:$A$783,$A318,СВЦЭМ!$B$39:$B$782,U$296)+'СЕТ СН'!$F$16</f>
        <v>#REF!</v>
      </c>
      <c r="V318" s="36" t="e">
        <f>SUMIFS(СВЦЭМ!#REF!,СВЦЭМ!$A$40:$A$783,$A318,СВЦЭМ!$B$39:$B$782,V$296)+'СЕТ СН'!$F$16</f>
        <v>#REF!</v>
      </c>
      <c r="W318" s="36" t="e">
        <f>SUMIFS(СВЦЭМ!#REF!,СВЦЭМ!$A$40:$A$783,$A318,СВЦЭМ!$B$39:$B$782,W$296)+'СЕТ СН'!$F$16</f>
        <v>#REF!</v>
      </c>
      <c r="X318" s="36" t="e">
        <f>SUMIFS(СВЦЭМ!#REF!,СВЦЭМ!$A$40:$A$783,$A318,СВЦЭМ!$B$39:$B$782,X$296)+'СЕТ СН'!$F$16</f>
        <v>#REF!</v>
      </c>
      <c r="Y318" s="36" t="e">
        <f>SUMIFS(СВЦЭМ!#REF!,СВЦЭМ!$A$40:$A$783,$A318,СВЦЭМ!$B$39:$B$782,Y$296)+'СЕТ СН'!$F$16</f>
        <v>#REF!</v>
      </c>
    </row>
    <row r="319" spans="1:25" ht="15.75" hidden="1" x14ac:dyDescent="0.2">
      <c r="A319" s="35">
        <f t="shared" si="8"/>
        <v>44674</v>
      </c>
      <c r="B319" s="36" t="e">
        <f>SUMIFS(СВЦЭМ!#REF!,СВЦЭМ!$A$40:$A$783,$A319,СВЦЭМ!$B$39:$B$782,B$296)+'СЕТ СН'!$F$16</f>
        <v>#REF!</v>
      </c>
      <c r="C319" s="36" t="e">
        <f>SUMIFS(СВЦЭМ!#REF!,СВЦЭМ!$A$40:$A$783,$A319,СВЦЭМ!$B$39:$B$782,C$296)+'СЕТ СН'!$F$16</f>
        <v>#REF!</v>
      </c>
      <c r="D319" s="36" t="e">
        <f>SUMIFS(СВЦЭМ!#REF!,СВЦЭМ!$A$40:$A$783,$A319,СВЦЭМ!$B$39:$B$782,D$296)+'СЕТ СН'!$F$16</f>
        <v>#REF!</v>
      </c>
      <c r="E319" s="36" t="e">
        <f>SUMIFS(СВЦЭМ!#REF!,СВЦЭМ!$A$40:$A$783,$A319,СВЦЭМ!$B$39:$B$782,E$296)+'СЕТ СН'!$F$16</f>
        <v>#REF!</v>
      </c>
      <c r="F319" s="36" t="e">
        <f>SUMIFS(СВЦЭМ!#REF!,СВЦЭМ!$A$40:$A$783,$A319,СВЦЭМ!$B$39:$B$782,F$296)+'СЕТ СН'!$F$16</f>
        <v>#REF!</v>
      </c>
      <c r="G319" s="36" t="e">
        <f>SUMIFS(СВЦЭМ!#REF!,СВЦЭМ!$A$40:$A$783,$A319,СВЦЭМ!$B$39:$B$782,G$296)+'СЕТ СН'!$F$16</f>
        <v>#REF!</v>
      </c>
      <c r="H319" s="36" t="e">
        <f>SUMIFS(СВЦЭМ!#REF!,СВЦЭМ!$A$40:$A$783,$A319,СВЦЭМ!$B$39:$B$782,H$296)+'СЕТ СН'!$F$16</f>
        <v>#REF!</v>
      </c>
      <c r="I319" s="36" t="e">
        <f>SUMIFS(СВЦЭМ!#REF!,СВЦЭМ!$A$40:$A$783,$A319,СВЦЭМ!$B$39:$B$782,I$296)+'СЕТ СН'!$F$16</f>
        <v>#REF!</v>
      </c>
      <c r="J319" s="36" t="e">
        <f>SUMIFS(СВЦЭМ!#REF!,СВЦЭМ!$A$40:$A$783,$A319,СВЦЭМ!$B$39:$B$782,J$296)+'СЕТ СН'!$F$16</f>
        <v>#REF!</v>
      </c>
      <c r="K319" s="36" t="e">
        <f>SUMIFS(СВЦЭМ!#REF!,СВЦЭМ!$A$40:$A$783,$A319,СВЦЭМ!$B$39:$B$782,K$296)+'СЕТ СН'!$F$16</f>
        <v>#REF!</v>
      </c>
      <c r="L319" s="36" t="e">
        <f>SUMIFS(СВЦЭМ!#REF!,СВЦЭМ!$A$40:$A$783,$A319,СВЦЭМ!$B$39:$B$782,L$296)+'СЕТ СН'!$F$16</f>
        <v>#REF!</v>
      </c>
      <c r="M319" s="36" t="e">
        <f>SUMIFS(СВЦЭМ!#REF!,СВЦЭМ!$A$40:$A$783,$A319,СВЦЭМ!$B$39:$B$782,M$296)+'СЕТ СН'!$F$16</f>
        <v>#REF!</v>
      </c>
      <c r="N319" s="36" t="e">
        <f>SUMIFS(СВЦЭМ!#REF!,СВЦЭМ!$A$40:$A$783,$A319,СВЦЭМ!$B$39:$B$782,N$296)+'СЕТ СН'!$F$16</f>
        <v>#REF!</v>
      </c>
      <c r="O319" s="36" t="e">
        <f>SUMIFS(СВЦЭМ!#REF!,СВЦЭМ!$A$40:$A$783,$A319,СВЦЭМ!$B$39:$B$782,O$296)+'СЕТ СН'!$F$16</f>
        <v>#REF!</v>
      </c>
      <c r="P319" s="36" t="e">
        <f>SUMIFS(СВЦЭМ!#REF!,СВЦЭМ!$A$40:$A$783,$A319,СВЦЭМ!$B$39:$B$782,P$296)+'СЕТ СН'!$F$16</f>
        <v>#REF!</v>
      </c>
      <c r="Q319" s="36" t="e">
        <f>SUMIFS(СВЦЭМ!#REF!,СВЦЭМ!$A$40:$A$783,$A319,СВЦЭМ!$B$39:$B$782,Q$296)+'СЕТ СН'!$F$16</f>
        <v>#REF!</v>
      </c>
      <c r="R319" s="36" t="e">
        <f>SUMIFS(СВЦЭМ!#REF!,СВЦЭМ!$A$40:$A$783,$A319,СВЦЭМ!$B$39:$B$782,R$296)+'СЕТ СН'!$F$16</f>
        <v>#REF!</v>
      </c>
      <c r="S319" s="36" t="e">
        <f>SUMIFS(СВЦЭМ!#REF!,СВЦЭМ!$A$40:$A$783,$A319,СВЦЭМ!$B$39:$B$782,S$296)+'СЕТ СН'!$F$16</f>
        <v>#REF!</v>
      </c>
      <c r="T319" s="36" t="e">
        <f>SUMIFS(СВЦЭМ!#REF!,СВЦЭМ!$A$40:$A$783,$A319,СВЦЭМ!$B$39:$B$782,T$296)+'СЕТ СН'!$F$16</f>
        <v>#REF!</v>
      </c>
      <c r="U319" s="36" t="e">
        <f>SUMIFS(СВЦЭМ!#REF!,СВЦЭМ!$A$40:$A$783,$A319,СВЦЭМ!$B$39:$B$782,U$296)+'СЕТ СН'!$F$16</f>
        <v>#REF!</v>
      </c>
      <c r="V319" s="36" t="e">
        <f>SUMIFS(СВЦЭМ!#REF!,СВЦЭМ!$A$40:$A$783,$A319,СВЦЭМ!$B$39:$B$782,V$296)+'СЕТ СН'!$F$16</f>
        <v>#REF!</v>
      </c>
      <c r="W319" s="36" t="e">
        <f>SUMIFS(СВЦЭМ!#REF!,СВЦЭМ!$A$40:$A$783,$A319,СВЦЭМ!$B$39:$B$782,W$296)+'СЕТ СН'!$F$16</f>
        <v>#REF!</v>
      </c>
      <c r="X319" s="36" t="e">
        <f>SUMIFS(СВЦЭМ!#REF!,СВЦЭМ!$A$40:$A$783,$A319,СВЦЭМ!$B$39:$B$782,X$296)+'СЕТ СН'!$F$16</f>
        <v>#REF!</v>
      </c>
      <c r="Y319" s="36" t="e">
        <f>SUMIFS(СВЦЭМ!#REF!,СВЦЭМ!$A$40:$A$783,$A319,СВЦЭМ!$B$39:$B$782,Y$296)+'СЕТ СН'!$F$16</f>
        <v>#REF!</v>
      </c>
    </row>
    <row r="320" spans="1:25" ht="15.75" hidden="1" x14ac:dyDescent="0.2">
      <c r="A320" s="35">
        <f t="shared" si="8"/>
        <v>44675</v>
      </c>
      <c r="B320" s="36" t="e">
        <f>SUMIFS(СВЦЭМ!#REF!,СВЦЭМ!$A$40:$A$783,$A320,СВЦЭМ!$B$39:$B$782,B$296)+'СЕТ СН'!$F$16</f>
        <v>#REF!</v>
      </c>
      <c r="C320" s="36" t="e">
        <f>SUMIFS(СВЦЭМ!#REF!,СВЦЭМ!$A$40:$A$783,$A320,СВЦЭМ!$B$39:$B$782,C$296)+'СЕТ СН'!$F$16</f>
        <v>#REF!</v>
      </c>
      <c r="D320" s="36" t="e">
        <f>SUMIFS(СВЦЭМ!#REF!,СВЦЭМ!$A$40:$A$783,$A320,СВЦЭМ!$B$39:$B$782,D$296)+'СЕТ СН'!$F$16</f>
        <v>#REF!</v>
      </c>
      <c r="E320" s="36" t="e">
        <f>SUMIFS(СВЦЭМ!#REF!,СВЦЭМ!$A$40:$A$783,$A320,СВЦЭМ!$B$39:$B$782,E$296)+'СЕТ СН'!$F$16</f>
        <v>#REF!</v>
      </c>
      <c r="F320" s="36" t="e">
        <f>SUMIFS(СВЦЭМ!#REF!,СВЦЭМ!$A$40:$A$783,$A320,СВЦЭМ!$B$39:$B$782,F$296)+'СЕТ СН'!$F$16</f>
        <v>#REF!</v>
      </c>
      <c r="G320" s="36" t="e">
        <f>SUMIFS(СВЦЭМ!#REF!,СВЦЭМ!$A$40:$A$783,$A320,СВЦЭМ!$B$39:$B$782,G$296)+'СЕТ СН'!$F$16</f>
        <v>#REF!</v>
      </c>
      <c r="H320" s="36" t="e">
        <f>SUMIFS(СВЦЭМ!#REF!,СВЦЭМ!$A$40:$A$783,$A320,СВЦЭМ!$B$39:$B$782,H$296)+'СЕТ СН'!$F$16</f>
        <v>#REF!</v>
      </c>
      <c r="I320" s="36" t="e">
        <f>SUMIFS(СВЦЭМ!#REF!,СВЦЭМ!$A$40:$A$783,$A320,СВЦЭМ!$B$39:$B$782,I$296)+'СЕТ СН'!$F$16</f>
        <v>#REF!</v>
      </c>
      <c r="J320" s="36" t="e">
        <f>SUMIFS(СВЦЭМ!#REF!,СВЦЭМ!$A$40:$A$783,$A320,СВЦЭМ!$B$39:$B$782,J$296)+'СЕТ СН'!$F$16</f>
        <v>#REF!</v>
      </c>
      <c r="K320" s="36" t="e">
        <f>SUMIFS(СВЦЭМ!#REF!,СВЦЭМ!$A$40:$A$783,$A320,СВЦЭМ!$B$39:$B$782,K$296)+'СЕТ СН'!$F$16</f>
        <v>#REF!</v>
      </c>
      <c r="L320" s="36" t="e">
        <f>SUMIFS(СВЦЭМ!#REF!,СВЦЭМ!$A$40:$A$783,$A320,СВЦЭМ!$B$39:$B$782,L$296)+'СЕТ СН'!$F$16</f>
        <v>#REF!</v>
      </c>
      <c r="M320" s="36" t="e">
        <f>SUMIFS(СВЦЭМ!#REF!,СВЦЭМ!$A$40:$A$783,$A320,СВЦЭМ!$B$39:$B$782,M$296)+'СЕТ СН'!$F$16</f>
        <v>#REF!</v>
      </c>
      <c r="N320" s="36" t="e">
        <f>SUMIFS(СВЦЭМ!#REF!,СВЦЭМ!$A$40:$A$783,$A320,СВЦЭМ!$B$39:$B$782,N$296)+'СЕТ СН'!$F$16</f>
        <v>#REF!</v>
      </c>
      <c r="O320" s="36" t="e">
        <f>SUMIFS(СВЦЭМ!#REF!,СВЦЭМ!$A$40:$A$783,$A320,СВЦЭМ!$B$39:$B$782,O$296)+'СЕТ СН'!$F$16</f>
        <v>#REF!</v>
      </c>
      <c r="P320" s="36" t="e">
        <f>SUMIFS(СВЦЭМ!#REF!,СВЦЭМ!$A$40:$A$783,$A320,СВЦЭМ!$B$39:$B$782,P$296)+'СЕТ СН'!$F$16</f>
        <v>#REF!</v>
      </c>
      <c r="Q320" s="36" t="e">
        <f>SUMIFS(СВЦЭМ!#REF!,СВЦЭМ!$A$40:$A$783,$A320,СВЦЭМ!$B$39:$B$782,Q$296)+'СЕТ СН'!$F$16</f>
        <v>#REF!</v>
      </c>
      <c r="R320" s="36" t="e">
        <f>SUMIFS(СВЦЭМ!#REF!,СВЦЭМ!$A$40:$A$783,$A320,СВЦЭМ!$B$39:$B$782,R$296)+'СЕТ СН'!$F$16</f>
        <v>#REF!</v>
      </c>
      <c r="S320" s="36" t="e">
        <f>SUMIFS(СВЦЭМ!#REF!,СВЦЭМ!$A$40:$A$783,$A320,СВЦЭМ!$B$39:$B$782,S$296)+'СЕТ СН'!$F$16</f>
        <v>#REF!</v>
      </c>
      <c r="T320" s="36" t="e">
        <f>SUMIFS(СВЦЭМ!#REF!,СВЦЭМ!$A$40:$A$783,$A320,СВЦЭМ!$B$39:$B$782,T$296)+'СЕТ СН'!$F$16</f>
        <v>#REF!</v>
      </c>
      <c r="U320" s="36" t="e">
        <f>SUMIFS(СВЦЭМ!#REF!,СВЦЭМ!$A$40:$A$783,$A320,СВЦЭМ!$B$39:$B$782,U$296)+'СЕТ СН'!$F$16</f>
        <v>#REF!</v>
      </c>
      <c r="V320" s="36" t="e">
        <f>SUMIFS(СВЦЭМ!#REF!,СВЦЭМ!$A$40:$A$783,$A320,СВЦЭМ!$B$39:$B$782,V$296)+'СЕТ СН'!$F$16</f>
        <v>#REF!</v>
      </c>
      <c r="W320" s="36" t="e">
        <f>SUMIFS(СВЦЭМ!#REF!,СВЦЭМ!$A$40:$A$783,$A320,СВЦЭМ!$B$39:$B$782,W$296)+'СЕТ СН'!$F$16</f>
        <v>#REF!</v>
      </c>
      <c r="X320" s="36" t="e">
        <f>SUMIFS(СВЦЭМ!#REF!,СВЦЭМ!$A$40:$A$783,$A320,СВЦЭМ!$B$39:$B$782,X$296)+'СЕТ СН'!$F$16</f>
        <v>#REF!</v>
      </c>
      <c r="Y320" s="36" t="e">
        <f>SUMIFS(СВЦЭМ!#REF!,СВЦЭМ!$A$40:$A$783,$A320,СВЦЭМ!$B$39:$B$782,Y$296)+'СЕТ СН'!$F$16</f>
        <v>#REF!</v>
      </c>
    </row>
    <row r="321" spans="1:27" ht="15.75" hidden="1" x14ac:dyDescent="0.2">
      <c r="A321" s="35">
        <f t="shared" si="8"/>
        <v>44676</v>
      </c>
      <c r="B321" s="36" t="e">
        <f>SUMIFS(СВЦЭМ!#REF!,СВЦЭМ!$A$40:$A$783,$A321,СВЦЭМ!$B$39:$B$782,B$296)+'СЕТ СН'!$F$16</f>
        <v>#REF!</v>
      </c>
      <c r="C321" s="36" t="e">
        <f>SUMIFS(СВЦЭМ!#REF!,СВЦЭМ!$A$40:$A$783,$A321,СВЦЭМ!$B$39:$B$782,C$296)+'СЕТ СН'!$F$16</f>
        <v>#REF!</v>
      </c>
      <c r="D321" s="36" t="e">
        <f>SUMIFS(СВЦЭМ!#REF!,СВЦЭМ!$A$40:$A$783,$A321,СВЦЭМ!$B$39:$B$782,D$296)+'СЕТ СН'!$F$16</f>
        <v>#REF!</v>
      </c>
      <c r="E321" s="36" t="e">
        <f>SUMIFS(СВЦЭМ!#REF!,СВЦЭМ!$A$40:$A$783,$A321,СВЦЭМ!$B$39:$B$782,E$296)+'СЕТ СН'!$F$16</f>
        <v>#REF!</v>
      </c>
      <c r="F321" s="36" t="e">
        <f>SUMIFS(СВЦЭМ!#REF!,СВЦЭМ!$A$40:$A$783,$A321,СВЦЭМ!$B$39:$B$782,F$296)+'СЕТ СН'!$F$16</f>
        <v>#REF!</v>
      </c>
      <c r="G321" s="36" t="e">
        <f>SUMIFS(СВЦЭМ!#REF!,СВЦЭМ!$A$40:$A$783,$A321,СВЦЭМ!$B$39:$B$782,G$296)+'СЕТ СН'!$F$16</f>
        <v>#REF!</v>
      </c>
      <c r="H321" s="36" t="e">
        <f>SUMIFS(СВЦЭМ!#REF!,СВЦЭМ!$A$40:$A$783,$A321,СВЦЭМ!$B$39:$B$782,H$296)+'СЕТ СН'!$F$16</f>
        <v>#REF!</v>
      </c>
      <c r="I321" s="36" t="e">
        <f>SUMIFS(СВЦЭМ!#REF!,СВЦЭМ!$A$40:$A$783,$A321,СВЦЭМ!$B$39:$B$782,I$296)+'СЕТ СН'!$F$16</f>
        <v>#REF!</v>
      </c>
      <c r="J321" s="36" t="e">
        <f>SUMIFS(СВЦЭМ!#REF!,СВЦЭМ!$A$40:$A$783,$A321,СВЦЭМ!$B$39:$B$782,J$296)+'СЕТ СН'!$F$16</f>
        <v>#REF!</v>
      </c>
      <c r="K321" s="36" t="e">
        <f>SUMIFS(СВЦЭМ!#REF!,СВЦЭМ!$A$40:$A$783,$A321,СВЦЭМ!$B$39:$B$782,K$296)+'СЕТ СН'!$F$16</f>
        <v>#REF!</v>
      </c>
      <c r="L321" s="36" t="e">
        <f>SUMIFS(СВЦЭМ!#REF!,СВЦЭМ!$A$40:$A$783,$A321,СВЦЭМ!$B$39:$B$782,L$296)+'СЕТ СН'!$F$16</f>
        <v>#REF!</v>
      </c>
      <c r="M321" s="36" t="e">
        <f>SUMIFS(СВЦЭМ!#REF!,СВЦЭМ!$A$40:$A$783,$A321,СВЦЭМ!$B$39:$B$782,M$296)+'СЕТ СН'!$F$16</f>
        <v>#REF!</v>
      </c>
      <c r="N321" s="36" t="e">
        <f>SUMIFS(СВЦЭМ!#REF!,СВЦЭМ!$A$40:$A$783,$A321,СВЦЭМ!$B$39:$B$782,N$296)+'СЕТ СН'!$F$16</f>
        <v>#REF!</v>
      </c>
      <c r="O321" s="36" t="e">
        <f>SUMIFS(СВЦЭМ!#REF!,СВЦЭМ!$A$40:$A$783,$A321,СВЦЭМ!$B$39:$B$782,O$296)+'СЕТ СН'!$F$16</f>
        <v>#REF!</v>
      </c>
      <c r="P321" s="36" t="e">
        <f>SUMIFS(СВЦЭМ!#REF!,СВЦЭМ!$A$40:$A$783,$A321,СВЦЭМ!$B$39:$B$782,P$296)+'СЕТ СН'!$F$16</f>
        <v>#REF!</v>
      </c>
      <c r="Q321" s="36" t="e">
        <f>SUMIFS(СВЦЭМ!#REF!,СВЦЭМ!$A$40:$A$783,$A321,СВЦЭМ!$B$39:$B$782,Q$296)+'СЕТ СН'!$F$16</f>
        <v>#REF!</v>
      </c>
      <c r="R321" s="36" t="e">
        <f>SUMIFS(СВЦЭМ!#REF!,СВЦЭМ!$A$40:$A$783,$A321,СВЦЭМ!$B$39:$B$782,R$296)+'СЕТ СН'!$F$16</f>
        <v>#REF!</v>
      </c>
      <c r="S321" s="36" t="e">
        <f>SUMIFS(СВЦЭМ!#REF!,СВЦЭМ!$A$40:$A$783,$A321,СВЦЭМ!$B$39:$B$782,S$296)+'СЕТ СН'!$F$16</f>
        <v>#REF!</v>
      </c>
      <c r="T321" s="36" t="e">
        <f>SUMIFS(СВЦЭМ!#REF!,СВЦЭМ!$A$40:$A$783,$A321,СВЦЭМ!$B$39:$B$782,T$296)+'СЕТ СН'!$F$16</f>
        <v>#REF!</v>
      </c>
      <c r="U321" s="36" t="e">
        <f>SUMIFS(СВЦЭМ!#REF!,СВЦЭМ!$A$40:$A$783,$A321,СВЦЭМ!$B$39:$B$782,U$296)+'СЕТ СН'!$F$16</f>
        <v>#REF!</v>
      </c>
      <c r="V321" s="36" t="e">
        <f>SUMIFS(СВЦЭМ!#REF!,СВЦЭМ!$A$40:$A$783,$A321,СВЦЭМ!$B$39:$B$782,V$296)+'СЕТ СН'!$F$16</f>
        <v>#REF!</v>
      </c>
      <c r="W321" s="36" t="e">
        <f>SUMIFS(СВЦЭМ!#REF!,СВЦЭМ!$A$40:$A$783,$A321,СВЦЭМ!$B$39:$B$782,W$296)+'СЕТ СН'!$F$16</f>
        <v>#REF!</v>
      </c>
      <c r="X321" s="36" t="e">
        <f>SUMIFS(СВЦЭМ!#REF!,СВЦЭМ!$A$40:$A$783,$A321,СВЦЭМ!$B$39:$B$782,X$296)+'СЕТ СН'!$F$16</f>
        <v>#REF!</v>
      </c>
      <c r="Y321" s="36" t="e">
        <f>SUMIFS(СВЦЭМ!#REF!,СВЦЭМ!$A$40:$A$783,$A321,СВЦЭМ!$B$39:$B$782,Y$296)+'СЕТ СН'!$F$16</f>
        <v>#REF!</v>
      </c>
    </row>
    <row r="322" spans="1:27" ht="15.75" hidden="1" x14ac:dyDescent="0.2">
      <c r="A322" s="35">
        <f t="shared" si="8"/>
        <v>44677</v>
      </c>
      <c r="B322" s="36" t="e">
        <f>SUMIFS(СВЦЭМ!#REF!,СВЦЭМ!$A$40:$A$783,$A322,СВЦЭМ!$B$39:$B$782,B$296)+'СЕТ СН'!$F$16</f>
        <v>#REF!</v>
      </c>
      <c r="C322" s="36" t="e">
        <f>SUMIFS(СВЦЭМ!#REF!,СВЦЭМ!$A$40:$A$783,$A322,СВЦЭМ!$B$39:$B$782,C$296)+'СЕТ СН'!$F$16</f>
        <v>#REF!</v>
      </c>
      <c r="D322" s="36" t="e">
        <f>SUMIFS(СВЦЭМ!#REF!,СВЦЭМ!$A$40:$A$783,$A322,СВЦЭМ!$B$39:$B$782,D$296)+'СЕТ СН'!$F$16</f>
        <v>#REF!</v>
      </c>
      <c r="E322" s="36" t="e">
        <f>SUMIFS(СВЦЭМ!#REF!,СВЦЭМ!$A$40:$A$783,$A322,СВЦЭМ!$B$39:$B$782,E$296)+'СЕТ СН'!$F$16</f>
        <v>#REF!</v>
      </c>
      <c r="F322" s="36" t="e">
        <f>SUMIFS(СВЦЭМ!#REF!,СВЦЭМ!$A$40:$A$783,$A322,СВЦЭМ!$B$39:$B$782,F$296)+'СЕТ СН'!$F$16</f>
        <v>#REF!</v>
      </c>
      <c r="G322" s="36" t="e">
        <f>SUMIFS(СВЦЭМ!#REF!,СВЦЭМ!$A$40:$A$783,$A322,СВЦЭМ!$B$39:$B$782,G$296)+'СЕТ СН'!$F$16</f>
        <v>#REF!</v>
      </c>
      <c r="H322" s="36" t="e">
        <f>SUMIFS(СВЦЭМ!#REF!,СВЦЭМ!$A$40:$A$783,$A322,СВЦЭМ!$B$39:$B$782,H$296)+'СЕТ СН'!$F$16</f>
        <v>#REF!</v>
      </c>
      <c r="I322" s="36" t="e">
        <f>SUMIFS(СВЦЭМ!#REF!,СВЦЭМ!$A$40:$A$783,$A322,СВЦЭМ!$B$39:$B$782,I$296)+'СЕТ СН'!$F$16</f>
        <v>#REF!</v>
      </c>
      <c r="J322" s="36" t="e">
        <f>SUMIFS(СВЦЭМ!#REF!,СВЦЭМ!$A$40:$A$783,$A322,СВЦЭМ!$B$39:$B$782,J$296)+'СЕТ СН'!$F$16</f>
        <v>#REF!</v>
      </c>
      <c r="K322" s="36" t="e">
        <f>SUMIFS(СВЦЭМ!#REF!,СВЦЭМ!$A$40:$A$783,$A322,СВЦЭМ!$B$39:$B$782,K$296)+'СЕТ СН'!$F$16</f>
        <v>#REF!</v>
      </c>
      <c r="L322" s="36" t="e">
        <f>SUMIFS(СВЦЭМ!#REF!,СВЦЭМ!$A$40:$A$783,$A322,СВЦЭМ!$B$39:$B$782,L$296)+'СЕТ СН'!$F$16</f>
        <v>#REF!</v>
      </c>
      <c r="M322" s="36" t="e">
        <f>SUMIFS(СВЦЭМ!#REF!,СВЦЭМ!$A$40:$A$783,$A322,СВЦЭМ!$B$39:$B$782,M$296)+'СЕТ СН'!$F$16</f>
        <v>#REF!</v>
      </c>
      <c r="N322" s="36" t="e">
        <f>SUMIFS(СВЦЭМ!#REF!,СВЦЭМ!$A$40:$A$783,$A322,СВЦЭМ!$B$39:$B$782,N$296)+'СЕТ СН'!$F$16</f>
        <v>#REF!</v>
      </c>
      <c r="O322" s="36" t="e">
        <f>SUMIFS(СВЦЭМ!#REF!,СВЦЭМ!$A$40:$A$783,$A322,СВЦЭМ!$B$39:$B$782,O$296)+'СЕТ СН'!$F$16</f>
        <v>#REF!</v>
      </c>
      <c r="P322" s="36" t="e">
        <f>SUMIFS(СВЦЭМ!#REF!,СВЦЭМ!$A$40:$A$783,$A322,СВЦЭМ!$B$39:$B$782,P$296)+'СЕТ СН'!$F$16</f>
        <v>#REF!</v>
      </c>
      <c r="Q322" s="36" t="e">
        <f>SUMIFS(СВЦЭМ!#REF!,СВЦЭМ!$A$40:$A$783,$A322,СВЦЭМ!$B$39:$B$782,Q$296)+'СЕТ СН'!$F$16</f>
        <v>#REF!</v>
      </c>
      <c r="R322" s="36" t="e">
        <f>SUMIFS(СВЦЭМ!#REF!,СВЦЭМ!$A$40:$A$783,$A322,СВЦЭМ!$B$39:$B$782,R$296)+'СЕТ СН'!$F$16</f>
        <v>#REF!</v>
      </c>
      <c r="S322" s="36" t="e">
        <f>SUMIFS(СВЦЭМ!#REF!,СВЦЭМ!$A$40:$A$783,$A322,СВЦЭМ!$B$39:$B$782,S$296)+'СЕТ СН'!$F$16</f>
        <v>#REF!</v>
      </c>
      <c r="T322" s="36" t="e">
        <f>SUMIFS(СВЦЭМ!#REF!,СВЦЭМ!$A$40:$A$783,$A322,СВЦЭМ!$B$39:$B$782,T$296)+'СЕТ СН'!$F$16</f>
        <v>#REF!</v>
      </c>
      <c r="U322" s="36" t="e">
        <f>SUMIFS(СВЦЭМ!#REF!,СВЦЭМ!$A$40:$A$783,$A322,СВЦЭМ!$B$39:$B$782,U$296)+'СЕТ СН'!$F$16</f>
        <v>#REF!</v>
      </c>
      <c r="V322" s="36" t="e">
        <f>SUMIFS(СВЦЭМ!#REF!,СВЦЭМ!$A$40:$A$783,$A322,СВЦЭМ!$B$39:$B$782,V$296)+'СЕТ СН'!$F$16</f>
        <v>#REF!</v>
      </c>
      <c r="W322" s="36" t="e">
        <f>SUMIFS(СВЦЭМ!#REF!,СВЦЭМ!$A$40:$A$783,$A322,СВЦЭМ!$B$39:$B$782,W$296)+'СЕТ СН'!$F$16</f>
        <v>#REF!</v>
      </c>
      <c r="X322" s="36" t="e">
        <f>SUMIFS(СВЦЭМ!#REF!,СВЦЭМ!$A$40:$A$783,$A322,СВЦЭМ!$B$39:$B$782,X$296)+'СЕТ СН'!$F$16</f>
        <v>#REF!</v>
      </c>
      <c r="Y322" s="36" t="e">
        <f>SUMIFS(СВЦЭМ!#REF!,СВЦЭМ!$A$40:$A$783,$A322,СВЦЭМ!$B$39:$B$782,Y$296)+'СЕТ СН'!$F$16</f>
        <v>#REF!</v>
      </c>
    </row>
    <row r="323" spans="1:27" ht="15.75" hidden="1" x14ac:dyDescent="0.2">
      <c r="A323" s="35">
        <f t="shared" si="8"/>
        <v>44678</v>
      </c>
      <c r="B323" s="36" t="e">
        <f>SUMIFS(СВЦЭМ!#REF!,СВЦЭМ!$A$40:$A$783,$A323,СВЦЭМ!$B$39:$B$782,B$296)+'СЕТ СН'!$F$16</f>
        <v>#REF!</v>
      </c>
      <c r="C323" s="36" t="e">
        <f>SUMIFS(СВЦЭМ!#REF!,СВЦЭМ!$A$40:$A$783,$A323,СВЦЭМ!$B$39:$B$782,C$296)+'СЕТ СН'!$F$16</f>
        <v>#REF!</v>
      </c>
      <c r="D323" s="36" t="e">
        <f>SUMIFS(СВЦЭМ!#REF!,СВЦЭМ!$A$40:$A$783,$A323,СВЦЭМ!$B$39:$B$782,D$296)+'СЕТ СН'!$F$16</f>
        <v>#REF!</v>
      </c>
      <c r="E323" s="36" t="e">
        <f>SUMIFS(СВЦЭМ!#REF!,СВЦЭМ!$A$40:$A$783,$A323,СВЦЭМ!$B$39:$B$782,E$296)+'СЕТ СН'!$F$16</f>
        <v>#REF!</v>
      </c>
      <c r="F323" s="36" t="e">
        <f>SUMIFS(СВЦЭМ!#REF!,СВЦЭМ!$A$40:$A$783,$A323,СВЦЭМ!$B$39:$B$782,F$296)+'СЕТ СН'!$F$16</f>
        <v>#REF!</v>
      </c>
      <c r="G323" s="36" t="e">
        <f>SUMIFS(СВЦЭМ!#REF!,СВЦЭМ!$A$40:$A$783,$A323,СВЦЭМ!$B$39:$B$782,G$296)+'СЕТ СН'!$F$16</f>
        <v>#REF!</v>
      </c>
      <c r="H323" s="36" t="e">
        <f>SUMIFS(СВЦЭМ!#REF!,СВЦЭМ!$A$40:$A$783,$A323,СВЦЭМ!$B$39:$B$782,H$296)+'СЕТ СН'!$F$16</f>
        <v>#REF!</v>
      </c>
      <c r="I323" s="36" t="e">
        <f>SUMIFS(СВЦЭМ!#REF!,СВЦЭМ!$A$40:$A$783,$A323,СВЦЭМ!$B$39:$B$782,I$296)+'СЕТ СН'!$F$16</f>
        <v>#REF!</v>
      </c>
      <c r="J323" s="36" t="e">
        <f>SUMIFS(СВЦЭМ!#REF!,СВЦЭМ!$A$40:$A$783,$A323,СВЦЭМ!$B$39:$B$782,J$296)+'СЕТ СН'!$F$16</f>
        <v>#REF!</v>
      </c>
      <c r="K323" s="36" t="e">
        <f>SUMIFS(СВЦЭМ!#REF!,СВЦЭМ!$A$40:$A$783,$A323,СВЦЭМ!$B$39:$B$782,K$296)+'СЕТ СН'!$F$16</f>
        <v>#REF!</v>
      </c>
      <c r="L323" s="36" t="e">
        <f>SUMIFS(СВЦЭМ!#REF!,СВЦЭМ!$A$40:$A$783,$A323,СВЦЭМ!$B$39:$B$782,L$296)+'СЕТ СН'!$F$16</f>
        <v>#REF!</v>
      </c>
      <c r="M323" s="36" t="e">
        <f>SUMIFS(СВЦЭМ!#REF!,СВЦЭМ!$A$40:$A$783,$A323,СВЦЭМ!$B$39:$B$782,M$296)+'СЕТ СН'!$F$16</f>
        <v>#REF!</v>
      </c>
      <c r="N323" s="36" t="e">
        <f>SUMIFS(СВЦЭМ!#REF!,СВЦЭМ!$A$40:$A$783,$A323,СВЦЭМ!$B$39:$B$782,N$296)+'СЕТ СН'!$F$16</f>
        <v>#REF!</v>
      </c>
      <c r="O323" s="36" t="e">
        <f>SUMIFS(СВЦЭМ!#REF!,СВЦЭМ!$A$40:$A$783,$A323,СВЦЭМ!$B$39:$B$782,O$296)+'СЕТ СН'!$F$16</f>
        <v>#REF!</v>
      </c>
      <c r="P323" s="36" t="e">
        <f>SUMIFS(СВЦЭМ!#REF!,СВЦЭМ!$A$40:$A$783,$A323,СВЦЭМ!$B$39:$B$782,P$296)+'СЕТ СН'!$F$16</f>
        <v>#REF!</v>
      </c>
      <c r="Q323" s="36" t="e">
        <f>SUMIFS(СВЦЭМ!#REF!,СВЦЭМ!$A$40:$A$783,$A323,СВЦЭМ!$B$39:$B$782,Q$296)+'СЕТ СН'!$F$16</f>
        <v>#REF!</v>
      </c>
      <c r="R323" s="36" t="e">
        <f>SUMIFS(СВЦЭМ!#REF!,СВЦЭМ!$A$40:$A$783,$A323,СВЦЭМ!$B$39:$B$782,R$296)+'СЕТ СН'!$F$16</f>
        <v>#REF!</v>
      </c>
      <c r="S323" s="36" t="e">
        <f>SUMIFS(СВЦЭМ!#REF!,СВЦЭМ!$A$40:$A$783,$A323,СВЦЭМ!$B$39:$B$782,S$296)+'СЕТ СН'!$F$16</f>
        <v>#REF!</v>
      </c>
      <c r="T323" s="36" t="e">
        <f>SUMIFS(СВЦЭМ!#REF!,СВЦЭМ!$A$40:$A$783,$A323,СВЦЭМ!$B$39:$B$782,T$296)+'СЕТ СН'!$F$16</f>
        <v>#REF!</v>
      </c>
      <c r="U323" s="36" t="e">
        <f>SUMIFS(СВЦЭМ!#REF!,СВЦЭМ!$A$40:$A$783,$A323,СВЦЭМ!$B$39:$B$782,U$296)+'СЕТ СН'!$F$16</f>
        <v>#REF!</v>
      </c>
      <c r="V323" s="36" t="e">
        <f>SUMIFS(СВЦЭМ!#REF!,СВЦЭМ!$A$40:$A$783,$A323,СВЦЭМ!$B$39:$B$782,V$296)+'СЕТ СН'!$F$16</f>
        <v>#REF!</v>
      </c>
      <c r="W323" s="36" t="e">
        <f>SUMIFS(СВЦЭМ!#REF!,СВЦЭМ!$A$40:$A$783,$A323,СВЦЭМ!$B$39:$B$782,W$296)+'СЕТ СН'!$F$16</f>
        <v>#REF!</v>
      </c>
      <c r="X323" s="36" t="e">
        <f>SUMIFS(СВЦЭМ!#REF!,СВЦЭМ!$A$40:$A$783,$A323,СВЦЭМ!$B$39:$B$782,X$296)+'СЕТ СН'!$F$16</f>
        <v>#REF!</v>
      </c>
      <c r="Y323" s="36" t="e">
        <f>SUMIFS(СВЦЭМ!#REF!,СВЦЭМ!$A$40:$A$783,$A323,СВЦЭМ!$B$39:$B$782,Y$296)+'СЕТ СН'!$F$16</f>
        <v>#REF!</v>
      </c>
    </row>
    <row r="324" spans="1:27" ht="15.75" hidden="1" x14ac:dyDescent="0.2">
      <c r="A324" s="35">
        <f t="shared" si="8"/>
        <v>44679</v>
      </c>
      <c r="B324" s="36" t="e">
        <f>SUMIFS(СВЦЭМ!#REF!,СВЦЭМ!$A$40:$A$783,$A324,СВЦЭМ!$B$39:$B$782,B$296)+'СЕТ СН'!$F$16</f>
        <v>#REF!</v>
      </c>
      <c r="C324" s="36" t="e">
        <f>SUMIFS(СВЦЭМ!#REF!,СВЦЭМ!$A$40:$A$783,$A324,СВЦЭМ!$B$39:$B$782,C$296)+'СЕТ СН'!$F$16</f>
        <v>#REF!</v>
      </c>
      <c r="D324" s="36" t="e">
        <f>SUMIFS(СВЦЭМ!#REF!,СВЦЭМ!$A$40:$A$783,$A324,СВЦЭМ!$B$39:$B$782,D$296)+'СЕТ СН'!$F$16</f>
        <v>#REF!</v>
      </c>
      <c r="E324" s="36" t="e">
        <f>SUMIFS(СВЦЭМ!#REF!,СВЦЭМ!$A$40:$A$783,$A324,СВЦЭМ!$B$39:$B$782,E$296)+'СЕТ СН'!$F$16</f>
        <v>#REF!</v>
      </c>
      <c r="F324" s="36" t="e">
        <f>SUMIFS(СВЦЭМ!#REF!,СВЦЭМ!$A$40:$A$783,$A324,СВЦЭМ!$B$39:$B$782,F$296)+'СЕТ СН'!$F$16</f>
        <v>#REF!</v>
      </c>
      <c r="G324" s="36" t="e">
        <f>SUMIFS(СВЦЭМ!#REF!,СВЦЭМ!$A$40:$A$783,$A324,СВЦЭМ!$B$39:$B$782,G$296)+'СЕТ СН'!$F$16</f>
        <v>#REF!</v>
      </c>
      <c r="H324" s="36" t="e">
        <f>SUMIFS(СВЦЭМ!#REF!,СВЦЭМ!$A$40:$A$783,$A324,СВЦЭМ!$B$39:$B$782,H$296)+'СЕТ СН'!$F$16</f>
        <v>#REF!</v>
      </c>
      <c r="I324" s="36" t="e">
        <f>SUMIFS(СВЦЭМ!#REF!,СВЦЭМ!$A$40:$A$783,$A324,СВЦЭМ!$B$39:$B$782,I$296)+'СЕТ СН'!$F$16</f>
        <v>#REF!</v>
      </c>
      <c r="J324" s="36" t="e">
        <f>SUMIFS(СВЦЭМ!#REF!,СВЦЭМ!$A$40:$A$783,$A324,СВЦЭМ!$B$39:$B$782,J$296)+'СЕТ СН'!$F$16</f>
        <v>#REF!</v>
      </c>
      <c r="K324" s="36" t="e">
        <f>SUMIFS(СВЦЭМ!#REF!,СВЦЭМ!$A$40:$A$783,$A324,СВЦЭМ!$B$39:$B$782,K$296)+'СЕТ СН'!$F$16</f>
        <v>#REF!</v>
      </c>
      <c r="L324" s="36" t="e">
        <f>SUMIFS(СВЦЭМ!#REF!,СВЦЭМ!$A$40:$A$783,$A324,СВЦЭМ!$B$39:$B$782,L$296)+'СЕТ СН'!$F$16</f>
        <v>#REF!</v>
      </c>
      <c r="M324" s="36" t="e">
        <f>SUMIFS(СВЦЭМ!#REF!,СВЦЭМ!$A$40:$A$783,$A324,СВЦЭМ!$B$39:$B$782,M$296)+'СЕТ СН'!$F$16</f>
        <v>#REF!</v>
      </c>
      <c r="N324" s="36" t="e">
        <f>SUMIFS(СВЦЭМ!#REF!,СВЦЭМ!$A$40:$A$783,$A324,СВЦЭМ!$B$39:$B$782,N$296)+'СЕТ СН'!$F$16</f>
        <v>#REF!</v>
      </c>
      <c r="O324" s="36" t="e">
        <f>SUMIFS(СВЦЭМ!#REF!,СВЦЭМ!$A$40:$A$783,$A324,СВЦЭМ!$B$39:$B$782,O$296)+'СЕТ СН'!$F$16</f>
        <v>#REF!</v>
      </c>
      <c r="P324" s="36" t="e">
        <f>SUMIFS(СВЦЭМ!#REF!,СВЦЭМ!$A$40:$A$783,$A324,СВЦЭМ!$B$39:$B$782,P$296)+'СЕТ СН'!$F$16</f>
        <v>#REF!</v>
      </c>
      <c r="Q324" s="36" t="e">
        <f>SUMIFS(СВЦЭМ!#REF!,СВЦЭМ!$A$40:$A$783,$A324,СВЦЭМ!$B$39:$B$782,Q$296)+'СЕТ СН'!$F$16</f>
        <v>#REF!</v>
      </c>
      <c r="R324" s="36" t="e">
        <f>SUMIFS(СВЦЭМ!#REF!,СВЦЭМ!$A$40:$A$783,$A324,СВЦЭМ!$B$39:$B$782,R$296)+'СЕТ СН'!$F$16</f>
        <v>#REF!</v>
      </c>
      <c r="S324" s="36" t="e">
        <f>SUMIFS(СВЦЭМ!#REF!,СВЦЭМ!$A$40:$A$783,$A324,СВЦЭМ!$B$39:$B$782,S$296)+'СЕТ СН'!$F$16</f>
        <v>#REF!</v>
      </c>
      <c r="T324" s="36" t="e">
        <f>SUMIFS(СВЦЭМ!#REF!,СВЦЭМ!$A$40:$A$783,$A324,СВЦЭМ!$B$39:$B$782,T$296)+'СЕТ СН'!$F$16</f>
        <v>#REF!</v>
      </c>
      <c r="U324" s="36" t="e">
        <f>SUMIFS(СВЦЭМ!#REF!,СВЦЭМ!$A$40:$A$783,$A324,СВЦЭМ!$B$39:$B$782,U$296)+'СЕТ СН'!$F$16</f>
        <v>#REF!</v>
      </c>
      <c r="V324" s="36" t="e">
        <f>SUMIFS(СВЦЭМ!#REF!,СВЦЭМ!$A$40:$A$783,$A324,СВЦЭМ!$B$39:$B$782,V$296)+'СЕТ СН'!$F$16</f>
        <v>#REF!</v>
      </c>
      <c r="W324" s="36" t="e">
        <f>SUMIFS(СВЦЭМ!#REF!,СВЦЭМ!$A$40:$A$783,$A324,СВЦЭМ!$B$39:$B$782,W$296)+'СЕТ СН'!$F$16</f>
        <v>#REF!</v>
      </c>
      <c r="X324" s="36" t="e">
        <f>SUMIFS(СВЦЭМ!#REF!,СВЦЭМ!$A$40:$A$783,$A324,СВЦЭМ!$B$39:$B$782,X$296)+'СЕТ СН'!$F$16</f>
        <v>#REF!</v>
      </c>
      <c r="Y324" s="36" t="e">
        <f>SUMIFS(СВЦЭМ!#REF!,СВЦЭМ!$A$40:$A$783,$A324,СВЦЭМ!$B$39:$B$782,Y$296)+'СЕТ СН'!$F$16</f>
        <v>#REF!</v>
      </c>
    </row>
    <row r="325" spans="1:27" ht="15.75" hidden="1" x14ac:dyDescent="0.2">
      <c r="A325" s="35">
        <f t="shared" si="8"/>
        <v>44680</v>
      </c>
      <c r="B325" s="36" t="e">
        <f>SUMIFS(СВЦЭМ!#REF!,СВЦЭМ!$A$40:$A$783,$A325,СВЦЭМ!$B$39:$B$782,B$296)+'СЕТ СН'!$F$16</f>
        <v>#REF!</v>
      </c>
      <c r="C325" s="36" t="e">
        <f>SUMIFS(СВЦЭМ!#REF!,СВЦЭМ!$A$40:$A$783,$A325,СВЦЭМ!$B$39:$B$782,C$296)+'СЕТ СН'!$F$16</f>
        <v>#REF!</v>
      </c>
      <c r="D325" s="36" t="e">
        <f>SUMIFS(СВЦЭМ!#REF!,СВЦЭМ!$A$40:$A$783,$A325,СВЦЭМ!$B$39:$B$782,D$296)+'СЕТ СН'!$F$16</f>
        <v>#REF!</v>
      </c>
      <c r="E325" s="36" t="e">
        <f>SUMIFS(СВЦЭМ!#REF!,СВЦЭМ!$A$40:$A$783,$A325,СВЦЭМ!$B$39:$B$782,E$296)+'СЕТ СН'!$F$16</f>
        <v>#REF!</v>
      </c>
      <c r="F325" s="36" t="e">
        <f>SUMIFS(СВЦЭМ!#REF!,СВЦЭМ!$A$40:$A$783,$A325,СВЦЭМ!$B$39:$B$782,F$296)+'СЕТ СН'!$F$16</f>
        <v>#REF!</v>
      </c>
      <c r="G325" s="36" t="e">
        <f>SUMIFS(СВЦЭМ!#REF!,СВЦЭМ!$A$40:$A$783,$A325,СВЦЭМ!$B$39:$B$782,G$296)+'СЕТ СН'!$F$16</f>
        <v>#REF!</v>
      </c>
      <c r="H325" s="36" t="e">
        <f>SUMIFS(СВЦЭМ!#REF!,СВЦЭМ!$A$40:$A$783,$A325,СВЦЭМ!$B$39:$B$782,H$296)+'СЕТ СН'!$F$16</f>
        <v>#REF!</v>
      </c>
      <c r="I325" s="36" t="e">
        <f>SUMIFS(СВЦЭМ!#REF!,СВЦЭМ!$A$40:$A$783,$A325,СВЦЭМ!$B$39:$B$782,I$296)+'СЕТ СН'!$F$16</f>
        <v>#REF!</v>
      </c>
      <c r="J325" s="36" t="e">
        <f>SUMIFS(СВЦЭМ!#REF!,СВЦЭМ!$A$40:$A$783,$A325,СВЦЭМ!$B$39:$B$782,J$296)+'СЕТ СН'!$F$16</f>
        <v>#REF!</v>
      </c>
      <c r="K325" s="36" t="e">
        <f>SUMIFS(СВЦЭМ!#REF!,СВЦЭМ!$A$40:$A$783,$A325,СВЦЭМ!$B$39:$B$782,K$296)+'СЕТ СН'!$F$16</f>
        <v>#REF!</v>
      </c>
      <c r="L325" s="36" t="e">
        <f>SUMIFS(СВЦЭМ!#REF!,СВЦЭМ!$A$40:$A$783,$A325,СВЦЭМ!$B$39:$B$782,L$296)+'СЕТ СН'!$F$16</f>
        <v>#REF!</v>
      </c>
      <c r="M325" s="36" t="e">
        <f>SUMIFS(СВЦЭМ!#REF!,СВЦЭМ!$A$40:$A$783,$A325,СВЦЭМ!$B$39:$B$782,M$296)+'СЕТ СН'!$F$16</f>
        <v>#REF!</v>
      </c>
      <c r="N325" s="36" t="e">
        <f>SUMIFS(СВЦЭМ!#REF!,СВЦЭМ!$A$40:$A$783,$A325,СВЦЭМ!$B$39:$B$782,N$296)+'СЕТ СН'!$F$16</f>
        <v>#REF!</v>
      </c>
      <c r="O325" s="36" t="e">
        <f>SUMIFS(СВЦЭМ!#REF!,СВЦЭМ!$A$40:$A$783,$A325,СВЦЭМ!$B$39:$B$782,O$296)+'СЕТ СН'!$F$16</f>
        <v>#REF!</v>
      </c>
      <c r="P325" s="36" t="e">
        <f>SUMIFS(СВЦЭМ!#REF!,СВЦЭМ!$A$40:$A$783,$A325,СВЦЭМ!$B$39:$B$782,P$296)+'СЕТ СН'!$F$16</f>
        <v>#REF!</v>
      </c>
      <c r="Q325" s="36" t="e">
        <f>SUMIFS(СВЦЭМ!#REF!,СВЦЭМ!$A$40:$A$783,$A325,СВЦЭМ!$B$39:$B$782,Q$296)+'СЕТ СН'!$F$16</f>
        <v>#REF!</v>
      </c>
      <c r="R325" s="36" t="e">
        <f>SUMIFS(СВЦЭМ!#REF!,СВЦЭМ!$A$40:$A$783,$A325,СВЦЭМ!$B$39:$B$782,R$296)+'СЕТ СН'!$F$16</f>
        <v>#REF!</v>
      </c>
      <c r="S325" s="36" t="e">
        <f>SUMIFS(СВЦЭМ!#REF!,СВЦЭМ!$A$40:$A$783,$A325,СВЦЭМ!$B$39:$B$782,S$296)+'СЕТ СН'!$F$16</f>
        <v>#REF!</v>
      </c>
      <c r="T325" s="36" t="e">
        <f>SUMIFS(СВЦЭМ!#REF!,СВЦЭМ!$A$40:$A$783,$A325,СВЦЭМ!$B$39:$B$782,T$296)+'СЕТ СН'!$F$16</f>
        <v>#REF!</v>
      </c>
      <c r="U325" s="36" t="e">
        <f>SUMIFS(СВЦЭМ!#REF!,СВЦЭМ!$A$40:$A$783,$A325,СВЦЭМ!$B$39:$B$782,U$296)+'СЕТ СН'!$F$16</f>
        <v>#REF!</v>
      </c>
      <c r="V325" s="36" t="e">
        <f>SUMIFS(СВЦЭМ!#REF!,СВЦЭМ!$A$40:$A$783,$A325,СВЦЭМ!$B$39:$B$782,V$296)+'СЕТ СН'!$F$16</f>
        <v>#REF!</v>
      </c>
      <c r="W325" s="36" t="e">
        <f>SUMIFS(СВЦЭМ!#REF!,СВЦЭМ!$A$40:$A$783,$A325,СВЦЭМ!$B$39:$B$782,W$296)+'СЕТ СН'!$F$16</f>
        <v>#REF!</v>
      </c>
      <c r="X325" s="36" t="e">
        <f>SUMIFS(СВЦЭМ!#REF!,СВЦЭМ!$A$40:$A$783,$A325,СВЦЭМ!$B$39:$B$782,X$296)+'СЕТ СН'!$F$16</f>
        <v>#REF!</v>
      </c>
      <c r="Y325" s="36" t="e">
        <f>SUMIFS(СВЦЭМ!#REF!,СВЦЭМ!$A$40:$A$783,$A325,СВЦЭМ!$B$39:$B$782,Y$296)+'СЕТ СН'!$F$16</f>
        <v>#REF!</v>
      </c>
    </row>
    <row r="326" spans="1:27" ht="15.75" hidden="1" x14ac:dyDescent="0.2">
      <c r="A326" s="35">
        <f t="shared" si="8"/>
        <v>44681</v>
      </c>
      <c r="B326" s="36" t="e">
        <f>SUMIFS(СВЦЭМ!#REF!,СВЦЭМ!$A$40:$A$783,$A326,СВЦЭМ!$B$39:$B$782,B$296)+'СЕТ СН'!$F$16</f>
        <v>#REF!</v>
      </c>
      <c r="C326" s="36" t="e">
        <f>SUMIFS(СВЦЭМ!#REF!,СВЦЭМ!$A$40:$A$783,$A326,СВЦЭМ!$B$39:$B$782,C$296)+'СЕТ СН'!$F$16</f>
        <v>#REF!</v>
      </c>
      <c r="D326" s="36" t="e">
        <f>SUMIFS(СВЦЭМ!#REF!,СВЦЭМ!$A$40:$A$783,$A326,СВЦЭМ!$B$39:$B$782,D$296)+'СЕТ СН'!$F$16</f>
        <v>#REF!</v>
      </c>
      <c r="E326" s="36" t="e">
        <f>SUMIFS(СВЦЭМ!#REF!,СВЦЭМ!$A$40:$A$783,$A326,СВЦЭМ!$B$39:$B$782,E$296)+'СЕТ СН'!$F$16</f>
        <v>#REF!</v>
      </c>
      <c r="F326" s="36" t="e">
        <f>SUMIFS(СВЦЭМ!#REF!,СВЦЭМ!$A$40:$A$783,$A326,СВЦЭМ!$B$39:$B$782,F$296)+'СЕТ СН'!$F$16</f>
        <v>#REF!</v>
      </c>
      <c r="G326" s="36" t="e">
        <f>SUMIFS(СВЦЭМ!#REF!,СВЦЭМ!$A$40:$A$783,$A326,СВЦЭМ!$B$39:$B$782,G$296)+'СЕТ СН'!$F$16</f>
        <v>#REF!</v>
      </c>
      <c r="H326" s="36" t="e">
        <f>SUMIFS(СВЦЭМ!#REF!,СВЦЭМ!$A$40:$A$783,$A326,СВЦЭМ!$B$39:$B$782,H$296)+'СЕТ СН'!$F$16</f>
        <v>#REF!</v>
      </c>
      <c r="I326" s="36" t="e">
        <f>SUMIFS(СВЦЭМ!#REF!,СВЦЭМ!$A$40:$A$783,$A326,СВЦЭМ!$B$39:$B$782,I$296)+'СЕТ СН'!$F$16</f>
        <v>#REF!</v>
      </c>
      <c r="J326" s="36" t="e">
        <f>SUMIFS(СВЦЭМ!#REF!,СВЦЭМ!$A$40:$A$783,$A326,СВЦЭМ!$B$39:$B$782,J$296)+'СЕТ СН'!$F$16</f>
        <v>#REF!</v>
      </c>
      <c r="K326" s="36" t="e">
        <f>SUMIFS(СВЦЭМ!#REF!,СВЦЭМ!$A$40:$A$783,$A326,СВЦЭМ!$B$39:$B$782,K$296)+'СЕТ СН'!$F$16</f>
        <v>#REF!</v>
      </c>
      <c r="L326" s="36" t="e">
        <f>SUMIFS(СВЦЭМ!#REF!,СВЦЭМ!$A$40:$A$783,$A326,СВЦЭМ!$B$39:$B$782,L$296)+'СЕТ СН'!$F$16</f>
        <v>#REF!</v>
      </c>
      <c r="M326" s="36" t="e">
        <f>SUMIFS(СВЦЭМ!#REF!,СВЦЭМ!$A$40:$A$783,$A326,СВЦЭМ!$B$39:$B$782,M$296)+'СЕТ СН'!$F$16</f>
        <v>#REF!</v>
      </c>
      <c r="N326" s="36" t="e">
        <f>SUMIFS(СВЦЭМ!#REF!,СВЦЭМ!$A$40:$A$783,$A326,СВЦЭМ!$B$39:$B$782,N$296)+'СЕТ СН'!$F$16</f>
        <v>#REF!</v>
      </c>
      <c r="O326" s="36" t="e">
        <f>SUMIFS(СВЦЭМ!#REF!,СВЦЭМ!$A$40:$A$783,$A326,СВЦЭМ!$B$39:$B$782,O$296)+'СЕТ СН'!$F$16</f>
        <v>#REF!</v>
      </c>
      <c r="P326" s="36" t="e">
        <f>SUMIFS(СВЦЭМ!#REF!,СВЦЭМ!$A$40:$A$783,$A326,СВЦЭМ!$B$39:$B$782,P$296)+'СЕТ СН'!$F$16</f>
        <v>#REF!</v>
      </c>
      <c r="Q326" s="36" t="e">
        <f>SUMIFS(СВЦЭМ!#REF!,СВЦЭМ!$A$40:$A$783,$A326,СВЦЭМ!$B$39:$B$782,Q$296)+'СЕТ СН'!$F$16</f>
        <v>#REF!</v>
      </c>
      <c r="R326" s="36" t="e">
        <f>SUMIFS(СВЦЭМ!#REF!,СВЦЭМ!$A$40:$A$783,$A326,СВЦЭМ!$B$39:$B$782,R$296)+'СЕТ СН'!$F$16</f>
        <v>#REF!</v>
      </c>
      <c r="S326" s="36" t="e">
        <f>SUMIFS(СВЦЭМ!#REF!,СВЦЭМ!$A$40:$A$783,$A326,СВЦЭМ!$B$39:$B$782,S$296)+'СЕТ СН'!$F$16</f>
        <v>#REF!</v>
      </c>
      <c r="T326" s="36" t="e">
        <f>SUMIFS(СВЦЭМ!#REF!,СВЦЭМ!$A$40:$A$783,$A326,СВЦЭМ!$B$39:$B$782,T$296)+'СЕТ СН'!$F$16</f>
        <v>#REF!</v>
      </c>
      <c r="U326" s="36" t="e">
        <f>SUMIFS(СВЦЭМ!#REF!,СВЦЭМ!$A$40:$A$783,$A326,СВЦЭМ!$B$39:$B$782,U$296)+'СЕТ СН'!$F$16</f>
        <v>#REF!</v>
      </c>
      <c r="V326" s="36" t="e">
        <f>SUMIFS(СВЦЭМ!#REF!,СВЦЭМ!$A$40:$A$783,$A326,СВЦЭМ!$B$39:$B$782,V$296)+'СЕТ СН'!$F$16</f>
        <v>#REF!</v>
      </c>
      <c r="W326" s="36" t="e">
        <f>SUMIFS(СВЦЭМ!#REF!,СВЦЭМ!$A$40:$A$783,$A326,СВЦЭМ!$B$39:$B$782,W$296)+'СЕТ СН'!$F$16</f>
        <v>#REF!</v>
      </c>
      <c r="X326" s="36" t="e">
        <f>SUMIFS(СВЦЭМ!#REF!,СВЦЭМ!$A$40:$A$783,$A326,СВЦЭМ!$B$39:$B$782,X$296)+'СЕТ СН'!$F$16</f>
        <v>#REF!</v>
      </c>
      <c r="Y326" s="36" t="e">
        <f>SUMIFS(СВЦЭМ!#REF!,СВЦЭМ!$A$40:$A$783,$A326,СВЦЭМ!$B$39:$B$782,Y$296)+'СЕТ СН'!$F$16</f>
        <v>#REF!</v>
      </c>
    </row>
    <row r="327" spans="1:27" ht="15.75" hidden="1" x14ac:dyDescent="0.2">
      <c r="A327" s="35">
        <f t="shared" si="8"/>
        <v>44682</v>
      </c>
      <c r="B327" s="36" t="e">
        <f>SUMIFS(СВЦЭМ!#REF!,СВЦЭМ!$A$40:$A$783,$A327,СВЦЭМ!$B$39:$B$782,B$296)+'СЕТ СН'!$F$16</f>
        <v>#REF!</v>
      </c>
      <c r="C327" s="36" t="e">
        <f>SUMIFS(СВЦЭМ!#REF!,СВЦЭМ!$A$40:$A$783,$A327,СВЦЭМ!$B$39:$B$782,C$296)+'СЕТ СН'!$F$16</f>
        <v>#REF!</v>
      </c>
      <c r="D327" s="36" t="e">
        <f>SUMIFS(СВЦЭМ!#REF!,СВЦЭМ!$A$40:$A$783,$A327,СВЦЭМ!$B$39:$B$782,D$296)+'СЕТ СН'!$F$16</f>
        <v>#REF!</v>
      </c>
      <c r="E327" s="36" t="e">
        <f>SUMIFS(СВЦЭМ!#REF!,СВЦЭМ!$A$40:$A$783,$A327,СВЦЭМ!$B$39:$B$782,E$296)+'СЕТ СН'!$F$16</f>
        <v>#REF!</v>
      </c>
      <c r="F327" s="36" t="e">
        <f>SUMIFS(СВЦЭМ!#REF!,СВЦЭМ!$A$40:$A$783,$A327,СВЦЭМ!$B$39:$B$782,F$296)+'СЕТ СН'!$F$16</f>
        <v>#REF!</v>
      </c>
      <c r="G327" s="36" t="e">
        <f>SUMIFS(СВЦЭМ!#REF!,СВЦЭМ!$A$40:$A$783,$A327,СВЦЭМ!$B$39:$B$782,G$296)+'СЕТ СН'!$F$16</f>
        <v>#REF!</v>
      </c>
      <c r="H327" s="36" t="e">
        <f>SUMIFS(СВЦЭМ!#REF!,СВЦЭМ!$A$40:$A$783,$A327,СВЦЭМ!$B$39:$B$782,H$296)+'СЕТ СН'!$F$16</f>
        <v>#REF!</v>
      </c>
      <c r="I327" s="36" t="e">
        <f>SUMIFS(СВЦЭМ!#REF!,СВЦЭМ!$A$40:$A$783,$A327,СВЦЭМ!$B$39:$B$782,I$296)+'СЕТ СН'!$F$16</f>
        <v>#REF!</v>
      </c>
      <c r="J327" s="36" t="e">
        <f>SUMIFS(СВЦЭМ!#REF!,СВЦЭМ!$A$40:$A$783,$A327,СВЦЭМ!$B$39:$B$782,J$296)+'СЕТ СН'!$F$16</f>
        <v>#REF!</v>
      </c>
      <c r="K327" s="36" t="e">
        <f>SUMIFS(СВЦЭМ!#REF!,СВЦЭМ!$A$40:$A$783,$A327,СВЦЭМ!$B$39:$B$782,K$296)+'СЕТ СН'!$F$16</f>
        <v>#REF!</v>
      </c>
      <c r="L327" s="36" t="e">
        <f>SUMIFS(СВЦЭМ!#REF!,СВЦЭМ!$A$40:$A$783,$A327,СВЦЭМ!$B$39:$B$782,L$296)+'СЕТ СН'!$F$16</f>
        <v>#REF!</v>
      </c>
      <c r="M327" s="36" t="e">
        <f>SUMIFS(СВЦЭМ!#REF!,СВЦЭМ!$A$40:$A$783,$A327,СВЦЭМ!$B$39:$B$782,M$296)+'СЕТ СН'!$F$16</f>
        <v>#REF!</v>
      </c>
      <c r="N327" s="36" t="e">
        <f>SUMIFS(СВЦЭМ!#REF!,СВЦЭМ!$A$40:$A$783,$A327,СВЦЭМ!$B$39:$B$782,N$296)+'СЕТ СН'!$F$16</f>
        <v>#REF!</v>
      </c>
      <c r="O327" s="36" t="e">
        <f>SUMIFS(СВЦЭМ!#REF!,СВЦЭМ!$A$40:$A$783,$A327,СВЦЭМ!$B$39:$B$782,O$296)+'СЕТ СН'!$F$16</f>
        <v>#REF!</v>
      </c>
      <c r="P327" s="36" t="e">
        <f>SUMIFS(СВЦЭМ!#REF!,СВЦЭМ!$A$40:$A$783,$A327,СВЦЭМ!$B$39:$B$782,P$296)+'СЕТ СН'!$F$16</f>
        <v>#REF!</v>
      </c>
      <c r="Q327" s="36" t="e">
        <f>SUMIFS(СВЦЭМ!#REF!,СВЦЭМ!$A$40:$A$783,$A327,СВЦЭМ!$B$39:$B$782,Q$296)+'СЕТ СН'!$F$16</f>
        <v>#REF!</v>
      </c>
      <c r="R327" s="36" t="e">
        <f>SUMIFS(СВЦЭМ!#REF!,СВЦЭМ!$A$40:$A$783,$A327,СВЦЭМ!$B$39:$B$782,R$296)+'СЕТ СН'!$F$16</f>
        <v>#REF!</v>
      </c>
      <c r="S327" s="36" t="e">
        <f>SUMIFS(СВЦЭМ!#REF!,СВЦЭМ!$A$40:$A$783,$A327,СВЦЭМ!$B$39:$B$782,S$296)+'СЕТ СН'!$F$16</f>
        <v>#REF!</v>
      </c>
      <c r="T327" s="36" t="e">
        <f>SUMIFS(СВЦЭМ!#REF!,СВЦЭМ!$A$40:$A$783,$A327,СВЦЭМ!$B$39:$B$782,T$296)+'СЕТ СН'!$F$16</f>
        <v>#REF!</v>
      </c>
      <c r="U327" s="36" t="e">
        <f>SUMIFS(СВЦЭМ!#REF!,СВЦЭМ!$A$40:$A$783,$A327,СВЦЭМ!$B$39:$B$782,U$296)+'СЕТ СН'!$F$16</f>
        <v>#REF!</v>
      </c>
      <c r="V327" s="36" t="e">
        <f>SUMIFS(СВЦЭМ!#REF!,СВЦЭМ!$A$40:$A$783,$A327,СВЦЭМ!$B$39:$B$782,V$296)+'СЕТ СН'!$F$16</f>
        <v>#REF!</v>
      </c>
      <c r="W327" s="36" t="e">
        <f>SUMIFS(СВЦЭМ!#REF!,СВЦЭМ!$A$40:$A$783,$A327,СВЦЭМ!$B$39:$B$782,W$296)+'СЕТ СН'!$F$16</f>
        <v>#REF!</v>
      </c>
      <c r="X327" s="36" t="e">
        <f>SUMIFS(СВЦЭМ!#REF!,СВЦЭМ!$A$40:$A$783,$A327,СВЦЭМ!$B$39:$B$782,X$296)+'СЕТ СН'!$F$16</f>
        <v>#REF!</v>
      </c>
      <c r="Y327" s="36" t="e">
        <f>SUMIFS(СВЦЭМ!#REF!,СВЦЭМ!$A$40:$A$783,$A327,СВЦЭМ!$B$39:$B$782,Y$296)+'СЕТ СН'!$F$16</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01.04.2022</v>
      </c>
      <c r="B332" s="36" t="e">
        <f>SUMIFS(СВЦЭМ!#REF!,СВЦЭМ!$A$40:$A$783,$A332,СВЦЭМ!$B$39:$B$782,B$331)+'СЕТ СН'!$F$16</f>
        <v>#REF!</v>
      </c>
      <c r="C332" s="36" t="e">
        <f>SUMIFS(СВЦЭМ!#REF!,СВЦЭМ!$A$40:$A$783,$A332,СВЦЭМ!$B$39:$B$782,C$331)+'СЕТ СН'!$F$16</f>
        <v>#REF!</v>
      </c>
      <c r="D332" s="36" t="e">
        <f>SUMIFS(СВЦЭМ!#REF!,СВЦЭМ!$A$40:$A$783,$A332,СВЦЭМ!$B$39:$B$782,D$331)+'СЕТ СН'!$F$16</f>
        <v>#REF!</v>
      </c>
      <c r="E332" s="36" t="e">
        <f>SUMIFS(СВЦЭМ!#REF!,СВЦЭМ!$A$40:$A$783,$A332,СВЦЭМ!$B$39:$B$782,E$331)+'СЕТ СН'!$F$16</f>
        <v>#REF!</v>
      </c>
      <c r="F332" s="36" t="e">
        <f>SUMIFS(СВЦЭМ!#REF!,СВЦЭМ!$A$40:$A$783,$A332,СВЦЭМ!$B$39:$B$782,F$331)+'СЕТ СН'!$F$16</f>
        <v>#REF!</v>
      </c>
      <c r="G332" s="36" t="e">
        <f>SUMIFS(СВЦЭМ!#REF!,СВЦЭМ!$A$40:$A$783,$A332,СВЦЭМ!$B$39:$B$782,G$331)+'СЕТ СН'!$F$16</f>
        <v>#REF!</v>
      </c>
      <c r="H332" s="36" t="e">
        <f>SUMIFS(СВЦЭМ!#REF!,СВЦЭМ!$A$40:$A$783,$A332,СВЦЭМ!$B$39:$B$782,H$331)+'СЕТ СН'!$F$16</f>
        <v>#REF!</v>
      </c>
      <c r="I332" s="36" t="e">
        <f>SUMIFS(СВЦЭМ!#REF!,СВЦЭМ!$A$40:$A$783,$A332,СВЦЭМ!$B$39:$B$782,I$331)+'СЕТ СН'!$F$16</f>
        <v>#REF!</v>
      </c>
      <c r="J332" s="36" t="e">
        <f>SUMIFS(СВЦЭМ!#REF!,СВЦЭМ!$A$40:$A$783,$A332,СВЦЭМ!$B$39:$B$782,J$331)+'СЕТ СН'!$F$16</f>
        <v>#REF!</v>
      </c>
      <c r="K332" s="36" t="e">
        <f>SUMIFS(СВЦЭМ!#REF!,СВЦЭМ!$A$40:$A$783,$A332,СВЦЭМ!$B$39:$B$782,K$331)+'СЕТ СН'!$F$16</f>
        <v>#REF!</v>
      </c>
      <c r="L332" s="36" t="e">
        <f>SUMIFS(СВЦЭМ!#REF!,СВЦЭМ!$A$40:$A$783,$A332,СВЦЭМ!$B$39:$B$782,L$331)+'СЕТ СН'!$F$16</f>
        <v>#REF!</v>
      </c>
      <c r="M332" s="36" t="e">
        <f>SUMIFS(СВЦЭМ!#REF!,СВЦЭМ!$A$40:$A$783,$A332,СВЦЭМ!$B$39:$B$782,M$331)+'СЕТ СН'!$F$16</f>
        <v>#REF!</v>
      </c>
      <c r="N332" s="36" t="e">
        <f>SUMIFS(СВЦЭМ!#REF!,СВЦЭМ!$A$40:$A$783,$A332,СВЦЭМ!$B$39:$B$782,N$331)+'СЕТ СН'!$F$16</f>
        <v>#REF!</v>
      </c>
      <c r="O332" s="36" t="e">
        <f>SUMIFS(СВЦЭМ!#REF!,СВЦЭМ!$A$40:$A$783,$A332,СВЦЭМ!$B$39:$B$782,O$331)+'СЕТ СН'!$F$16</f>
        <v>#REF!</v>
      </c>
      <c r="P332" s="36" t="e">
        <f>SUMIFS(СВЦЭМ!#REF!,СВЦЭМ!$A$40:$A$783,$A332,СВЦЭМ!$B$39:$B$782,P$331)+'СЕТ СН'!$F$16</f>
        <v>#REF!</v>
      </c>
      <c r="Q332" s="36" t="e">
        <f>SUMIFS(СВЦЭМ!#REF!,СВЦЭМ!$A$40:$A$783,$A332,СВЦЭМ!$B$39:$B$782,Q$331)+'СЕТ СН'!$F$16</f>
        <v>#REF!</v>
      </c>
      <c r="R332" s="36" t="e">
        <f>SUMIFS(СВЦЭМ!#REF!,СВЦЭМ!$A$40:$A$783,$A332,СВЦЭМ!$B$39:$B$782,R$331)+'СЕТ СН'!$F$16</f>
        <v>#REF!</v>
      </c>
      <c r="S332" s="36" t="e">
        <f>SUMIFS(СВЦЭМ!#REF!,СВЦЭМ!$A$40:$A$783,$A332,СВЦЭМ!$B$39:$B$782,S$331)+'СЕТ СН'!$F$16</f>
        <v>#REF!</v>
      </c>
      <c r="T332" s="36" t="e">
        <f>SUMIFS(СВЦЭМ!#REF!,СВЦЭМ!$A$40:$A$783,$A332,СВЦЭМ!$B$39:$B$782,T$331)+'СЕТ СН'!$F$16</f>
        <v>#REF!</v>
      </c>
      <c r="U332" s="36" t="e">
        <f>SUMIFS(СВЦЭМ!#REF!,СВЦЭМ!$A$40:$A$783,$A332,СВЦЭМ!$B$39:$B$782,U$331)+'СЕТ СН'!$F$16</f>
        <v>#REF!</v>
      </c>
      <c r="V332" s="36" t="e">
        <f>SUMIFS(СВЦЭМ!#REF!,СВЦЭМ!$A$40:$A$783,$A332,СВЦЭМ!$B$39:$B$782,V$331)+'СЕТ СН'!$F$16</f>
        <v>#REF!</v>
      </c>
      <c r="W332" s="36" t="e">
        <f>SUMIFS(СВЦЭМ!#REF!,СВЦЭМ!$A$40:$A$783,$A332,СВЦЭМ!$B$39:$B$782,W$331)+'СЕТ СН'!$F$16</f>
        <v>#REF!</v>
      </c>
      <c r="X332" s="36" t="e">
        <f>SUMIFS(СВЦЭМ!#REF!,СВЦЭМ!$A$40:$A$783,$A332,СВЦЭМ!$B$39:$B$782,X$331)+'СЕТ СН'!$F$16</f>
        <v>#REF!</v>
      </c>
      <c r="Y332" s="36" t="e">
        <f>SUMIFS(СВЦЭМ!#REF!,СВЦЭМ!$A$40:$A$783,$A332,СВЦЭМ!$B$39:$B$782,Y$331)+'СЕТ СН'!$F$16</f>
        <v>#REF!</v>
      </c>
      <c r="AA332" s="45"/>
    </row>
    <row r="333" spans="1:27" ht="15.75" hidden="1" x14ac:dyDescent="0.2">
      <c r="A333" s="35">
        <f>A332+1</f>
        <v>44653</v>
      </c>
      <c r="B333" s="36" t="e">
        <f>SUMIFS(СВЦЭМ!#REF!,СВЦЭМ!$A$40:$A$783,$A333,СВЦЭМ!$B$39:$B$782,B$331)+'СЕТ СН'!$F$16</f>
        <v>#REF!</v>
      </c>
      <c r="C333" s="36" t="e">
        <f>SUMIFS(СВЦЭМ!#REF!,СВЦЭМ!$A$40:$A$783,$A333,СВЦЭМ!$B$39:$B$782,C$331)+'СЕТ СН'!$F$16</f>
        <v>#REF!</v>
      </c>
      <c r="D333" s="36" t="e">
        <f>SUMIFS(СВЦЭМ!#REF!,СВЦЭМ!$A$40:$A$783,$A333,СВЦЭМ!$B$39:$B$782,D$331)+'СЕТ СН'!$F$16</f>
        <v>#REF!</v>
      </c>
      <c r="E333" s="36" t="e">
        <f>SUMIFS(СВЦЭМ!#REF!,СВЦЭМ!$A$40:$A$783,$A333,СВЦЭМ!$B$39:$B$782,E$331)+'СЕТ СН'!$F$16</f>
        <v>#REF!</v>
      </c>
      <c r="F333" s="36" t="e">
        <f>SUMIFS(СВЦЭМ!#REF!,СВЦЭМ!$A$40:$A$783,$A333,СВЦЭМ!$B$39:$B$782,F$331)+'СЕТ СН'!$F$16</f>
        <v>#REF!</v>
      </c>
      <c r="G333" s="36" t="e">
        <f>SUMIFS(СВЦЭМ!#REF!,СВЦЭМ!$A$40:$A$783,$A333,СВЦЭМ!$B$39:$B$782,G$331)+'СЕТ СН'!$F$16</f>
        <v>#REF!</v>
      </c>
      <c r="H333" s="36" t="e">
        <f>SUMIFS(СВЦЭМ!#REF!,СВЦЭМ!$A$40:$A$783,$A333,СВЦЭМ!$B$39:$B$782,H$331)+'СЕТ СН'!$F$16</f>
        <v>#REF!</v>
      </c>
      <c r="I333" s="36" t="e">
        <f>SUMIFS(СВЦЭМ!#REF!,СВЦЭМ!$A$40:$A$783,$A333,СВЦЭМ!$B$39:$B$782,I$331)+'СЕТ СН'!$F$16</f>
        <v>#REF!</v>
      </c>
      <c r="J333" s="36" t="e">
        <f>SUMIFS(СВЦЭМ!#REF!,СВЦЭМ!$A$40:$A$783,$A333,СВЦЭМ!$B$39:$B$782,J$331)+'СЕТ СН'!$F$16</f>
        <v>#REF!</v>
      </c>
      <c r="K333" s="36" t="e">
        <f>SUMIFS(СВЦЭМ!#REF!,СВЦЭМ!$A$40:$A$783,$A333,СВЦЭМ!$B$39:$B$782,K$331)+'СЕТ СН'!$F$16</f>
        <v>#REF!</v>
      </c>
      <c r="L333" s="36" t="e">
        <f>SUMIFS(СВЦЭМ!#REF!,СВЦЭМ!$A$40:$A$783,$A333,СВЦЭМ!$B$39:$B$782,L$331)+'СЕТ СН'!$F$16</f>
        <v>#REF!</v>
      </c>
      <c r="M333" s="36" t="e">
        <f>SUMIFS(СВЦЭМ!#REF!,СВЦЭМ!$A$40:$A$783,$A333,СВЦЭМ!$B$39:$B$782,M$331)+'СЕТ СН'!$F$16</f>
        <v>#REF!</v>
      </c>
      <c r="N333" s="36" t="e">
        <f>SUMIFS(СВЦЭМ!#REF!,СВЦЭМ!$A$40:$A$783,$A333,СВЦЭМ!$B$39:$B$782,N$331)+'СЕТ СН'!$F$16</f>
        <v>#REF!</v>
      </c>
      <c r="O333" s="36" t="e">
        <f>SUMIFS(СВЦЭМ!#REF!,СВЦЭМ!$A$40:$A$783,$A333,СВЦЭМ!$B$39:$B$782,O$331)+'СЕТ СН'!$F$16</f>
        <v>#REF!</v>
      </c>
      <c r="P333" s="36" t="e">
        <f>SUMIFS(СВЦЭМ!#REF!,СВЦЭМ!$A$40:$A$783,$A333,СВЦЭМ!$B$39:$B$782,P$331)+'СЕТ СН'!$F$16</f>
        <v>#REF!</v>
      </c>
      <c r="Q333" s="36" t="e">
        <f>SUMIFS(СВЦЭМ!#REF!,СВЦЭМ!$A$40:$A$783,$A333,СВЦЭМ!$B$39:$B$782,Q$331)+'СЕТ СН'!$F$16</f>
        <v>#REF!</v>
      </c>
      <c r="R333" s="36" t="e">
        <f>SUMIFS(СВЦЭМ!#REF!,СВЦЭМ!$A$40:$A$783,$A333,СВЦЭМ!$B$39:$B$782,R$331)+'СЕТ СН'!$F$16</f>
        <v>#REF!</v>
      </c>
      <c r="S333" s="36" t="e">
        <f>SUMIFS(СВЦЭМ!#REF!,СВЦЭМ!$A$40:$A$783,$A333,СВЦЭМ!$B$39:$B$782,S$331)+'СЕТ СН'!$F$16</f>
        <v>#REF!</v>
      </c>
      <c r="T333" s="36" t="e">
        <f>SUMIFS(СВЦЭМ!#REF!,СВЦЭМ!$A$40:$A$783,$A333,СВЦЭМ!$B$39:$B$782,T$331)+'СЕТ СН'!$F$16</f>
        <v>#REF!</v>
      </c>
      <c r="U333" s="36" t="e">
        <f>SUMIFS(СВЦЭМ!#REF!,СВЦЭМ!$A$40:$A$783,$A333,СВЦЭМ!$B$39:$B$782,U$331)+'СЕТ СН'!$F$16</f>
        <v>#REF!</v>
      </c>
      <c r="V333" s="36" t="e">
        <f>SUMIFS(СВЦЭМ!#REF!,СВЦЭМ!$A$40:$A$783,$A333,СВЦЭМ!$B$39:$B$782,V$331)+'СЕТ СН'!$F$16</f>
        <v>#REF!</v>
      </c>
      <c r="W333" s="36" t="e">
        <f>SUMIFS(СВЦЭМ!#REF!,СВЦЭМ!$A$40:$A$783,$A333,СВЦЭМ!$B$39:$B$782,W$331)+'СЕТ СН'!$F$16</f>
        <v>#REF!</v>
      </c>
      <c r="X333" s="36" t="e">
        <f>SUMIFS(СВЦЭМ!#REF!,СВЦЭМ!$A$40:$A$783,$A333,СВЦЭМ!$B$39:$B$782,X$331)+'СЕТ СН'!$F$16</f>
        <v>#REF!</v>
      </c>
      <c r="Y333" s="36" t="e">
        <f>SUMIFS(СВЦЭМ!#REF!,СВЦЭМ!$A$40:$A$783,$A333,СВЦЭМ!$B$39:$B$782,Y$331)+'СЕТ СН'!$F$16</f>
        <v>#REF!</v>
      </c>
    </row>
    <row r="334" spans="1:27" ht="15.75" hidden="1" x14ac:dyDescent="0.2">
      <c r="A334" s="35">
        <f t="shared" ref="A334:A362" si="9">A333+1</f>
        <v>44654</v>
      </c>
      <c r="B334" s="36" t="e">
        <f>SUMIFS(СВЦЭМ!#REF!,СВЦЭМ!$A$40:$A$783,$A334,СВЦЭМ!$B$39:$B$782,B$331)+'СЕТ СН'!$F$16</f>
        <v>#REF!</v>
      </c>
      <c r="C334" s="36" t="e">
        <f>SUMIFS(СВЦЭМ!#REF!,СВЦЭМ!$A$40:$A$783,$A334,СВЦЭМ!$B$39:$B$782,C$331)+'СЕТ СН'!$F$16</f>
        <v>#REF!</v>
      </c>
      <c r="D334" s="36" t="e">
        <f>SUMIFS(СВЦЭМ!#REF!,СВЦЭМ!$A$40:$A$783,$A334,СВЦЭМ!$B$39:$B$782,D$331)+'СЕТ СН'!$F$16</f>
        <v>#REF!</v>
      </c>
      <c r="E334" s="36" t="e">
        <f>SUMIFS(СВЦЭМ!#REF!,СВЦЭМ!$A$40:$A$783,$A334,СВЦЭМ!$B$39:$B$782,E$331)+'СЕТ СН'!$F$16</f>
        <v>#REF!</v>
      </c>
      <c r="F334" s="36" t="e">
        <f>SUMIFS(СВЦЭМ!#REF!,СВЦЭМ!$A$40:$A$783,$A334,СВЦЭМ!$B$39:$B$782,F$331)+'СЕТ СН'!$F$16</f>
        <v>#REF!</v>
      </c>
      <c r="G334" s="36" t="e">
        <f>SUMIFS(СВЦЭМ!#REF!,СВЦЭМ!$A$40:$A$783,$A334,СВЦЭМ!$B$39:$B$782,G$331)+'СЕТ СН'!$F$16</f>
        <v>#REF!</v>
      </c>
      <c r="H334" s="36" t="e">
        <f>SUMIFS(СВЦЭМ!#REF!,СВЦЭМ!$A$40:$A$783,$A334,СВЦЭМ!$B$39:$B$782,H$331)+'СЕТ СН'!$F$16</f>
        <v>#REF!</v>
      </c>
      <c r="I334" s="36" t="e">
        <f>SUMIFS(СВЦЭМ!#REF!,СВЦЭМ!$A$40:$A$783,$A334,СВЦЭМ!$B$39:$B$782,I$331)+'СЕТ СН'!$F$16</f>
        <v>#REF!</v>
      </c>
      <c r="J334" s="36" t="e">
        <f>SUMIFS(СВЦЭМ!#REF!,СВЦЭМ!$A$40:$A$783,$A334,СВЦЭМ!$B$39:$B$782,J$331)+'СЕТ СН'!$F$16</f>
        <v>#REF!</v>
      </c>
      <c r="K334" s="36" t="e">
        <f>SUMIFS(СВЦЭМ!#REF!,СВЦЭМ!$A$40:$A$783,$A334,СВЦЭМ!$B$39:$B$782,K$331)+'СЕТ СН'!$F$16</f>
        <v>#REF!</v>
      </c>
      <c r="L334" s="36" t="e">
        <f>SUMIFS(СВЦЭМ!#REF!,СВЦЭМ!$A$40:$A$783,$A334,СВЦЭМ!$B$39:$B$782,L$331)+'СЕТ СН'!$F$16</f>
        <v>#REF!</v>
      </c>
      <c r="M334" s="36" t="e">
        <f>SUMIFS(СВЦЭМ!#REF!,СВЦЭМ!$A$40:$A$783,$A334,СВЦЭМ!$B$39:$B$782,M$331)+'СЕТ СН'!$F$16</f>
        <v>#REF!</v>
      </c>
      <c r="N334" s="36" t="e">
        <f>SUMIFS(СВЦЭМ!#REF!,СВЦЭМ!$A$40:$A$783,$A334,СВЦЭМ!$B$39:$B$782,N$331)+'СЕТ СН'!$F$16</f>
        <v>#REF!</v>
      </c>
      <c r="O334" s="36" t="e">
        <f>SUMIFS(СВЦЭМ!#REF!,СВЦЭМ!$A$40:$A$783,$A334,СВЦЭМ!$B$39:$B$782,O$331)+'СЕТ СН'!$F$16</f>
        <v>#REF!</v>
      </c>
      <c r="P334" s="36" t="e">
        <f>SUMIFS(СВЦЭМ!#REF!,СВЦЭМ!$A$40:$A$783,$A334,СВЦЭМ!$B$39:$B$782,P$331)+'СЕТ СН'!$F$16</f>
        <v>#REF!</v>
      </c>
      <c r="Q334" s="36" t="e">
        <f>SUMIFS(СВЦЭМ!#REF!,СВЦЭМ!$A$40:$A$783,$A334,СВЦЭМ!$B$39:$B$782,Q$331)+'СЕТ СН'!$F$16</f>
        <v>#REF!</v>
      </c>
      <c r="R334" s="36" t="e">
        <f>SUMIFS(СВЦЭМ!#REF!,СВЦЭМ!$A$40:$A$783,$A334,СВЦЭМ!$B$39:$B$782,R$331)+'СЕТ СН'!$F$16</f>
        <v>#REF!</v>
      </c>
      <c r="S334" s="36" t="e">
        <f>SUMIFS(СВЦЭМ!#REF!,СВЦЭМ!$A$40:$A$783,$A334,СВЦЭМ!$B$39:$B$782,S$331)+'СЕТ СН'!$F$16</f>
        <v>#REF!</v>
      </c>
      <c r="T334" s="36" t="e">
        <f>SUMIFS(СВЦЭМ!#REF!,СВЦЭМ!$A$40:$A$783,$A334,СВЦЭМ!$B$39:$B$782,T$331)+'СЕТ СН'!$F$16</f>
        <v>#REF!</v>
      </c>
      <c r="U334" s="36" t="e">
        <f>SUMIFS(СВЦЭМ!#REF!,СВЦЭМ!$A$40:$A$783,$A334,СВЦЭМ!$B$39:$B$782,U$331)+'СЕТ СН'!$F$16</f>
        <v>#REF!</v>
      </c>
      <c r="V334" s="36" t="e">
        <f>SUMIFS(СВЦЭМ!#REF!,СВЦЭМ!$A$40:$A$783,$A334,СВЦЭМ!$B$39:$B$782,V$331)+'СЕТ СН'!$F$16</f>
        <v>#REF!</v>
      </c>
      <c r="W334" s="36" t="e">
        <f>SUMIFS(СВЦЭМ!#REF!,СВЦЭМ!$A$40:$A$783,$A334,СВЦЭМ!$B$39:$B$782,W$331)+'СЕТ СН'!$F$16</f>
        <v>#REF!</v>
      </c>
      <c r="X334" s="36" t="e">
        <f>SUMIFS(СВЦЭМ!#REF!,СВЦЭМ!$A$40:$A$783,$A334,СВЦЭМ!$B$39:$B$782,X$331)+'СЕТ СН'!$F$16</f>
        <v>#REF!</v>
      </c>
      <c r="Y334" s="36" t="e">
        <f>SUMIFS(СВЦЭМ!#REF!,СВЦЭМ!$A$40:$A$783,$A334,СВЦЭМ!$B$39:$B$782,Y$331)+'СЕТ СН'!$F$16</f>
        <v>#REF!</v>
      </c>
    </row>
    <row r="335" spans="1:27" ht="15.75" hidden="1" x14ac:dyDescent="0.2">
      <c r="A335" s="35">
        <f t="shared" si="9"/>
        <v>44655</v>
      </c>
      <c r="B335" s="36" t="e">
        <f>SUMIFS(СВЦЭМ!#REF!,СВЦЭМ!$A$40:$A$783,$A335,СВЦЭМ!$B$39:$B$782,B$331)+'СЕТ СН'!$F$16</f>
        <v>#REF!</v>
      </c>
      <c r="C335" s="36" t="e">
        <f>SUMIFS(СВЦЭМ!#REF!,СВЦЭМ!$A$40:$A$783,$A335,СВЦЭМ!$B$39:$B$782,C$331)+'СЕТ СН'!$F$16</f>
        <v>#REF!</v>
      </c>
      <c r="D335" s="36" t="e">
        <f>SUMIFS(СВЦЭМ!#REF!,СВЦЭМ!$A$40:$A$783,$A335,СВЦЭМ!$B$39:$B$782,D$331)+'СЕТ СН'!$F$16</f>
        <v>#REF!</v>
      </c>
      <c r="E335" s="36" t="e">
        <f>SUMIFS(СВЦЭМ!#REF!,СВЦЭМ!$A$40:$A$783,$A335,СВЦЭМ!$B$39:$B$782,E$331)+'СЕТ СН'!$F$16</f>
        <v>#REF!</v>
      </c>
      <c r="F335" s="36" t="e">
        <f>SUMIFS(СВЦЭМ!#REF!,СВЦЭМ!$A$40:$A$783,$A335,СВЦЭМ!$B$39:$B$782,F$331)+'СЕТ СН'!$F$16</f>
        <v>#REF!</v>
      </c>
      <c r="G335" s="36" t="e">
        <f>SUMIFS(СВЦЭМ!#REF!,СВЦЭМ!$A$40:$A$783,$A335,СВЦЭМ!$B$39:$B$782,G$331)+'СЕТ СН'!$F$16</f>
        <v>#REF!</v>
      </c>
      <c r="H335" s="36" t="e">
        <f>SUMIFS(СВЦЭМ!#REF!,СВЦЭМ!$A$40:$A$783,$A335,СВЦЭМ!$B$39:$B$782,H$331)+'СЕТ СН'!$F$16</f>
        <v>#REF!</v>
      </c>
      <c r="I335" s="36" t="e">
        <f>SUMIFS(СВЦЭМ!#REF!,СВЦЭМ!$A$40:$A$783,$A335,СВЦЭМ!$B$39:$B$782,I$331)+'СЕТ СН'!$F$16</f>
        <v>#REF!</v>
      </c>
      <c r="J335" s="36" t="e">
        <f>SUMIFS(СВЦЭМ!#REF!,СВЦЭМ!$A$40:$A$783,$A335,СВЦЭМ!$B$39:$B$782,J$331)+'СЕТ СН'!$F$16</f>
        <v>#REF!</v>
      </c>
      <c r="K335" s="36" t="e">
        <f>SUMIFS(СВЦЭМ!#REF!,СВЦЭМ!$A$40:$A$783,$A335,СВЦЭМ!$B$39:$B$782,K$331)+'СЕТ СН'!$F$16</f>
        <v>#REF!</v>
      </c>
      <c r="L335" s="36" t="e">
        <f>SUMIFS(СВЦЭМ!#REF!,СВЦЭМ!$A$40:$A$783,$A335,СВЦЭМ!$B$39:$B$782,L$331)+'СЕТ СН'!$F$16</f>
        <v>#REF!</v>
      </c>
      <c r="M335" s="36" t="e">
        <f>SUMIFS(СВЦЭМ!#REF!,СВЦЭМ!$A$40:$A$783,$A335,СВЦЭМ!$B$39:$B$782,M$331)+'СЕТ СН'!$F$16</f>
        <v>#REF!</v>
      </c>
      <c r="N335" s="36" t="e">
        <f>SUMIFS(СВЦЭМ!#REF!,СВЦЭМ!$A$40:$A$783,$A335,СВЦЭМ!$B$39:$B$782,N$331)+'СЕТ СН'!$F$16</f>
        <v>#REF!</v>
      </c>
      <c r="O335" s="36" t="e">
        <f>SUMIFS(СВЦЭМ!#REF!,СВЦЭМ!$A$40:$A$783,$A335,СВЦЭМ!$B$39:$B$782,O$331)+'СЕТ СН'!$F$16</f>
        <v>#REF!</v>
      </c>
      <c r="P335" s="36" t="e">
        <f>SUMIFS(СВЦЭМ!#REF!,СВЦЭМ!$A$40:$A$783,$A335,СВЦЭМ!$B$39:$B$782,P$331)+'СЕТ СН'!$F$16</f>
        <v>#REF!</v>
      </c>
      <c r="Q335" s="36" t="e">
        <f>SUMIFS(СВЦЭМ!#REF!,СВЦЭМ!$A$40:$A$783,$A335,СВЦЭМ!$B$39:$B$782,Q$331)+'СЕТ СН'!$F$16</f>
        <v>#REF!</v>
      </c>
      <c r="R335" s="36" t="e">
        <f>SUMIFS(СВЦЭМ!#REF!,СВЦЭМ!$A$40:$A$783,$A335,СВЦЭМ!$B$39:$B$782,R$331)+'СЕТ СН'!$F$16</f>
        <v>#REF!</v>
      </c>
      <c r="S335" s="36" t="e">
        <f>SUMIFS(СВЦЭМ!#REF!,СВЦЭМ!$A$40:$A$783,$A335,СВЦЭМ!$B$39:$B$782,S$331)+'СЕТ СН'!$F$16</f>
        <v>#REF!</v>
      </c>
      <c r="T335" s="36" t="e">
        <f>SUMIFS(СВЦЭМ!#REF!,СВЦЭМ!$A$40:$A$783,$A335,СВЦЭМ!$B$39:$B$782,T$331)+'СЕТ СН'!$F$16</f>
        <v>#REF!</v>
      </c>
      <c r="U335" s="36" t="e">
        <f>SUMIFS(СВЦЭМ!#REF!,СВЦЭМ!$A$40:$A$783,$A335,СВЦЭМ!$B$39:$B$782,U$331)+'СЕТ СН'!$F$16</f>
        <v>#REF!</v>
      </c>
      <c r="V335" s="36" t="e">
        <f>SUMIFS(СВЦЭМ!#REF!,СВЦЭМ!$A$40:$A$783,$A335,СВЦЭМ!$B$39:$B$782,V$331)+'СЕТ СН'!$F$16</f>
        <v>#REF!</v>
      </c>
      <c r="W335" s="36" t="e">
        <f>SUMIFS(СВЦЭМ!#REF!,СВЦЭМ!$A$40:$A$783,$A335,СВЦЭМ!$B$39:$B$782,W$331)+'СЕТ СН'!$F$16</f>
        <v>#REF!</v>
      </c>
      <c r="X335" s="36" t="e">
        <f>SUMIFS(СВЦЭМ!#REF!,СВЦЭМ!$A$40:$A$783,$A335,СВЦЭМ!$B$39:$B$782,X$331)+'СЕТ СН'!$F$16</f>
        <v>#REF!</v>
      </c>
      <c r="Y335" s="36" t="e">
        <f>SUMIFS(СВЦЭМ!#REF!,СВЦЭМ!$A$40:$A$783,$A335,СВЦЭМ!$B$39:$B$782,Y$331)+'СЕТ СН'!$F$16</f>
        <v>#REF!</v>
      </c>
    </row>
    <row r="336" spans="1:27" ht="15.75" hidden="1" x14ac:dyDescent="0.2">
      <c r="A336" s="35">
        <f t="shared" si="9"/>
        <v>44656</v>
      </c>
      <c r="B336" s="36" t="e">
        <f>SUMIFS(СВЦЭМ!#REF!,СВЦЭМ!$A$40:$A$783,$A336,СВЦЭМ!$B$39:$B$782,B$331)+'СЕТ СН'!$F$16</f>
        <v>#REF!</v>
      </c>
      <c r="C336" s="36" t="e">
        <f>SUMIFS(СВЦЭМ!#REF!,СВЦЭМ!$A$40:$A$783,$A336,СВЦЭМ!$B$39:$B$782,C$331)+'СЕТ СН'!$F$16</f>
        <v>#REF!</v>
      </c>
      <c r="D336" s="36" t="e">
        <f>SUMIFS(СВЦЭМ!#REF!,СВЦЭМ!$A$40:$A$783,$A336,СВЦЭМ!$B$39:$B$782,D$331)+'СЕТ СН'!$F$16</f>
        <v>#REF!</v>
      </c>
      <c r="E336" s="36" t="e">
        <f>SUMIFS(СВЦЭМ!#REF!,СВЦЭМ!$A$40:$A$783,$A336,СВЦЭМ!$B$39:$B$782,E$331)+'СЕТ СН'!$F$16</f>
        <v>#REF!</v>
      </c>
      <c r="F336" s="36" t="e">
        <f>SUMIFS(СВЦЭМ!#REF!,СВЦЭМ!$A$40:$A$783,$A336,СВЦЭМ!$B$39:$B$782,F$331)+'СЕТ СН'!$F$16</f>
        <v>#REF!</v>
      </c>
      <c r="G336" s="36" t="e">
        <f>SUMIFS(СВЦЭМ!#REF!,СВЦЭМ!$A$40:$A$783,$A336,СВЦЭМ!$B$39:$B$782,G$331)+'СЕТ СН'!$F$16</f>
        <v>#REF!</v>
      </c>
      <c r="H336" s="36" t="e">
        <f>SUMIFS(СВЦЭМ!#REF!,СВЦЭМ!$A$40:$A$783,$A336,СВЦЭМ!$B$39:$B$782,H$331)+'СЕТ СН'!$F$16</f>
        <v>#REF!</v>
      </c>
      <c r="I336" s="36" t="e">
        <f>SUMIFS(СВЦЭМ!#REF!,СВЦЭМ!$A$40:$A$783,$A336,СВЦЭМ!$B$39:$B$782,I$331)+'СЕТ СН'!$F$16</f>
        <v>#REF!</v>
      </c>
      <c r="J336" s="36" t="e">
        <f>SUMIFS(СВЦЭМ!#REF!,СВЦЭМ!$A$40:$A$783,$A336,СВЦЭМ!$B$39:$B$782,J$331)+'СЕТ СН'!$F$16</f>
        <v>#REF!</v>
      </c>
      <c r="K336" s="36" t="e">
        <f>SUMIFS(СВЦЭМ!#REF!,СВЦЭМ!$A$40:$A$783,$A336,СВЦЭМ!$B$39:$B$782,K$331)+'СЕТ СН'!$F$16</f>
        <v>#REF!</v>
      </c>
      <c r="L336" s="36" t="e">
        <f>SUMIFS(СВЦЭМ!#REF!,СВЦЭМ!$A$40:$A$783,$A336,СВЦЭМ!$B$39:$B$782,L$331)+'СЕТ СН'!$F$16</f>
        <v>#REF!</v>
      </c>
      <c r="M336" s="36" t="e">
        <f>SUMIFS(СВЦЭМ!#REF!,СВЦЭМ!$A$40:$A$783,$A336,СВЦЭМ!$B$39:$B$782,M$331)+'СЕТ СН'!$F$16</f>
        <v>#REF!</v>
      </c>
      <c r="N336" s="36" t="e">
        <f>SUMIFS(СВЦЭМ!#REF!,СВЦЭМ!$A$40:$A$783,$A336,СВЦЭМ!$B$39:$B$782,N$331)+'СЕТ СН'!$F$16</f>
        <v>#REF!</v>
      </c>
      <c r="O336" s="36" t="e">
        <f>SUMIFS(СВЦЭМ!#REF!,СВЦЭМ!$A$40:$A$783,$A336,СВЦЭМ!$B$39:$B$782,O$331)+'СЕТ СН'!$F$16</f>
        <v>#REF!</v>
      </c>
      <c r="P336" s="36" t="e">
        <f>SUMIFS(СВЦЭМ!#REF!,СВЦЭМ!$A$40:$A$783,$A336,СВЦЭМ!$B$39:$B$782,P$331)+'СЕТ СН'!$F$16</f>
        <v>#REF!</v>
      </c>
      <c r="Q336" s="36" t="e">
        <f>SUMIFS(СВЦЭМ!#REF!,СВЦЭМ!$A$40:$A$783,$A336,СВЦЭМ!$B$39:$B$782,Q$331)+'СЕТ СН'!$F$16</f>
        <v>#REF!</v>
      </c>
      <c r="R336" s="36" t="e">
        <f>SUMIFS(СВЦЭМ!#REF!,СВЦЭМ!$A$40:$A$783,$A336,СВЦЭМ!$B$39:$B$782,R$331)+'СЕТ СН'!$F$16</f>
        <v>#REF!</v>
      </c>
      <c r="S336" s="36" t="e">
        <f>SUMIFS(СВЦЭМ!#REF!,СВЦЭМ!$A$40:$A$783,$A336,СВЦЭМ!$B$39:$B$782,S$331)+'СЕТ СН'!$F$16</f>
        <v>#REF!</v>
      </c>
      <c r="T336" s="36" t="e">
        <f>SUMIFS(СВЦЭМ!#REF!,СВЦЭМ!$A$40:$A$783,$A336,СВЦЭМ!$B$39:$B$782,T$331)+'СЕТ СН'!$F$16</f>
        <v>#REF!</v>
      </c>
      <c r="U336" s="36" t="e">
        <f>SUMIFS(СВЦЭМ!#REF!,СВЦЭМ!$A$40:$A$783,$A336,СВЦЭМ!$B$39:$B$782,U$331)+'СЕТ СН'!$F$16</f>
        <v>#REF!</v>
      </c>
      <c r="V336" s="36" t="e">
        <f>SUMIFS(СВЦЭМ!#REF!,СВЦЭМ!$A$40:$A$783,$A336,СВЦЭМ!$B$39:$B$782,V$331)+'СЕТ СН'!$F$16</f>
        <v>#REF!</v>
      </c>
      <c r="W336" s="36" t="e">
        <f>SUMIFS(СВЦЭМ!#REF!,СВЦЭМ!$A$40:$A$783,$A336,СВЦЭМ!$B$39:$B$782,W$331)+'СЕТ СН'!$F$16</f>
        <v>#REF!</v>
      </c>
      <c r="X336" s="36" t="e">
        <f>SUMIFS(СВЦЭМ!#REF!,СВЦЭМ!$A$40:$A$783,$A336,СВЦЭМ!$B$39:$B$782,X$331)+'СЕТ СН'!$F$16</f>
        <v>#REF!</v>
      </c>
      <c r="Y336" s="36" t="e">
        <f>SUMIFS(СВЦЭМ!#REF!,СВЦЭМ!$A$40:$A$783,$A336,СВЦЭМ!$B$39:$B$782,Y$331)+'СЕТ СН'!$F$16</f>
        <v>#REF!</v>
      </c>
    </row>
    <row r="337" spans="1:25" ht="15.75" hidden="1" x14ac:dyDescent="0.2">
      <c r="A337" s="35">
        <f t="shared" si="9"/>
        <v>44657</v>
      </c>
      <c r="B337" s="36" t="e">
        <f>SUMIFS(СВЦЭМ!#REF!,СВЦЭМ!$A$40:$A$783,$A337,СВЦЭМ!$B$39:$B$782,B$331)+'СЕТ СН'!$F$16</f>
        <v>#REF!</v>
      </c>
      <c r="C337" s="36" t="e">
        <f>SUMIFS(СВЦЭМ!#REF!,СВЦЭМ!$A$40:$A$783,$A337,СВЦЭМ!$B$39:$B$782,C$331)+'СЕТ СН'!$F$16</f>
        <v>#REF!</v>
      </c>
      <c r="D337" s="36" t="e">
        <f>SUMIFS(СВЦЭМ!#REF!,СВЦЭМ!$A$40:$A$783,$A337,СВЦЭМ!$B$39:$B$782,D$331)+'СЕТ СН'!$F$16</f>
        <v>#REF!</v>
      </c>
      <c r="E337" s="36" t="e">
        <f>SUMIFS(СВЦЭМ!#REF!,СВЦЭМ!$A$40:$A$783,$A337,СВЦЭМ!$B$39:$B$782,E$331)+'СЕТ СН'!$F$16</f>
        <v>#REF!</v>
      </c>
      <c r="F337" s="36" t="e">
        <f>SUMIFS(СВЦЭМ!#REF!,СВЦЭМ!$A$40:$A$783,$A337,СВЦЭМ!$B$39:$B$782,F$331)+'СЕТ СН'!$F$16</f>
        <v>#REF!</v>
      </c>
      <c r="G337" s="36" t="e">
        <f>SUMIFS(СВЦЭМ!#REF!,СВЦЭМ!$A$40:$A$783,$A337,СВЦЭМ!$B$39:$B$782,G$331)+'СЕТ СН'!$F$16</f>
        <v>#REF!</v>
      </c>
      <c r="H337" s="36" t="e">
        <f>SUMIFS(СВЦЭМ!#REF!,СВЦЭМ!$A$40:$A$783,$A337,СВЦЭМ!$B$39:$B$782,H$331)+'СЕТ СН'!$F$16</f>
        <v>#REF!</v>
      </c>
      <c r="I337" s="36" t="e">
        <f>SUMIFS(СВЦЭМ!#REF!,СВЦЭМ!$A$40:$A$783,$A337,СВЦЭМ!$B$39:$B$782,I$331)+'СЕТ СН'!$F$16</f>
        <v>#REF!</v>
      </c>
      <c r="J337" s="36" t="e">
        <f>SUMIFS(СВЦЭМ!#REF!,СВЦЭМ!$A$40:$A$783,$A337,СВЦЭМ!$B$39:$B$782,J$331)+'СЕТ СН'!$F$16</f>
        <v>#REF!</v>
      </c>
      <c r="K337" s="36" t="e">
        <f>SUMIFS(СВЦЭМ!#REF!,СВЦЭМ!$A$40:$A$783,$A337,СВЦЭМ!$B$39:$B$782,K$331)+'СЕТ СН'!$F$16</f>
        <v>#REF!</v>
      </c>
      <c r="L337" s="36" t="e">
        <f>SUMIFS(СВЦЭМ!#REF!,СВЦЭМ!$A$40:$A$783,$A337,СВЦЭМ!$B$39:$B$782,L$331)+'СЕТ СН'!$F$16</f>
        <v>#REF!</v>
      </c>
      <c r="M337" s="36" t="e">
        <f>SUMIFS(СВЦЭМ!#REF!,СВЦЭМ!$A$40:$A$783,$A337,СВЦЭМ!$B$39:$B$782,M$331)+'СЕТ СН'!$F$16</f>
        <v>#REF!</v>
      </c>
      <c r="N337" s="36" t="e">
        <f>SUMIFS(СВЦЭМ!#REF!,СВЦЭМ!$A$40:$A$783,$A337,СВЦЭМ!$B$39:$B$782,N$331)+'СЕТ СН'!$F$16</f>
        <v>#REF!</v>
      </c>
      <c r="O337" s="36" t="e">
        <f>SUMIFS(СВЦЭМ!#REF!,СВЦЭМ!$A$40:$A$783,$A337,СВЦЭМ!$B$39:$B$782,O$331)+'СЕТ СН'!$F$16</f>
        <v>#REF!</v>
      </c>
      <c r="P337" s="36" t="e">
        <f>SUMIFS(СВЦЭМ!#REF!,СВЦЭМ!$A$40:$A$783,$A337,СВЦЭМ!$B$39:$B$782,P$331)+'СЕТ СН'!$F$16</f>
        <v>#REF!</v>
      </c>
      <c r="Q337" s="36" t="e">
        <f>SUMIFS(СВЦЭМ!#REF!,СВЦЭМ!$A$40:$A$783,$A337,СВЦЭМ!$B$39:$B$782,Q$331)+'СЕТ СН'!$F$16</f>
        <v>#REF!</v>
      </c>
      <c r="R337" s="36" t="e">
        <f>SUMIFS(СВЦЭМ!#REF!,СВЦЭМ!$A$40:$A$783,$A337,СВЦЭМ!$B$39:$B$782,R$331)+'СЕТ СН'!$F$16</f>
        <v>#REF!</v>
      </c>
      <c r="S337" s="36" t="e">
        <f>SUMIFS(СВЦЭМ!#REF!,СВЦЭМ!$A$40:$A$783,$A337,СВЦЭМ!$B$39:$B$782,S$331)+'СЕТ СН'!$F$16</f>
        <v>#REF!</v>
      </c>
      <c r="T337" s="36" t="e">
        <f>SUMIFS(СВЦЭМ!#REF!,СВЦЭМ!$A$40:$A$783,$A337,СВЦЭМ!$B$39:$B$782,T$331)+'СЕТ СН'!$F$16</f>
        <v>#REF!</v>
      </c>
      <c r="U337" s="36" t="e">
        <f>SUMIFS(СВЦЭМ!#REF!,СВЦЭМ!$A$40:$A$783,$A337,СВЦЭМ!$B$39:$B$782,U$331)+'СЕТ СН'!$F$16</f>
        <v>#REF!</v>
      </c>
      <c r="V337" s="36" t="e">
        <f>SUMIFS(СВЦЭМ!#REF!,СВЦЭМ!$A$40:$A$783,$A337,СВЦЭМ!$B$39:$B$782,V$331)+'СЕТ СН'!$F$16</f>
        <v>#REF!</v>
      </c>
      <c r="W337" s="36" t="e">
        <f>SUMIFS(СВЦЭМ!#REF!,СВЦЭМ!$A$40:$A$783,$A337,СВЦЭМ!$B$39:$B$782,W$331)+'СЕТ СН'!$F$16</f>
        <v>#REF!</v>
      </c>
      <c r="X337" s="36" t="e">
        <f>SUMIFS(СВЦЭМ!#REF!,СВЦЭМ!$A$40:$A$783,$A337,СВЦЭМ!$B$39:$B$782,X$331)+'СЕТ СН'!$F$16</f>
        <v>#REF!</v>
      </c>
      <c r="Y337" s="36" t="e">
        <f>SUMIFS(СВЦЭМ!#REF!,СВЦЭМ!$A$40:$A$783,$A337,СВЦЭМ!$B$39:$B$782,Y$331)+'СЕТ СН'!$F$16</f>
        <v>#REF!</v>
      </c>
    </row>
    <row r="338" spans="1:25" ht="15.75" hidden="1" x14ac:dyDescent="0.2">
      <c r="A338" s="35">
        <f t="shared" si="9"/>
        <v>44658</v>
      </c>
      <c r="B338" s="36" t="e">
        <f>SUMIFS(СВЦЭМ!#REF!,СВЦЭМ!$A$40:$A$783,$A338,СВЦЭМ!$B$39:$B$782,B$331)+'СЕТ СН'!$F$16</f>
        <v>#REF!</v>
      </c>
      <c r="C338" s="36" t="e">
        <f>SUMIFS(СВЦЭМ!#REF!,СВЦЭМ!$A$40:$A$783,$A338,СВЦЭМ!$B$39:$B$782,C$331)+'СЕТ СН'!$F$16</f>
        <v>#REF!</v>
      </c>
      <c r="D338" s="36" t="e">
        <f>SUMIFS(СВЦЭМ!#REF!,СВЦЭМ!$A$40:$A$783,$A338,СВЦЭМ!$B$39:$B$782,D$331)+'СЕТ СН'!$F$16</f>
        <v>#REF!</v>
      </c>
      <c r="E338" s="36" t="e">
        <f>SUMIFS(СВЦЭМ!#REF!,СВЦЭМ!$A$40:$A$783,$A338,СВЦЭМ!$B$39:$B$782,E$331)+'СЕТ СН'!$F$16</f>
        <v>#REF!</v>
      </c>
      <c r="F338" s="36" t="e">
        <f>SUMIFS(СВЦЭМ!#REF!,СВЦЭМ!$A$40:$A$783,$A338,СВЦЭМ!$B$39:$B$782,F$331)+'СЕТ СН'!$F$16</f>
        <v>#REF!</v>
      </c>
      <c r="G338" s="36" t="e">
        <f>SUMIFS(СВЦЭМ!#REF!,СВЦЭМ!$A$40:$A$783,$A338,СВЦЭМ!$B$39:$B$782,G$331)+'СЕТ СН'!$F$16</f>
        <v>#REF!</v>
      </c>
      <c r="H338" s="36" t="e">
        <f>SUMIFS(СВЦЭМ!#REF!,СВЦЭМ!$A$40:$A$783,$A338,СВЦЭМ!$B$39:$B$782,H$331)+'СЕТ СН'!$F$16</f>
        <v>#REF!</v>
      </c>
      <c r="I338" s="36" t="e">
        <f>SUMIFS(СВЦЭМ!#REF!,СВЦЭМ!$A$40:$A$783,$A338,СВЦЭМ!$B$39:$B$782,I$331)+'СЕТ СН'!$F$16</f>
        <v>#REF!</v>
      </c>
      <c r="J338" s="36" t="e">
        <f>SUMIFS(СВЦЭМ!#REF!,СВЦЭМ!$A$40:$A$783,$A338,СВЦЭМ!$B$39:$B$782,J$331)+'СЕТ СН'!$F$16</f>
        <v>#REF!</v>
      </c>
      <c r="K338" s="36" t="e">
        <f>SUMIFS(СВЦЭМ!#REF!,СВЦЭМ!$A$40:$A$783,$A338,СВЦЭМ!$B$39:$B$782,K$331)+'СЕТ СН'!$F$16</f>
        <v>#REF!</v>
      </c>
      <c r="L338" s="36" t="e">
        <f>SUMIFS(СВЦЭМ!#REF!,СВЦЭМ!$A$40:$A$783,$A338,СВЦЭМ!$B$39:$B$782,L$331)+'СЕТ СН'!$F$16</f>
        <v>#REF!</v>
      </c>
      <c r="M338" s="36" t="e">
        <f>SUMIFS(СВЦЭМ!#REF!,СВЦЭМ!$A$40:$A$783,$A338,СВЦЭМ!$B$39:$B$782,M$331)+'СЕТ СН'!$F$16</f>
        <v>#REF!</v>
      </c>
      <c r="N338" s="36" t="e">
        <f>SUMIFS(СВЦЭМ!#REF!,СВЦЭМ!$A$40:$A$783,$A338,СВЦЭМ!$B$39:$B$782,N$331)+'СЕТ СН'!$F$16</f>
        <v>#REF!</v>
      </c>
      <c r="O338" s="36" t="e">
        <f>SUMIFS(СВЦЭМ!#REF!,СВЦЭМ!$A$40:$A$783,$A338,СВЦЭМ!$B$39:$B$782,O$331)+'СЕТ СН'!$F$16</f>
        <v>#REF!</v>
      </c>
      <c r="P338" s="36" t="e">
        <f>SUMIFS(СВЦЭМ!#REF!,СВЦЭМ!$A$40:$A$783,$A338,СВЦЭМ!$B$39:$B$782,P$331)+'СЕТ СН'!$F$16</f>
        <v>#REF!</v>
      </c>
      <c r="Q338" s="36" t="e">
        <f>SUMIFS(СВЦЭМ!#REF!,СВЦЭМ!$A$40:$A$783,$A338,СВЦЭМ!$B$39:$B$782,Q$331)+'СЕТ СН'!$F$16</f>
        <v>#REF!</v>
      </c>
      <c r="R338" s="36" t="e">
        <f>SUMIFS(СВЦЭМ!#REF!,СВЦЭМ!$A$40:$A$783,$A338,СВЦЭМ!$B$39:$B$782,R$331)+'СЕТ СН'!$F$16</f>
        <v>#REF!</v>
      </c>
      <c r="S338" s="36" t="e">
        <f>SUMIFS(СВЦЭМ!#REF!,СВЦЭМ!$A$40:$A$783,$A338,СВЦЭМ!$B$39:$B$782,S$331)+'СЕТ СН'!$F$16</f>
        <v>#REF!</v>
      </c>
      <c r="T338" s="36" t="e">
        <f>SUMIFS(СВЦЭМ!#REF!,СВЦЭМ!$A$40:$A$783,$A338,СВЦЭМ!$B$39:$B$782,T$331)+'СЕТ СН'!$F$16</f>
        <v>#REF!</v>
      </c>
      <c r="U338" s="36" t="e">
        <f>SUMIFS(СВЦЭМ!#REF!,СВЦЭМ!$A$40:$A$783,$A338,СВЦЭМ!$B$39:$B$782,U$331)+'СЕТ СН'!$F$16</f>
        <v>#REF!</v>
      </c>
      <c r="V338" s="36" t="e">
        <f>SUMIFS(СВЦЭМ!#REF!,СВЦЭМ!$A$40:$A$783,$A338,СВЦЭМ!$B$39:$B$782,V$331)+'СЕТ СН'!$F$16</f>
        <v>#REF!</v>
      </c>
      <c r="W338" s="36" t="e">
        <f>SUMIFS(СВЦЭМ!#REF!,СВЦЭМ!$A$40:$A$783,$A338,СВЦЭМ!$B$39:$B$782,W$331)+'СЕТ СН'!$F$16</f>
        <v>#REF!</v>
      </c>
      <c r="X338" s="36" t="e">
        <f>SUMIFS(СВЦЭМ!#REF!,СВЦЭМ!$A$40:$A$783,$A338,СВЦЭМ!$B$39:$B$782,X$331)+'СЕТ СН'!$F$16</f>
        <v>#REF!</v>
      </c>
      <c r="Y338" s="36" t="e">
        <f>SUMIFS(СВЦЭМ!#REF!,СВЦЭМ!$A$40:$A$783,$A338,СВЦЭМ!$B$39:$B$782,Y$331)+'СЕТ СН'!$F$16</f>
        <v>#REF!</v>
      </c>
    </row>
    <row r="339" spans="1:25" ht="15.75" hidden="1" x14ac:dyDescent="0.2">
      <c r="A339" s="35">
        <f t="shared" si="9"/>
        <v>44659</v>
      </c>
      <c r="B339" s="36" t="e">
        <f>SUMIFS(СВЦЭМ!#REF!,СВЦЭМ!$A$40:$A$783,$A339,СВЦЭМ!$B$39:$B$782,B$331)+'СЕТ СН'!$F$16</f>
        <v>#REF!</v>
      </c>
      <c r="C339" s="36" t="e">
        <f>SUMIFS(СВЦЭМ!#REF!,СВЦЭМ!$A$40:$A$783,$A339,СВЦЭМ!$B$39:$B$782,C$331)+'СЕТ СН'!$F$16</f>
        <v>#REF!</v>
      </c>
      <c r="D339" s="36" t="e">
        <f>SUMIFS(СВЦЭМ!#REF!,СВЦЭМ!$A$40:$A$783,$A339,СВЦЭМ!$B$39:$B$782,D$331)+'СЕТ СН'!$F$16</f>
        <v>#REF!</v>
      </c>
      <c r="E339" s="36" t="e">
        <f>SUMIFS(СВЦЭМ!#REF!,СВЦЭМ!$A$40:$A$783,$A339,СВЦЭМ!$B$39:$B$782,E$331)+'СЕТ СН'!$F$16</f>
        <v>#REF!</v>
      </c>
      <c r="F339" s="36" t="e">
        <f>SUMIFS(СВЦЭМ!#REF!,СВЦЭМ!$A$40:$A$783,$A339,СВЦЭМ!$B$39:$B$782,F$331)+'СЕТ СН'!$F$16</f>
        <v>#REF!</v>
      </c>
      <c r="G339" s="36" t="e">
        <f>SUMIFS(СВЦЭМ!#REF!,СВЦЭМ!$A$40:$A$783,$A339,СВЦЭМ!$B$39:$B$782,G$331)+'СЕТ СН'!$F$16</f>
        <v>#REF!</v>
      </c>
      <c r="H339" s="36" t="e">
        <f>SUMIFS(СВЦЭМ!#REF!,СВЦЭМ!$A$40:$A$783,$A339,СВЦЭМ!$B$39:$B$782,H$331)+'СЕТ СН'!$F$16</f>
        <v>#REF!</v>
      </c>
      <c r="I339" s="36" t="e">
        <f>SUMIFS(СВЦЭМ!#REF!,СВЦЭМ!$A$40:$A$783,$A339,СВЦЭМ!$B$39:$B$782,I$331)+'СЕТ СН'!$F$16</f>
        <v>#REF!</v>
      </c>
      <c r="J339" s="36" t="e">
        <f>SUMIFS(СВЦЭМ!#REF!,СВЦЭМ!$A$40:$A$783,$A339,СВЦЭМ!$B$39:$B$782,J$331)+'СЕТ СН'!$F$16</f>
        <v>#REF!</v>
      </c>
      <c r="K339" s="36" t="e">
        <f>SUMIFS(СВЦЭМ!#REF!,СВЦЭМ!$A$40:$A$783,$A339,СВЦЭМ!$B$39:$B$782,K$331)+'СЕТ СН'!$F$16</f>
        <v>#REF!</v>
      </c>
      <c r="L339" s="36" t="e">
        <f>SUMIFS(СВЦЭМ!#REF!,СВЦЭМ!$A$40:$A$783,$A339,СВЦЭМ!$B$39:$B$782,L$331)+'СЕТ СН'!$F$16</f>
        <v>#REF!</v>
      </c>
      <c r="M339" s="36" t="e">
        <f>SUMIFS(СВЦЭМ!#REF!,СВЦЭМ!$A$40:$A$783,$A339,СВЦЭМ!$B$39:$B$782,M$331)+'СЕТ СН'!$F$16</f>
        <v>#REF!</v>
      </c>
      <c r="N339" s="36" t="e">
        <f>SUMIFS(СВЦЭМ!#REF!,СВЦЭМ!$A$40:$A$783,$A339,СВЦЭМ!$B$39:$B$782,N$331)+'СЕТ СН'!$F$16</f>
        <v>#REF!</v>
      </c>
      <c r="O339" s="36" t="e">
        <f>SUMIFS(СВЦЭМ!#REF!,СВЦЭМ!$A$40:$A$783,$A339,СВЦЭМ!$B$39:$B$782,O$331)+'СЕТ СН'!$F$16</f>
        <v>#REF!</v>
      </c>
      <c r="P339" s="36" t="e">
        <f>SUMIFS(СВЦЭМ!#REF!,СВЦЭМ!$A$40:$A$783,$A339,СВЦЭМ!$B$39:$B$782,P$331)+'СЕТ СН'!$F$16</f>
        <v>#REF!</v>
      </c>
      <c r="Q339" s="36" t="e">
        <f>SUMIFS(СВЦЭМ!#REF!,СВЦЭМ!$A$40:$A$783,$A339,СВЦЭМ!$B$39:$B$782,Q$331)+'СЕТ СН'!$F$16</f>
        <v>#REF!</v>
      </c>
      <c r="R339" s="36" t="e">
        <f>SUMIFS(СВЦЭМ!#REF!,СВЦЭМ!$A$40:$A$783,$A339,СВЦЭМ!$B$39:$B$782,R$331)+'СЕТ СН'!$F$16</f>
        <v>#REF!</v>
      </c>
      <c r="S339" s="36" t="e">
        <f>SUMIFS(СВЦЭМ!#REF!,СВЦЭМ!$A$40:$A$783,$A339,СВЦЭМ!$B$39:$B$782,S$331)+'СЕТ СН'!$F$16</f>
        <v>#REF!</v>
      </c>
      <c r="T339" s="36" t="e">
        <f>SUMIFS(СВЦЭМ!#REF!,СВЦЭМ!$A$40:$A$783,$A339,СВЦЭМ!$B$39:$B$782,T$331)+'СЕТ СН'!$F$16</f>
        <v>#REF!</v>
      </c>
      <c r="U339" s="36" t="e">
        <f>SUMIFS(СВЦЭМ!#REF!,СВЦЭМ!$A$40:$A$783,$A339,СВЦЭМ!$B$39:$B$782,U$331)+'СЕТ СН'!$F$16</f>
        <v>#REF!</v>
      </c>
      <c r="V339" s="36" t="e">
        <f>SUMIFS(СВЦЭМ!#REF!,СВЦЭМ!$A$40:$A$783,$A339,СВЦЭМ!$B$39:$B$782,V$331)+'СЕТ СН'!$F$16</f>
        <v>#REF!</v>
      </c>
      <c r="W339" s="36" t="e">
        <f>SUMIFS(СВЦЭМ!#REF!,СВЦЭМ!$A$40:$A$783,$A339,СВЦЭМ!$B$39:$B$782,W$331)+'СЕТ СН'!$F$16</f>
        <v>#REF!</v>
      </c>
      <c r="X339" s="36" t="e">
        <f>SUMIFS(СВЦЭМ!#REF!,СВЦЭМ!$A$40:$A$783,$A339,СВЦЭМ!$B$39:$B$782,X$331)+'СЕТ СН'!$F$16</f>
        <v>#REF!</v>
      </c>
      <c r="Y339" s="36" t="e">
        <f>SUMIFS(СВЦЭМ!#REF!,СВЦЭМ!$A$40:$A$783,$A339,СВЦЭМ!$B$39:$B$782,Y$331)+'СЕТ СН'!$F$16</f>
        <v>#REF!</v>
      </c>
    </row>
    <row r="340" spans="1:25" ht="15.75" hidden="1" x14ac:dyDescent="0.2">
      <c r="A340" s="35">
        <f t="shared" si="9"/>
        <v>44660</v>
      </c>
      <c r="B340" s="36" t="e">
        <f>SUMIFS(СВЦЭМ!#REF!,СВЦЭМ!$A$40:$A$783,$A340,СВЦЭМ!$B$39:$B$782,B$331)+'СЕТ СН'!$F$16</f>
        <v>#REF!</v>
      </c>
      <c r="C340" s="36" t="e">
        <f>SUMIFS(СВЦЭМ!#REF!,СВЦЭМ!$A$40:$A$783,$A340,СВЦЭМ!$B$39:$B$782,C$331)+'СЕТ СН'!$F$16</f>
        <v>#REF!</v>
      </c>
      <c r="D340" s="36" t="e">
        <f>SUMIFS(СВЦЭМ!#REF!,СВЦЭМ!$A$40:$A$783,$A340,СВЦЭМ!$B$39:$B$782,D$331)+'СЕТ СН'!$F$16</f>
        <v>#REF!</v>
      </c>
      <c r="E340" s="36" t="e">
        <f>SUMIFS(СВЦЭМ!#REF!,СВЦЭМ!$A$40:$A$783,$A340,СВЦЭМ!$B$39:$B$782,E$331)+'СЕТ СН'!$F$16</f>
        <v>#REF!</v>
      </c>
      <c r="F340" s="36" t="e">
        <f>SUMIFS(СВЦЭМ!#REF!,СВЦЭМ!$A$40:$A$783,$A340,СВЦЭМ!$B$39:$B$782,F$331)+'СЕТ СН'!$F$16</f>
        <v>#REF!</v>
      </c>
      <c r="G340" s="36" t="e">
        <f>SUMIFS(СВЦЭМ!#REF!,СВЦЭМ!$A$40:$A$783,$A340,СВЦЭМ!$B$39:$B$782,G$331)+'СЕТ СН'!$F$16</f>
        <v>#REF!</v>
      </c>
      <c r="H340" s="36" t="e">
        <f>SUMIFS(СВЦЭМ!#REF!,СВЦЭМ!$A$40:$A$783,$A340,СВЦЭМ!$B$39:$B$782,H$331)+'СЕТ СН'!$F$16</f>
        <v>#REF!</v>
      </c>
      <c r="I340" s="36" t="e">
        <f>SUMIFS(СВЦЭМ!#REF!,СВЦЭМ!$A$40:$A$783,$A340,СВЦЭМ!$B$39:$B$782,I$331)+'СЕТ СН'!$F$16</f>
        <v>#REF!</v>
      </c>
      <c r="J340" s="36" t="e">
        <f>SUMIFS(СВЦЭМ!#REF!,СВЦЭМ!$A$40:$A$783,$A340,СВЦЭМ!$B$39:$B$782,J$331)+'СЕТ СН'!$F$16</f>
        <v>#REF!</v>
      </c>
      <c r="K340" s="36" t="e">
        <f>SUMIFS(СВЦЭМ!#REF!,СВЦЭМ!$A$40:$A$783,$A340,СВЦЭМ!$B$39:$B$782,K$331)+'СЕТ СН'!$F$16</f>
        <v>#REF!</v>
      </c>
      <c r="L340" s="36" t="e">
        <f>SUMIFS(СВЦЭМ!#REF!,СВЦЭМ!$A$40:$A$783,$A340,СВЦЭМ!$B$39:$B$782,L$331)+'СЕТ СН'!$F$16</f>
        <v>#REF!</v>
      </c>
      <c r="M340" s="36" t="e">
        <f>SUMIFS(СВЦЭМ!#REF!,СВЦЭМ!$A$40:$A$783,$A340,СВЦЭМ!$B$39:$B$782,M$331)+'СЕТ СН'!$F$16</f>
        <v>#REF!</v>
      </c>
      <c r="N340" s="36" t="e">
        <f>SUMIFS(СВЦЭМ!#REF!,СВЦЭМ!$A$40:$A$783,$A340,СВЦЭМ!$B$39:$B$782,N$331)+'СЕТ СН'!$F$16</f>
        <v>#REF!</v>
      </c>
      <c r="O340" s="36" t="e">
        <f>SUMIFS(СВЦЭМ!#REF!,СВЦЭМ!$A$40:$A$783,$A340,СВЦЭМ!$B$39:$B$782,O$331)+'СЕТ СН'!$F$16</f>
        <v>#REF!</v>
      </c>
      <c r="P340" s="36" t="e">
        <f>SUMIFS(СВЦЭМ!#REF!,СВЦЭМ!$A$40:$A$783,$A340,СВЦЭМ!$B$39:$B$782,P$331)+'СЕТ СН'!$F$16</f>
        <v>#REF!</v>
      </c>
      <c r="Q340" s="36" t="e">
        <f>SUMIFS(СВЦЭМ!#REF!,СВЦЭМ!$A$40:$A$783,$A340,СВЦЭМ!$B$39:$B$782,Q$331)+'СЕТ СН'!$F$16</f>
        <v>#REF!</v>
      </c>
      <c r="R340" s="36" t="e">
        <f>SUMIFS(СВЦЭМ!#REF!,СВЦЭМ!$A$40:$A$783,$A340,СВЦЭМ!$B$39:$B$782,R$331)+'СЕТ СН'!$F$16</f>
        <v>#REF!</v>
      </c>
      <c r="S340" s="36" t="e">
        <f>SUMIFS(СВЦЭМ!#REF!,СВЦЭМ!$A$40:$A$783,$A340,СВЦЭМ!$B$39:$B$782,S$331)+'СЕТ СН'!$F$16</f>
        <v>#REF!</v>
      </c>
      <c r="T340" s="36" t="e">
        <f>SUMIFS(СВЦЭМ!#REF!,СВЦЭМ!$A$40:$A$783,$A340,СВЦЭМ!$B$39:$B$782,T$331)+'СЕТ СН'!$F$16</f>
        <v>#REF!</v>
      </c>
      <c r="U340" s="36" t="e">
        <f>SUMIFS(СВЦЭМ!#REF!,СВЦЭМ!$A$40:$A$783,$A340,СВЦЭМ!$B$39:$B$782,U$331)+'СЕТ СН'!$F$16</f>
        <v>#REF!</v>
      </c>
      <c r="V340" s="36" t="e">
        <f>SUMIFS(СВЦЭМ!#REF!,СВЦЭМ!$A$40:$A$783,$A340,СВЦЭМ!$B$39:$B$782,V$331)+'СЕТ СН'!$F$16</f>
        <v>#REF!</v>
      </c>
      <c r="W340" s="36" t="e">
        <f>SUMIFS(СВЦЭМ!#REF!,СВЦЭМ!$A$40:$A$783,$A340,СВЦЭМ!$B$39:$B$782,W$331)+'СЕТ СН'!$F$16</f>
        <v>#REF!</v>
      </c>
      <c r="X340" s="36" t="e">
        <f>SUMIFS(СВЦЭМ!#REF!,СВЦЭМ!$A$40:$A$783,$A340,СВЦЭМ!$B$39:$B$782,X$331)+'СЕТ СН'!$F$16</f>
        <v>#REF!</v>
      </c>
      <c r="Y340" s="36" t="e">
        <f>SUMIFS(СВЦЭМ!#REF!,СВЦЭМ!$A$40:$A$783,$A340,СВЦЭМ!$B$39:$B$782,Y$331)+'СЕТ СН'!$F$16</f>
        <v>#REF!</v>
      </c>
    </row>
    <row r="341" spans="1:25" ht="15.75" hidden="1" x14ac:dyDescent="0.2">
      <c r="A341" s="35">
        <f t="shared" si="9"/>
        <v>44661</v>
      </c>
      <c r="B341" s="36" t="e">
        <f>SUMIFS(СВЦЭМ!#REF!,СВЦЭМ!$A$40:$A$783,$A341,СВЦЭМ!$B$39:$B$782,B$331)+'СЕТ СН'!$F$16</f>
        <v>#REF!</v>
      </c>
      <c r="C341" s="36" t="e">
        <f>SUMIFS(СВЦЭМ!#REF!,СВЦЭМ!$A$40:$A$783,$A341,СВЦЭМ!$B$39:$B$782,C$331)+'СЕТ СН'!$F$16</f>
        <v>#REF!</v>
      </c>
      <c r="D341" s="36" t="e">
        <f>SUMIFS(СВЦЭМ!#REF!,СВЦЭМ!$A$40:$A$783,$A341,СВЦЭМ!$B$39:$B$782,D$331)+'СЕТ СН'!$F$16</f>
        <v>#REF!</v>
      </c>
      <c r="E341" s="36" t="e">
        <f>SUMIFS(СВЦЭМ!#REF!,СВЦЭМ!$A$40:$A$783,$A341,СВЦЭМ!$B$39:$B$782,E$331)+'СЕТ СН'!$F$16</f>
        <v>#REF!</v>
      </c>
      <c r="F341" s="36" t="e">
        <f>SUMIFS(СВЦЭМ!#REF!,СВЦЭМ!$A$40:$A$783,$A341,СВЦЭМ!$B$39:$B$782,F$331)+'СЕТ СН'!$F$16</f>
        <v>#REF!</v>
      </c>
      <c r="G341" s="36" t="e">
        <f>SUMIFS(СВЦЭМ!#REF!,СВЦЭМ!$A$40:$A$783,$A341,СВЦЭМ!$B$39:$B$782,G$331)+'СЕТ СН'!$F$16</f>
        <v>#REF!</v>
      </c>
      <c r="H341" s="36" t="e">
        <f>SUMIFS(СВЦЭМ!#REF!,СВЦЭМ!$A$40:$A$783,$A341,СВЦЭМ!$B$39:$B$782,H$331)+'СЕТ СН'!$F$16</f>
        <v>#REF!</v>
      </c>
      <c r="I341" s="36" t="e">
        <f>SUMIFS(СВЦЭМ!#REF!,СВЦЭМ!$A$40:$A$783,$A341,СВЦЭМ!$B$39:$B$782,I$331)+'СЕТ СН'!$F$16</f>
        <v>#REF!</v>
      </c>
      <c r="J341" s="36" t="e">
        <f>SUMIFS(СВЦЭМ!#REF!,СВЦЭМ!$A$40:$A$783,$A341,СВЦЭМ!$B$39:$B$782,J$331)+'СЕТ СН'!$F$16</f>
        <v>#REF!</v>
      </c>
      <c r="K341" s="36" t="e">
        <f>SUMIFS(СВЦЭМ!#REF!,СВЦЭМ!$A$40:$A$783,$A341,СВЦЭМ!$B$39:$B$782,K$331)+'СЕТ СН'!$F$16</f>
        <v>#REF!</v>
      </c>
      <c r="L341" s="36" t="e">
        <f>SUMIFS(СВЦЭМ!#REF!,СВЦЭМ!$A$40:$A$783,$A341,СВЦЭМ!$B$39:$B$782,L$331)+'СЕТ СН'!$F$16</f>
        <v>#REF!</v>
      </c>
      <c r="M341" s="36" t="e">
        <f>SUMIFS(СВЦЭМ!#REF!,СВЦЭМ!$A$40:$A$783,$A341,СВЦЭМ!$B$39:$B$782,M$331)+'СЕТ СН'!$F$16</f>
        <v>#REF!</v>
      </c>
      <c r="N341" s="36" t="e">
        <f>SUMIFS(СВЦЭМ!#REF!,СВЦЭМ!$A$40:$A$783,$A341,СВЦЭМ!$B$39:$B$782,N$331)+'СЕТ СН'!$F$16</f>
        <v>#REF!</v>
      </c>
      <c r="O341" s="36" t="e">
        <f>SUMIFS(СВЦЭМ!#REF!,СВЦЭМ!$A$40:$A$783,$A341,СВЦЭМ!$B$39:$B$782,O$331)+'СЕТ СН'!$F$16</f>
        <v>#REF!</v>
      </c>
      <c r="P341" s="36" t="e">
        <f>SUMIFS(СВЦЭМ!#REF!,СВЦЭМ!$A$40:$A$783,$A341,СВЦЭМ!$B$39:$B$782,P$331)+'СЕТ СН'!$F$16</f>
        <v>#REF!</v>
      </c>
      <c r="Q341" s="36" t="e">
        <f>SUMIFS(СВЦЭМ!#REF!,СВЦЭМ!$A$40:$A$783,$A341,СВЦЭМ!$B$39:$B$782,Q$331)+'СЕТ СН'!$F$16</f>
        <v>#REF!</v>
      </c>
      <c r="R341" s="36" t="e">
        <f>SUMIFS(СВЦЭМ!#REF!,СВЦЭМ!$A$40:$A$783,$A341,СВЦЭМ!$B$39:$B$782,R$331)+'СЕТ СН'!$F$16</f>
        <v>#REF!</v>
      </c>
      <c r="S341" s="36" t="e">
        <f>SUMIFS(СВЦЭМ!#REF!,СВЦЭМ!$A$40:$A$783,$A341,СВЦЭМ!$B$39:$B$782,S$331)+'СЕТ СН'!$F$16</f>
        <v>#REF!</v>
      </c>
      <c r="T341" s="36" t="e">
        <f>SUMIFS(СВЦЭМ!#REF!,СВЦЭМ!$A$40:$A$783,$A341,СВЦЭМ!$B$39:$B$782,T$331)+'СЕТ СН'!$F$16</f>
        <v>#REF!</v>
      </c>
      <c r="U341" s="36" t="e">
        <f>SUMIFS(СВЦЭМ!#REF!,СВЦЭМ!$A$40:$A$783,$A341,СВЦЭМ!$B$39:$B$782,U$331)+'СЕТ СН'!$F$16</f>
        <v>#REF!</v>
      </c>
      <c r="V341" s="36" t="e">
        <f>SUMIFS(СВЦЭМ!#REF!,СВЦЭМ!$A$40:$A$783,$A341,СВЦЭМ!$B$39:$B$782,V$331)+'СЕТ СН'!$F$16</f>
        <v>#REF!</v>
      </c>
      <c r="W341" s="36" t="e">
        <f>SUMIFS(СВЦЭМ!#REF!,СВЦЭМ!$A$40:$A$783,$A341,СВЦЭМ!$B$39:$B$782,W$331)+'СЕТ СН'!$F$16</f>
        <v>#REF!</v>
      </c>
      <c r="X341" s="36" t="e">
        <f>SUMIFS(СВЦЭМ!#REF!,СВЦЭМ!$A$40:$A$783,$A341,СВЦЭМ!$B$39:$B$782,X$331)+'СЕТ СН'!$F$16</f>
        <v>#REF!</v>
      </c>
      <c r="Y341" s="36" t="e">
        <f>SUMIFS(СВЦЭМ!#REF!,СВЦЭМ!$A$40:$A$783,$A341,СВЦЭМ!$B$39:$B$782,Y$331)+'СЕТ СН'!$F$16</f>
        <v>#REF!</v>
      </c>
    </row>
    <row r="342" spans="1:25" ht="15.75" hidden="1" x14ac:dyDescent="0.2">
      <c r="A342" s="35">
        <f t="shared" si="9"/>
        <v>44662</v>
      </c>
      <c r="B342" s="36" t="e">
        <f>SUMIFS(СВЦЭМ!#REF!,СВЦЭМ!$A$40:$A$783,$A342,СВЦЭМ!$B$39:$B$782,B$331)+'СЕТ СН'!$F$16</f>
        <v>#REF!</v>
      </c>
      <c r="C342" s="36" t="e">
        <f>SUMIFS(СВЦЭМ!#REF!,СВЦЭМ!$A$40:$A$783,$A342,СВЦЭМ!$B$39:$B$782,C$331)+'СЕТ СН'!$F$16</f>
        <v>#REF!</v>
      </c>
      <c r="D342" s="36" t="e">
        <f>SUMIFS(СВЦЭМ!#REF!,СВЦЭМ!$A$40:$A$783,$A342,СВЦЭМ!$B$39:$B$782,D$331)+'СЕТ СН'!$F$16</f>
        <v>#REF!</v>
      </c>
      <c r="E342" s="36" t="e">
        <f>SUMIFS(СВЦЭМ!#REF!,СВЦЭМ!$A$40:$A$783,$A342,СВЦЭМ!$B$39:$B$782,E$331)+'СЕТ СН'!$F$16</f>
        <v>#REF!</v>
      </c>
      <c r="F342" s="36" t="e">
        <f>SUMIFS(СВЦЭМ!#REF!,СВЦЭМ!$A$40:$A$783,$A342,СВЦЭМ!$B$39:$B$782,F$331)+'СЕТ СН'!$F$16</f>
        <v>#REF!</v>
      </c>
      <c r="G342" s="36" t="e">
        <f>SUMIFS(СВЦЭМ!#REF!,СВЦЭМ!$A$40:$A$783,$A342,СВЦЭМ!$B$39:$B$782,G$331)+'СЕТ СН'!$F$16</f>
        <v>#REF!</v>
      </c>
      <c r="H342" s="36" t="e">
        <f>SUMIFS(СВЦЭМ!#REF!,СВЦЭМ!$A$40:$A$783,$A342,СВЦЭМ!$B$39:$B$782,H$331)+'СЕТ СН'!$F$16</f>
        <v>#REF!</v>
      </c>
      <c r="I342" s="36" t="e">
        <f>SUMIFS(СВЦЭМ!#REF!,СВЦЭМ!$A$40:$A$783,$A342,СВЦЭМ!$B$39:$B$782,I$331)+'СЕТ СН'!$F$16</f>
        <v>#REF!</v>
      </c>
      <c r="J342" s="36" t="e">
        <f>SUMIFS(СВЦЭМ!#REF!,СВЦЭМ!$A$40:$A$783,$A342,СВЦЭМ!$B$39:$B$782,J$331)+'СЕТ СН'!$F$16</f>
        <v>#REF!</v>
      </c>
      <c r="K342" s="36" t="e">
        <f>SUMIFS(СВЦЭМ!#REF!,СВЦЭМ!$A$40:$A$783,$A342,СВЦЭМ!$B$39:$B$782,K$331)+'СЕТ СН'!$F$16</f>
        <v>#REF!</v>
      </c>
      <c r="L342" s="36" t="e">
        <f>SUMIFS(СВЦЭМ!#REF!,СВЦЭМ!$A$40:$A$783,$A342,СВЦЭМ!$B$39:$B$782,L$331)+'СЕТ СН'!$F$16</f>
        <v>#REF!</v>
      </c>
      <c r="M342" s="36" t="e">
        <f>SUMIFS(СВЦЭМ!#REF!,СВЦЭМ!$A$40:$A$783,$A342,СВЦЭМ!$B$39:$B$782,M$331)+'СЕТ СН'!$F$16</f>
        <v>#REF!</v>
      </c>
      <c r="N342" s="36" t="e">
        <f>SUMIFS(СВЦЭМ!#REF!,СВЦЭМ!$A$40:$A$783,$A342,СВЦЭМ!$B$39:$B$782,N$331)+'СЕТ СН'!$F$16</f>
        <v>#REF!</v>
      </c>
      <c r="O342" s="36" t="e">
        <f>SUMIFS(СВЦЭМ!#REF!,СВЦЭМ!$A$40:$A$783,$A342,СВЦЭМ!$B$39:$B$782,O$331)+'СЕТ СН'!$F$16</f>
        <v>#REF!</v>
      </c>
      <c r="P342" s="36" t="e">
        <f>SUMIFS(СВЦЭМ!#REF!,СВЦЭМ!$A$40:$A$783,$A342,СВЦЭМ!$B$39:$B$782,P$331)+'СЕТ СН'!$F$16</f>
        <v>#REF!</v>
      </c>
      <c r="Q342" s="36" t="e">
        <f>SUMIFS(СВЦЭМ!#REF!,СВЦЭМ!$A$40:$A$783,$A342,СВЦЭМ!$B$39:$B$782,Q$331)+'СЕТ СН'!$F$16</f>
        <v>#REF!</v>
      </c>
      <c r="R342" s="36" t="e">
        <f>SUMIFS(СВЦЭМ!#REF!,СВЦЭМ!$A$40:$A$783,$A342,СВЦЭМ!$B$39:$B$782,R$331)+'СЕТ СН'!$F$16</f>
        <v>#REF!</v>
      </c>
      <c r="S342" s="36" t="e">
        <f>SUMIFS(СВЦЭМ!#REF!,СВЦЭМ!$A$40:$A$783,$A342,СВЦЭМ!$B$39:$B$782,S$331)+'СЕТ СН'!$F$16</f>
        <v>#REF!</v>
      </c>
      <c r="T342" s="36" t="e">
        <f>SUMIFS(СВЦЭМ!#REF!,СВЦЭМ!$A$40:$A$783,$A342,СВЦЭМ!$B$39:$B$782,T$331)+'СЕТ СН'!$F$16</f>
        <v>#REF!</v>
      </c>
      <c r="U342" s="36" t="e">
        <f>SUMIFS(СВЦЭМ!#REF!,СВЦЭМ!$A$40:$A$783,$A342,СВЦЭМ!$B$39:$B$782,U$331)+'СЕТ СН'!$F$16</f>
        <v>#REF!</v>
      </c>
      <c r="V342" s="36" t="e">
        <f>SUMIFS(СВЦЭМ!#REF!,СВЦЭМ!$A$40:$A$783,$A342,СВЦЭМ!$B$39:$B$782,V$331)+'СЕТ СН'!$F$16</f>
        <v>#REF!</v>
      </c>
      <c r="W342" s="36" t="e">
        <f>SUMIFS(СВЦЭМ!#REF!,СВЦЭМ!$A$40:$A$783,$A342,СВЦЭМ!$B$39:$B$782,W$331)+'СЕТ СН'!$F$16</f>
        <v>#REF!</v>
      </c>
      <c r="X342" s="36" t="e">
        <f>SUMIFS(СВЦЭМ!#REF!,СВЦЭМ!$A$40:$A$783,$A342,СВЦЭМ!$B$39:$B$782,X$331)+'СЕТ СН'!$F$16</f>
        <v>#REF!</v>
      </c>
      <c r="Y342" s="36" t="e">
        <f>SUMIFS(СВЦЭМ!#REF!,СВЦЭМ!$A$40:$A$783,$A342,СВЦЭМ!$B$39:$B$782,Y$331)+'СЕТ СН'!$F$16</f>
        <v>#REF!</v>
      </c>
    </row>
    <row r="343" spans="1:25" ht="15.75" hidden="1" x14ac:dyDescent="0.2">
      <c r="A343" s="35">
        <f t="shared" si="9"/>
        <v>44663</v>
      </c>
      <c r="B343" s="36" t="e">
        <f>SUMIFS(СВЦЭМ!#REF!,СВЦЭМ!$A$40:$A$783,$A343,СВЦЭМ!$B$39:$B$782,B$331)+'СЕТ СН'!$F$16</f>
        <v>#REF!</v>
      </c>
      <c r="C343" s="36" t="e">
        <f>SUMIFS(СВЦЭМ!#REF!,СВЦЭМ!$A$40:$A$783,$A343,СВЦЭМ!$B$39:$B$782,C$331)+'СЕТ СН'!$F$16</f>
        <v>#REF!</v>
      </c>
      <c r="D343" s="36" t="e">
        <f>SUMIFS(СВЦЭМ!#REF!,СВЦЭМ!$A$40:$A$783,$A343,СВЦЭМ!$B$39:$B$782,D$331)+'СЕТ СН'!$F$16</f>
        <v>#REF!</v>
      </c>
      <c r="E343" s="36" t="e">
        <f>SUMIFS(СВЦЭМ!#REF!,СВЦЭМ!$A$40:$A$783,$A343,СВЦЭМ!$B$39:$B$782,E$331)+'СЕТ СН'!$F$16</f>
        <v>#REF!</v>
      </c>
      <c r="F343" s="36" t="e">
        <f>SUMIFS(СВЦЭМ!#REF!,СВЦЭМ!$A$40:$A$783,$A343,СВЦЭМ!$B$39:$B$782,F$331)+'СЕТ СН'!$F$16</f>
        <v>#REF!</v>
      </c>
      <c r="G343" s="36" t="e">
        <f>SUMIFS(СВЦЭМ!#REF!,СВЦЭМ!$A$40:$A$783,$A343,СВЦЭМ!$B$39:$B$782,G$331)+'СЕТ СН'!$F$16</f>
        <v>#REF!</v>
      </c>
      <c r="H343" s="36" t="e">
        <f>SUMIFS(СВЦЭМ!#REF!,СВЦЭМ!$A$40:$A$783,$A343,СВЦЭМ!$B$39:$B$782,H$331)+'СЕТ СН'!$F$16</f>
        <v>#REF!</v>
      </c>
      <c r="I343" s="36" t="e">
        <f>SUMIFS(СВЦЭМ!#REF!,СВЦЭМ!$A$40:$A$783,$A343,СВЦЭМ!$B$39:$B$782,I$331)+'СЕТ СН'!$F$16</f>
        <v>#REF!</v>
      </c>
      <c r="J343" s="36" t="e">
        <f>SUMIFS(СВЦЭМ!#REF!,СВЦЭМ!$A$40:$A$783,$A343,СВЦЭМ!$B$39:$B$782,J$331)+'СЕТ СН'!$F$16</f>
        <v>#REF!</v>
      </c>
      <c r="K343" s="36" t="e">
        <f>SUMIFS(СВЦЭМ!#REF!,СВЦЭМ!$A$40:$A$783,$A343,СВЦЭМ!$B$39:$B$782,K$331)+'СЕТ СН'!$F$16</f>
        <v>#REF!</v>
      </c>
      <c r="L343" s="36" t="e">
        <f>SUMIFS(СВЦЭМ!#REF!,СВЦЭМ!$A$40:$A$783,$A343,СВЦЭМ!$B$39:$B$782,L$331)+'СЕТ СН'!$F$16</f>
        <v>#REF!</v>
      </c>
      <c r="M343" s="36" t="e">
        <f>SUMIFS(СВЦЭМ!#REF!,СВЦЭМ!$A$40:$A$783,$A343,СВЦЭМ!$B$39:$B$782,M$331)+'СЕТ СН'!$F$16</f>
        <v>#REF!</v>
      </c>
      <c r="N343" s="36" t="e">
        <f>SUMIFS(СВЦЭМ!#REF!,СВЦЭМ!$A$40:$A$783,$A343,СВЦЭМ!$B$39:$B$782,N$331)+'СЕТ СН'!$F$16</f>
        <v>#REF!</v>
      </c>
      <c r="O343" s="36" t="e">
        <f>SUMIFS(СВЦЭМ!#REF!,СВЦЭМ!$A$40:$A$783,$A343,СВЦЭМ!$B$39:$B$782,O$331)+'СЕТ СН'!$F$16</f>
        <v>#REF!</v>
      </c>
      <c r="P343" s="36" t="e">
        <f>SUMIFS(СВЦЭМ!#REF!,СВЦЭМ!$A$40:$A$783,$A343,СВЦЭМ!$B$39:$B$782,P$331)+'СЕТ СН'!$F$16</f>
        <v>#REF!</v>
      </c>
      <c r="Q343" s="36" t="e">
        <f>SUMIFS(СВЦЭМ!#REF!,СВЦЭМ!$A$40:$A$783,$A343,СВЦЭМ!$B$39:$B$782,Q$331)+'СЕТ СН'!$F$16</f>
        <v>#REF!</v>
      </c>
      <c r="R343" s="36" t="e">
        <f>SUMIFS(СВЦЭМ!#REF!,СВЦЭМ!$A$40:$A$783,$A343,СВЦЭМ!$B$39:$B$782,R$331)+'СЕТ СН'!$F$16</f>
        <v>#REF!</v>
      </c>
      <c r="S343" s="36" t="e">
        <f>SUMIFS(СВЦЭМ!#REF!,СВЦЭМ!$A$40:$A$783,$A343,СВЦЭМ!$B$39:$B$782,S$331)+'СЕТ СН'!$F$16</f>
        <v>#REF!</v>
      </c>
      <c r="T343" s="36" t="e">
        <f>SUMIFS(СВЦЭМ!#REF!,СВЦЭМ!$A$40:$A$783,$A343,СВЦЭМ!$B$39:$B$782,T$331)+'СЕТ СН'!$F$16</f>
        <v>#REF!</v>
      </c>
      <c r="U343" s="36" t="e">
        <f>SUMIFS(СВЦЭМ!#REF!,СВЦЭМ!$A$40:$A$783,$A343,СВЦЭМ!$B$39:$B$782,U$331)+'СЕТ СН'!$F$16</f>
        <v>#REF!</v>
      </c>
      <c r="V343" s="36" t="e">
        <f>SUMIFS(СВЦЭМ!#REF!,СВЦЭМ!$A$40:$A$783,$A343,СВЦЭМ!$B$39:$B$782,V$331)+'СЕТ СН'!$F$16</f>
        <v>#REF!</v>
      </c>
      <c r="W343" s="36" t="e">
        <f>SUMIFS(СВЦЭМ!#REF!,СВЦЭМ!$A$40:$A$783,$A343,СВЦЭМ!$B$39:$B$782,W$331)+'СЕТ СН'!$F$16</f>
        <v>#REF!</v>
      </c>
      <c r="X343" s="36" t="e">
        <f>SUMIFS(СВЦЭМ!#REF!,СВЦЭМ!$A$40:$A$783,$A343,СВЦЭМ!$B$39:$B$782,X$331)+'СЕТ СН'!$F$16</f>
        <v>#REF!</v>
      </c>
      <c r="Y343" s="36" t="e">
        <f>SUMIFS(СВЦЭМ!#REF!,СВЦЭМ!$A$40:$A$783,$A343,СВЦЭМ!$B$39:$B$782,Y$331)+'СЕТ СН'!$F$16</f>
        <v>#REF!</v>
      </c>
    </row>
    <row r="344" spans="1:25" ht="15.75" hidden="1" x14ac:dyDescent="0.2">
      <c r="A344" s="35">
        <f t="shared" si="9"/>
        <v>44664</v>
      </c>
      <c r="B344" s="36" t="e">
        <f>SUMIFS(СВЦЭМ!#REF!,СВЦЭМ!$A$40:$A$783,$A344,СВЦЭМ!$B$39:$B$782,B$331)+'СЕТ СН'!$F$16</f>
        <v>#REF!</v>
      </c>
      <c r="C344" s="36" t="e">
        <f>SUMIFS(СВЦЭМ!#REF!,СВЦЭМ!$A$40:$A$783,$A344,СВЦЭМ!$B$39:$B$782,C$331)+'СЕТ СН'!$F$16</f>
        <v>#REF!</v>
      </c>
      <c r="D344" s="36" t="e">
        <f>SUMIFS(СВЦЭМ!#REF!,СВЦЭМ!$A$40:$A$783,$A344,СВЦЭМ!$B$39:$B$782,D$331)+'СЕТ СН'!$F$16</f>
        <v>#REF!</v>
      </c>
      <c r="E344" s="36" t="e">
        <f>SUMIFS(СВЦЭМ!#REF!,СВЦЭМ!$A$40:$A$783,$A344,СВЦЭМ!$B$39:$B$782,E$331)+'СЕТ СН'!$F$16</f>
        <v>#REF!</v>
      </c>
      <c r="F344" s="36" t="e">
        <f>SUMIFS(СВЦЭМ!#REF!,СВЦЭМ!$A$40:$A$783,$A344,СВЦЭМ!$B$39:$B$782,F$331)+'СЕТ СН'!$F$16</f>
        <v>#REF!</v>
      </c>
      <c r="G344" s="36" t="e">
        <f>SUMIFS(СВЦЭМ!#REF!,СВЦЭМ!$A$40:$A$783,$A344,СВЦЭМ!$B$39:$B$782,G$331)+'СЕТ СН'!$F$16</f>
        <v>#REF!</v>
      </c>
      <c r="H344" s="36" t="e">
        <f>SUMIFS(СВЦЭМ!#REF!,СВЦЭМ!$A$40:$A$783,$A344,СВЦЭМ!$B$39:$B$782,H$331)+'СЕТ СН'!$F$16</f>
        <v>#REF!</v>
      </c>
      <c r="I344" s="36" t="e">
        <f>SUMIFS(СВЦЭМ!#REF!,СВЦЭМ!$A$40:$A$783,$A344,СВЦЭМ!$B$39:$B$782,I$331)+'СЕТ СН'!$F$16</f>
        <v>#REF!</v>
      </c>
      <c r="J344" s="36" t="e">
        <f>SUMIFS(СВЦЭМ!#REF!,СВЦЭМ!$A$40:$A$783,$A344,СВЦЭМ!$B$39:$B$782,J$331)+'СЕТ СН'!$F$16</f>
        <v>#REF!</v>
      </c>
      <c r="K344" s="36" t="e">
        <f>SUMIFS(СВЦЭМ!#REF!,СВЦЭМ!$A$40:$A$783,$A344,СВЦЭМ!$B$39:$B$782,K$331)+'СЕТ СН'!$F$16</f>
        <v>#REF!</v>
      </c>
      <c r="L344" s="36" t="e">
        <f>SUMIFS(СВЦЭМ!#REF!,СВЦЭМ!$A$40:$A$783,$A344,СВЦЭМ!$B$39:$B$782,L$331)+'СЕТ СН'!$F$16</f>
        <v>#REF!</v>
      </c>
      <c r="M344" s="36" t="e">
        <f>SUMIFS(СВЦЭМ!#REF!,СВЦЭМ!$A$40:$A$783,$A344,СВЦЭМ!$B$39:$B$782,M$331)+'СЕТ СН'!$F$16</f>
        <v>#REF!</v>
      </c>
      <c r="N344" s="36" t="e">
        <f>SUMIFS(СВЦЭМ!#REF!,СВЦЭМ!$A$40:$A$783,$A344,СВЦЭМ!$B$39:$B$782,N$331)+'СЕТ СН'!$F$16</f>
        <v>#REF!</v>
      </c>
      <c r="O344" s="36" t="e">
        <f>SUMIFS(СВЦЭМ!#REF!,СВЦЭМ!$A$40:$A$783,$A344,СВЦЭМ!$B$39:$B$782,O$331)+'СЕТ СН'!$F$16</f>
        <v>#REF!</v>
      </c>
      <c r="P344" s="36" t="e">
        <f>SUMIFS(СВЦЭМ!#REF!,СВЦЭМ!$A$40:$A$783,$A344,СВЦЭМ!$B$39:$B$782,P$331)+'СЕТ СН'!$F$16</f>
        <v>#REF!</v>
      </c>
      <c r="Q344" s="36" t="e">
        <f>SUMIFS(СВЦЭМ!#REF!,СВЦЭМ!$A$40:$A$783,$A344,СВЦЭМ!$B$39:$B$782,Q$331)+'СЕТ СН'!$F$16</f>
        <v>#REF!</v>
      </c>
      <c r="R344" s="36" t="e">
        <f>SUMIFS(СВЦЭМ!#REF!,СВЦЭМ!$A$40:$A$783,$A344,СВЦЭМ!$B$39:$B$782,R$331)+'СЕТ СН'!$F$16</f>
        <v>#REF!</v>
      </c>
      <c r="S344" s="36" t="e">
        <f>SUMIFS(СВЦЭМ!#REF!,СВЦЭМ!$A$40:$A$783,$A344,СВЦЭМ!$B$39:$B$782,S$331)+'СЕТ СН'!$F$16</f>
        <v>#REF!</v>
      </c>
      <c r="T344" s="36" t="e">
        <f>SUMIFS(СВЦЭМ!#REF!,СВЦЭМ!$A$40:$A$783,$A344,СВЦЭМ!$B$39:$B$782,T$331)+'СЕТ СН'!$F$16</f>
        <v>#REF!</v>
      </c>
      <c r="U344" s="36" t="e">
        <f>SUMIFS(СВЦЭМ!#REF!,СВЦЭМ!$A$40:$A$783,$A344,СВЦЭМ!$B$39:$B$782,U$331)+'СЕТ СН'!$F$16</f>
        <v>#REF!</v>
      </c>
      <c r="V344" s="36" t="e">
        <f>SUMIFS(СВЦЭМ!#REF!,СВЦЭМ!$A$40:$A$783,$A344,СВЦЭМ!$B$39:$B$782,V$331)+'СЕТ СН'!$F$16</f>
        <v>#REF!</v>
      </c>
      <c r="W344" s="36" t="e">
        <f>SUMIFS(СВЦЭМ!#REF!,СВЦЭМ!$A$40:$A$783,$A344,СВЦЭМ!$B$39:$B$782,W$331)+'СЕТ СН'!$F$16</f>
        <v>#REF!</v>
      </c>
      <c r="X344" s="36" t="e">
        <f>SUMIFS(СВЦЭМ!#REF!,СВЦЭМ!$A$40:$A$783,$A344,СВЦЭМ!$B$39:$B$782,X$331)+'СЕТ СН'!$F$16</f>
        <v>#REF!</v>
      </c>
      <c r="Y344" s="36" t="e">
        <f>SUMIFS(СВЦЭМ!#REF!,СВЦЭМ!$A$40:$A$783,$A344,СВЦЭМ!$B$39:$B$782,Y$331)+'СЕТ СН'!$F$16</f>
        <v>#REF!</v>
      </c>
    </row>
    <row r="345" spans="1:25" ht="15.75" hidden="1" x14ac:dyDescent="0.2">
      <c r="A345" s="35">
        <f t="shared" si="9"/>
        <v>44665</v>
      </c>
      <c r="B345" s="36" t="e">
        <f>SUMIFS(СВЦЭМ!#REF!,СВЦЭМ!$A$40:$A$783,$A345,СВЦЭМ!$B$39:$B$782,B$331)+'СЕТ СН'!$F$16</f>
        <v>#REF!</v>
      </c>
      <c r="C345" s="36" t="e">
        <f>SUMIFS(СВЦЭМ!#REF!,СВЦЭМ!$A$40:$A$783,$A345,СВЦЭМ!$B$39:$B$782,C$331)+'СЕТ СН'!$F$16</f>
        <v>#REF!</v>
      </c>
      <c r="D345" s="36" t="e">
        <f>SUMIFS(СВЦЭМ!#REF!,СВЦЭМ!$A$40:$A$783,$A345,СВЦЭМ!$B$39:$B$782,D$331)+'СЕТ СН'!$F$16</f>
        <v>#REF!</v>
      </c>
      <c r="E345" s="36" t="e">
        <f>SUMIFS(СВЦЭМ!#REF!,СВЦЭМ!$A$40:$A$783,$A345,СВЦЭМ!$B$39:$B$782,E$331)+'СЕТ СН'!$F$16</f>
        <v>#REF!</v>
      </c>
      <c r="F345" s="36" t="e">
        <f>SUMIFS(СВЦЭМ!#REF!,СВЦЭМ!$A$40:$A$783,$A345,СВЦЭМ!$B$39:$B$782,F$331)+'СЕТ СН'!$F$16</f>
        <v>#REF!</v>
      </c>
      <c r="G345" s="36" t="e">
        <f>SUMIFS(СВЦЭМ!#REF!,СВЦЭМ!$A$40:$A$783,$A345,СВЦЭМ!$B$39:$B$782,G$331)+'СЕТ СН'!$F$16</f>
        <v>#REF!</v>
      </c>
      <c r="H345" s="36" t="e">
        <f>SUMIFS(СВЦЭМ!#REF!,СВЦЭМ!$A$40:$A$783,$A345,СВЦЭМ!$B$39:$B$782,H$331)+'СЕТ СН'!$F$16</f>
        <v>#REF!</v>
      </c>
      <c r="I345" s="36" t="e">
        <f>SUMIFS(СВЦЭМ!#REF!,СВЦЭМ!$A$40:$A$783,$A345,СВЦЭМ!$B$39:$B$782,I$331)+'СЕТ СН'!$F$16</f>
        <v>#REF!</v>
      </c>
      <c r="J345" s="36" t="e">
        <f>SUMIFS(СВЦЭМ!#REF!,СВЦЭМ!$A$40:$A$783,$A345,СВЦЭМ!$B$39:$B$782,J$331)+'СЕТ СН'!$F$16</f>
        <v>#REF!</v>
      </c>
      <c r="K345" s="36" t="e">
        <f>SUMIFS(СВЦЭМ!#REF!,СВЦЭМ!$A$40:$A$783,$A345,СВЦЭМ!$B$39:$B$782,K$331)+'СЕТ СН'!$F$16</f>
        <v>#REF!</v>
      </c>
      <c r="L345" s="36" t="e">
        <f>SUMIFS(СВЦЭМ!#REF!,СВЦЭМ!$A$40:$A$783,$A345,СВЦЭМ!$B$39:$B$782,L$331)+'СЕТ СН'!$F$16</f>
        <v>#REF!</v>
      </c>
      <c r="M345" s="36" t="e">
        <f>SUMIFS(СВЦЭМ!#REF!,СВЦЭМ!$A$40:$A$783,$A345,СВЦЭМ!$B$39:$B$782,M$331)+'СЕТ СН'!$F$16</f>
        <v>#REF!</v>
      </c>
      <c r="N345" s="36" t="e">
        <f>SUMIFS(СВЦЭМ!#REF!,СВЦЭМ!$A$40:$A$783,$A345,СВЦЭМ!$B$39:$B$782,N$331)+'СЕТ СН'!$F$16</f>
        <v>#REF!</v>
      </c>
      <c r="O345" s="36" t="e">
        <f>SUMIFS(СВЦЭМ!#REF!,СВЦЭМ!$A$40:$A$783,$A345,СВЦЭМ!$B$39:$B$782,O$331)+'СЕТ СН'!$F$16</f>
        <v>#REF!</v>
      </c>
      <c r="P345" s="36" t="e">
        <f>SUMIFS(СВЦЭМ!#REF!,СВЦЭМ!$A$40:$A$783,$A345,СВЦЭМ!$B$39:$B$782,P$331)+'СЕТ СН'!$F$16</f>
        <v>#REF!</v>
      </c>
      <c r="Q345" s="36" t="e">
        <f>SUMIFS(СВЦЭМ!#REF!,СВЦЭМ!$A$40:$A$783,$A345,СВЦЭМ!$B$39:$B$782,Q$331)+'СЕТ СН'!$F$16</f>
        <v>#REF!</v>
      </c>
      <c r="R345" s="36" t="e">
        <f>SUMIFS(СВЦЭМ!#REF!,СВЦЭМ!$A$40:$A$783,$A345,СВЦЭМ!$B$39:$B$782,R$331)+'СЕТ СН'!$F$16</f>
        <v>#REF!</v>
      </c>
      <c r="S345" s="36" t="e">
        <f>SUMIFS(СВЦЭМ!#REF!,СВЦЭМ!$A$40:$A$783,$A345,СВЦЭМ!$B$39:$B$782,S$331)+'СЕТ СН'!$F$16</f>
        <v>#REF!</v>
      </c>
      <c r="T345" s="36" t="e">
        <f>SUMIFS(СВЦЭМ!#REF!,СВЦЭМ!$A$40:$A$783,$A345,СВЦЭМ!$B$39:$B$782,T$331)+'СЕТ СН'!$F$16</f>
        <v>#REF!</v>
      </c>
      <c r="U345" s="36" t="e">
        <f>SUMIFS(СВЦЭМ!#REF!,СВЦЭМ!$A$40:$A$783,$A345,СВЦЭМ!$B$39:$B$782,U$331)+'СЕТ СН'!$F$16</f>
        <v>#REF!</v>
      </c>
      <c r="V345" s="36" t="e">
        <f>SUMIFS(СВЦЭМ!#REF!,СВЦЭМ!$A$40:$A$783,$A345,СВЦЭМ!$B$39:$B$782,V$331)+'СЕТ СН'!$F$16</f>
        <v>#REF!</v>
      </c>
      <c r="W345" s="36" t="e">
        <f>SUMIFS(СВЦЭМ!#REF!,СВЦЭМ!$A$40:$A$783,$A345,СВЦЭМ!$B$39:$B$782,W$331)+'СЕТ СН'!$F$16</f>
        <v>#REF!</v>
      </c>
      <c r="X345" s="36" t="e">
        <f>SUMIFS(СВЦЭМ!#REF!,СВЦЭМ!$A$40:$A$783,$A345,СВЦЭМ!$B$39:$B$782,X$331)+'СЕТ СН'!$F$16</f>
        <v>#REF!</v>
      </c>
      <c r="Y345" s="36" t="e">
        <f>SUMIFS(СВЦЭМ!#REF!,СВЦЭМ!$A$40:$A$783,$A345,СВЦЭМ!$B$39:$B$782,Y$331)+'СЕТ СН'!$F$16</f>
        <v>#REF!</v>
      </c>
    </row>
    <row r="346" spans="1:25" ht="15.75" hidden="1" x14ac:dyDescent="0.2">
      <c r="A346" s="35">
        <f t="shared" si="9"/>
        <v>44666</v>
      </c>
      <c r="B346" s="36" t="e">
        <f>SUMIFS(СВЦЭМ!#REF!,СВЦЭМ!$A$40:$A$783,$A346,СВЦЭМ!$B$39:$B$782,B$331)+'СЕТ СН'!$F$16</f>
        <v>#REF!</v>
      </c>
      <c r="C346" s="36" t="e">
        <f>SUMIFS(СВЦЭМ!#REF!,СВЦЭМ!$A$40:$A$783,$A346,СВЦЭМ!$B$39:$B$782,C$331)+'СЕТ СН'!$F$16</f>
        <v>#REF!</v>
      </c>
      <c r="D346" s="36" t="e">
        <f>SUMIFS(СВЦЭМ!#REF!,СВЦЭМ!$A$40:$A$783,$A346,СВЦЭМ!$B$39:$B$782,D$331)+'СЕТ СН'!$F$16</f>
        <v>#REF!</v>
      </c>
      <c r="E346" s="36" t="e">
        <f>SUMIFS(СВЦЭМ!#REF!,СВЦЭМ!$A$40:$A$783,$A346,СВЦЭМ!$B$39:$B$782,E$331)+'СЕТ СН'!$F$16</f>
        <v>#REF!</v>
      </c>
      <c r="F346" s="36" t="e">
        <f>SUMIFS(СВЦЭМ!#REF!,СВЦЭМ!$A$40:$A$783,$A346,СВЦЭМ!$B$39:$B$782,F$331)+'СЕТ СН'!$F$16</f>
        <v>#REF!</v>
      </c>
      <c r="G346" s="36" t="e">
        <f>SUMIFS(СВЦЭМ!#REF!,СВЦЭМ!$A$40:$A$783,$A346,СВЦЭМ!$B$39:$B$782,G$331)+'СЕТ СН'!$F$16</f>
        <v>#REF!</v>
      </c>
      <c r="H346" s="36" t="e">
        <f>SUMIFS(СВЦЭМ!#REF!,СВЦЭМ!$A$40:$A$783,$A346,СВЦЭМ!$B$39:$B$782,H$331)+'СЕТ СН'!$F$16</f>
        <v>#REF!</v>
      </c>
      <c r="I346" s="36" t="e">
        <f>SUMIFS(СВЦЭМ!#REF!,СВЦЭМ!$A$40:$A$783,$A346,СВЦЭМ!$B$39:$B$782,I$331)+'СЕТ СН'!$F$16</f>
        <v>#REF!</v>
      </c>
      <c r="J346" s="36" t="e">
        <f>SUMIFS(СВЦЭМ!#REF!,СВЦЭМ!$A$40:$A$783,$A346,СВЦЭМ!$B$39:$B$782,J$331)+'СЕТ СН'!$F$16</f>
        <v>#REF!</v>
      </c>
      <c r="K346" s="36" t="e">
        <f>SUMIFS(СВЦЭМ!#REF!,СВЦЭМ!$A$40:$A$783,$A346,СВЦЭМ!$B$39:$B$782,K$331)+'СЕТ СН'!$F$16</f>
        <v>#REF!</v>
      </c>
      <c r="L346" s="36" t="e">
        <f>SUMIFS(СВЦЭМ!#REF!,СВЦЭМ!$A$40:$A$783,$A346,СВЦЭМ!$B$39:$B$782,L$331)+'СЕТ СН'!$F$16</f>
        <v>#REF!</v>
      </c>
      <c r="M346" s="36" t="e">
        <f>SUMIFS(СВЦЭМ!#REF!,СВЦЭМ!$A$40:$A$783,$A346,СВЦЭМ!$B$39:$B$782,M$331)+'СЕТ СН'!$F$16</f>
        <v>#REF!</v>
      </c>
      <c r="N346" s="36" t="e">
        <f>SUMIFS(СВЦЭМ!#REF!,СВЦЭМ!$A$40:$A$783,$A346,СВЦЭМ!$B$39:$B$782,N$331)+'СЕТ СН'!$F$16</f>
        <v>#REF!</v>
      </c>
      <c r="O346" s="36" t="e">
        <f>SUMIFS(СВЦЭМ!#REF!,СВЦЭМ!$A$40:$A$783,$A346,СВЦЭМ!$B$39:$B$782,O$331)+'СЕТ СН'!$F$16</f>
        <v>#REF!</v>
      </c>
      <c r="P346" s="36" t="e">
        <f>SUMIFS(СВЦЭМ!#REF!,СВЦЭМ!$A$40:$A$783,$A346,СВЦЭМ!$B$39:$B$782,P$331)+'СЕТ СН'!$F$16</f>
        <v>#REF!</v>
      </c>
      <c r="Q346" s="36" t="e">
        <f>SUMIFS(СВЦЭМ!#REF!,СВЦЭМ!$A$40:$A$783,$A346,СВЦЭМ!$B$39:$B$782,Q$331)+'СЕТ СН'!$F$16</f>
        <v>#REF!</v>
      </c>
      <c r="R346" s="36" t="e">
        <f>SUMIFS(СВЦЭМ!#REF!,СВЦЭМ!$A$40:$A$783,$A346,СВЦЭМ!$B$39:$B$782,R$331)+'СЕТ СН'!$F$16</f>
        <v>#REF!</v>
      </c>
      <c r="S346" s="36" t="e">
        <f>SUMIFS(СВЦЭМ!#REF!,СВЦЭМ!$A$40:$A$783,$A346,СВЦЭМ!$B$39:$B$782,S$331)+'СЕТ СН'!$F$16</f>
        <v>#REF!</v>
      </c>
      <c r="T346" s="36" t="e">
        <f>SUMIFS(СВЦЭМ!#REF!,СВЦЭМ!$A$40:$A$783,$A346,СВЦЭМ!$B$39:$B$782,T$331)+'СЕТ СН'!$F$16</f>
        <v>#REF!</v>
      </c>
      <c r="U346" s="36" t="e">
        <f>SUMIFS(СВЦЭМ!#REF!,СВЦЭМ!$A$40:$A$783,$A346,СВЦЭМ!$B$39:$B$782,U$331)+'СЕТ СН'!$F$16</f>
        <v>#REF!</v>
      </c>
      <c r="V346" s="36" t="e">
        <f>SUMIFS(СВЦЭМ!#REF!,СВЦЭМ!$A$40:$A$783,$A346,СВЦЭМ!$B$39:$B$782,V$331)+'СЕТ СН'!$F$16</f>
        <v>#REF!</v>
      </c>
      <c r="W346" s="36" t="e">
        <f>SUMIFS(СВЦЭМ!#REF!,СВЦЭМ!$A$40:$A$783,$A346,СВЦЭМ!$B$39:$B$782,W$331)+'СЕТ СН'!$F$16</f>
        <v>#REF!</v>
      </c>
      <c r="X346" s="36" t="e">
        <f>SUMIFS(СВЦЭМ!#REF!,СВЦЭМ!$A$40:$A$783,$A346,СВЦЭМ!$B$39:$B$782,X$331)+'СЕТ СН'!$F$16</f>
        <v>#REF!</v>
      </c>
      <c r="Y346" s="36" t="e">
        <f>SUMIFS(СВЦЭМ!#REF!,СВЦЭМ!$A$40:$A$783,$A346,СВЦЭМ!$B$39:$B$782,Y$331)+'СЕТ СН'!$F$16</f>
        <v>#REF!</v>
      </c>
    </row>
    <row r="347" spans="1:25" ht="15.75" hidden="1" x14ac:dyDescent="0.2">
      <c r="A347" s="35">
        <f t="shared" si="9"/>
        <v>44667</v>
      </c>
      <c r="B347" s="36" t="e">
        <f>SUMIFS(СВЦЭМ!#REF!,СВЦЭМ!$A$40:$A$783,$A347,СВЦЭМ!$B$39:$B$782,B$331)+'СЕТ СН'!$F$16</f>
        <v>#REF!</v>
      </c>
      <c r="C347" s="36" t="e">
        <f>SUMIFS(СВЦЭМ!#REF!,СВЦЭМ!$A$40:$A$783,$A347,СВЦЭМ!$B$39:$B$782,C$331)+'СЕТ СН'!$F$16</f>
        <v>#REF!</v>
      </c>
      <c r="D347" s="36" t="e">
        <f>SUMIFS(СВЦЭМ!#REF!,СВЦЭМ!$A$40:$A$783,$A347,СВЦЭМ!$B$39:$B$782,D$331)+'СЕТ СН'!$F$16</f>
        <v>#REF!</v>
      </c>
      <c r="E347" s="36" t="e">
        <f>SUMIFS(СВЦЭМ!#REF!,СВЦЭМ!$A$40:$A$783,$A347,СВЦЭМ!$B$39:$B$782,E$331)+'СЕТ СН'!$F$16</f>
        <v>#REF!</v>
      </c>
      <c r="F347" s="36" t="e">
        <f>SUMIFS(СВЦЭМ!#REF!,СВЦЭМ!$A$40:$A$783,$A347,СВЦЭМ!$B$39:$B$782,F$331)+'СЕТ СН'!$F$16</f>
        <v>#REF!</v>
      </c>
      <c r="G347" s="36" t="e">
        <f>SUMIFS(СВЦЭМ!#REF!,СВЦЭМ!$A$40:$A$783,$A347,СВЦЭМ!$B$39:$B$782,G$331)+'СЕТ СН'!$F$16</f>
        <v>#REF!</v>
      </c>
      <c r="H347" s="36" t="e">
        <f>SUMIFS(СВЦЭМ!#REF!,СВЦЭМ!$A$40:$A$783,$A347,СВЦЭМ!$B$39:$B$782,H$331)+'СЕТ СН'!$F$16</f>
        <v>#REF!</v>
      </c>
      <c r="I347" s="36" t="e">
        <f>SUMIFS(СВЦЭМ!#REF!,СВЦЭМ!$A$40:$A$783,$A347,СВЦЭМ!$B$39:$B$782,I$331)+'СЕТ СН'!$F$16</f>
        <v>#REF!</v>
      </c>
      <c r="J347" s="36" t="e">
        <f>SUMIFS(СВЦЭМ!#REF!,СВЦЭМ!$A$40:$A$783,$A347,СВЦЭМ!$B$39:$B$782,J$331)+'СЕТ СН'!$F$16</f>
        <v>#REF!</v>
      </c>
      <c r="K347" s="36" t="e">
        <f>SUMIFS(СВЦЭМ!#REF!,СВЦЭМ!$A$40:$A$783,$A347,СВЦЭМ!$B$39:$B$782,K$331)+'СЕТ СН'!$F$16</f>
        <v>#REF!</v>
      </c>
      <c r="L347" s="36" t="e">
        <f>SUMIFS(СВЦЭМ!#REF!,СВЦЭМ!$A$40:$A$783,$A347,СВЦЭМ!$B$39:$B$782,L$331)+'СЕТ СН'!$F$16</f>
        <v>#REF!</v>
      </c>
      <c r="M347" s="36" t="e">
        <f>SUMIFS(СВЦЭМ!#REF!,СВЦЭМ!$A$40:$A$783,$A347,СВЦЭМ!$B$39:$B$782,M$331)+'СЕТ СН'!$F$16</f>
        <v>#REF!</v>
      </c>
      <c r="N347" s="36" t="e">
        <f>SUMIFS(СВЦЭМ!#REF!,СВЦЭМ!$A$40:$A$783,$A347,СВЦЭМ!$B$39:$B$782,N$331)+'СЕТ СН'!$F$16</f>
        <v>#REF!</v>
      </c>
      <c r="O347" s="36" t="e">
        <f>SUMIFS(СВЦЭМ!#REF!,СВЦЭМ!$A$40:$A$783,$A347,СВЦЭМ!$B$39:$B$782,O$331)+'СЕТ СН'!$F$16</f>
        <v>#REF!</v>
      </c>
      <c r="P347" s="36" t="e">
        <f>SUMIFS(СВЦЭМ!#REF!,СВЦЭМ!$A$40:$A$783,$A347,СВЦЭМ!$B$39:$B$782,P$331)+'СЕТ СН'!$F$16</f>
        <v>#REF!</v>
      </c>
      <c r="Q347" s="36" t="e">
        <f>SUMIFS(СВЦЭМ!#REF!,СВЦЭМ!$A$40:$A$783,$A347,СВЦЭМ!$B$39:$B$782,Q$331)+'СЕТ СН'!$F$16</f>
        <v>#REF!</v>
      </c>
      <c r="R347" s="36" t="e">
        <f>SUMIFS(СВЦЭМ!#REF!,СВЦЭМ!$A$40:$A$783,$A347,СВЦЭМ!$B$39:$B$782,R$331)+'СЕТ СН'!$F$16</f>
        <v>#REF!</v>
      </c>
      <c r="S347" s="36" t="e">
        <f>SUMIFS(СВЦЭМ!#REF!,СВЦЭМ!$A$40:$A$783,$A347,СВЦЭМ!$B$39:$B$782,S$331)+'СЕТ СН'!$F$16</f>
        <v>#REF!</v>
      </c>
      <c r="T347" s="36" t="e">
        <f>SUMIFS(СВЦЭМ!#REF!,СВЦЭМ!$A$40:$A$783,$A347,СВЦЭМ!$B$39:$B$782,T$331)+'СЕТ СН'!$F$16</f>
        <v>#REF!</v>
      </c>
      <c r="U347" s="36" t="e">
        <f>SUMIFS(СВЦЭМ!#REF!,СВЦЭМ!$A$40:$A$783,$A347,СВЦЭМ!$B$39:$B$782,U$331)+'СЕТ СН'!$F$16</f>
        <v>#REF!</v>
      </c>
      <c r="V347" s="36" t="e">
        <f>SUMIFS(СВЦЭМ!#REF!,СВЦЭМ!$A$40:$A$783,$A347,СВЦЭМ!$B$39:$B$782,V$331)+'СЕТ СН'!$F$16</f>
        <v>#REF!</v>
      </c>
      <c r="W347" s="36" t="e">
        <f>SUMIFS(СВЦЭМ!#REF!,СВЦЭМ!$A$40:$A$783,$A347,СВЦЭМ!$B$39:$B$782,W$331)+'СЕТ СН'!$F$16</f>
        <v>#REF!</v>
      </c>
      <c r="X347" s="36" t="e">
        <f>SUMIFS(СВЦЭМ!#REF!,СВЦЭМ!$A$40:$A$783,$A347,СВЦЭМ!$B$39:$B$782,X$331)+'СЕТ СН'!$F$16</f>
        <v>#REF!</v>
      </c>
      <c r="Y347" s="36" t="e">
        <f>SUMIFS(СВЦЭМ!#REF!,СВЦЭМ!$A$40:$A$783,$A347,СВЦЭМ!$B$39:$B$782,Y$331)+'СЕТ СН'!$F$16</f>
        <v>#REF!</v>
      </c>
    </row>
    <row r="348" spans="1:25" ht="15.75" hidden="1" x14ac:dyDescent="0.2">
      <c r="A348" s="35">
        <f t="shared" si="9"/>
        <v>44668</v>
      </c>
      <c r="B348" s="36" t="e">
        <f>SUMIFS(СВЦЭМ!#REF!,СВЦЭМ!$A$40:$A$783,$A348,СВЦЭМ!$B$39:$B$782,B$331)+'СЕТ СН'!$F$16</f>
        <v>#REF!</v>
      </c>
      <c r="C348" s="36" t="e">
        <f>SUMIFS(СВЦЭМ!#REF!,СВЦЭМ!$A$40:$A$783,$A348,СВЦЭМ!$B$39:$B$782,C$331)+'СЕТ СН'!$F$16</f>
        <v>#REF!</v>
      </c>
      <c r="D348" s="36" t="e">
        <f>SUMIFS(СВЦЭМ!#REF!,СВЦЭМ!$A$40:$A$783,$A348,СВЦЭМ!$B$39:$B$782,D$331)+'СЕТ СН'!$F$16</f>
        <v>#REF!</v>
      </c>
      <c r="E348" s="36" t="e">
        <f>SUMIFS(СВЦЭМ!#REF!,СВЦЭМ!$A$40:$A$783,$A348,СВЦЭМ!$B$39:$B$782,E$331)+'СЕТ СН'!$F$16</f>
        <v>#REF!</v>
      </c>
      <c r="F348" s="36" t="e">
        <f>SUMIFS(СВЦЭМ!#REF!,СВЦЭМ!$A$40:$A$783,$A348,СВЦЭМ!$B$39:$B$782,F$331)+'СЕТ СН'!$F$16</f>
        <v>#REF!</v>
      </c>
      <c r="G348" s="36" t="e">
        <f>SUMIFS(СВЦЭМ!#REF!,СВЦЭМ!$A$40:$A$783,$A348,СВЦЭМ!$B$39:$B$782,G$331)+'СЕТ СН'!$F$16</f>
        <v>#REF!</v>
      </c>
      <c r="H348" s="36" t="e">
        <f>SUMIFS(СВЦЭМ!#REF!,СВЦЭМ!$A$40:$A$783,$A348,СВЦЭМ!$B$39:$B$782,H$331)+'СЕТ СН'!$F$16</f>
        <v>#REF!</v>
      </c>
      <c r="I348" s="36" t="e">
        <f>SUMIFS(СВЦЭМ!#REF!,СВЦЭМ!$A$40:$A$783,$A348,СВЦЭМ!$B$39:$B$782,I$331)+'СЕТ СН'!$F$16</f>
        <v>#REF!</v>
      </c>
      <c r="J348" s="36" t="e">
        <f>SUMIFS(СВЦЭМ!#REF!,СВЦЭМ!$A$40:$A$783,$A348,СВЦЭМ!$B$39:$B$782,J$331)+'СЕТ СН'!$F$16</f>
        <v>#REF!</v>
      </c>
      <c r="K348" s="36" t="e">
        <f>SUMIFS(СВЦЭМ!#REF!,СВЦЭМ!$A$40:$A$783,$A348,СВЦЭМ!$B$39:$B$782,K$331)+'СЕТ СН'!$F$16</f>
        <v>#REF!</v>
      </c>
      <c r="L348" s="36" t="e">
        <f>SUMIFS(СВЦЭМ!#REF!,СВЦЭМ!$A$40:$A$783,$A348,СВЦЭМ!$B$39:$B$782,L$331)+'СЕТ СН'!$F$16</f>
        <v>#REF!</v>
      </c>
      <c r="M348" s="36" t="e">
        <f>SUMIFS(СВЦЭМ!#REF!,СВЦЭМ!$A$40:$A$783,$A348,СВЦЭМ!$B$39:$B$782,M$331)+'СЕТ СН'!$F$16</f>
        <v>#REF!</v>
      </c>
      <c r="N348" s="36" t="e">
        <f>SUMIFS(СВЦЭМ!#REF!,СВЦЭМ!$A$40:$A$783,$A348,СВЦЭМ!$B$39:$B$782,N$331)+'СЕТ СН'!$F$16</f>
        <v>#REF!</v>
      </c>
      <c r="O348" s="36" t="e">
        <f>SUMIFS(СВЦЭМ!#REF!,СВЦЭМ!$A$40:$A$783,$A348,СВЦЭМ!$B$39:$B$782,O$331)+'СЕТ СН'!$F$16</f>
        <v>#REF!</v>
      </c>
      <c r="P348" s="36" t="e">
        <f>SUMIFS(СВЦЭМ!#REF!,СВЦЭМ!$A$40:$A$783,$A348,СВЦЭМ!$B$39:$B$782,P$331)+'СЕТ СН'!$F$16</f>
        <v>#REF!</v>
      </c>
      <c r="Q348" s="36" t="e">
        <f>SUMIFS(СВЦЭМ!#REF!,СВЦЭМ!$A$40:$A$783,$A348,СВЦЭМ!$B$39:$B$782,Q$331)+'СЕТ СН'!$F$16</f>
        <v>#REF!</v>
      </c>
      <c r="R348" s="36" t="e">
        <f>SUMIFS(СВЦЭМ!#REF!,СВЦЭМ!$A$40:$A$783,$A348,СВЦЭМ!$B$39:$B$782,R$331)+'СЕТ СН'!$F$16</f>
        <v>#REF!</v>
      </c>
      <c r="S348" s="36" t="e">
        <f>SUMIFS(СВЦЭМ!#REF!,СВЦЭМ!$A$40:$A$783,$A348,СВЦЭМ!$B$39:$B$782,S$331)+'СЕТ СН'!$F$16</f>
        <v>#REF!</v>
      </c>
      <c r="T348" s="36" t="e">
        <f>SUMIFS(СВЦЭМ!#REF!,СВЦЭМ!$A$40:$A$783,$A348,СВЦЭМ!$B$39:$B$782,T$331)+'СЕТ СН'!$F$16</f>
        <v>#REF!</v>
      </c>
      <c r="U348" s="36" t="e">
        <f>SUMIFS(СВЦЭМ!#REF!,СВЦЭМ!$A$40:$A$783,$A348,СВЦЭМ!$B$39:$B$782,U$331)+'СЕТ СН'!$F$16</f>
        <v>#REF!</v>
      </c>
      <c r="V348" s="36" t="e">
        <f>SUMIFS(СВЦЭМ!#REF!,СВЦЭМ!$A$40:$A$783,$A348,СВЦЭМ!$B$39:$B$782,V$331)+'СЕТ СН'!$F$16</f>
        <v>#REF!</v>
      </c>
      <c r="W348" s="36" t="e">
        <f>SUMIFS(СВЦЭМ!#REF!,СВЦЭМ!$A$40:$A$783,$A348,СВЦЭМ!$B$39:$B$782,W$331)+'СЕТ СН'!$F$16</f>
        <v>#REF!</v>
      </c>
      <c r="X348" s="36" t="e">
        <f>SUMIFS(СВЦЭМ!#REF!,СВЦЭМ!$A$40:$A$783,$A348,СВЦЭМ!$B$39:$B$782,X$331)+'СЕТ СН'!$F$16</f>
        <v>#REF!</v>
      </c>
      <c r="Y348" s="36" t="e">
        <f>SUMIFS(СВЦЭМ!#REF!,СВЦЭМ!$A$40:$A$783,$A348,СВЦЭМ!$B$39:$B$782,Y$331)+'СЕТ СН'!$F$16</f>
        <v>#REF!</v>
      </c>
    </row>
    <row r="349" spans="1:25" ht="15.75" hidden="1" x14ac:dyDescent="0.2">
      <c r="A349" s="35">
        <f t="shared" si="9"/>
        <v>44669</v>
      </c>
      <c r="B349" s="36" t="e">
        <f>SUMIFS(СВЦЭМ!#REF!,СВЦЭМ!$A$40:$A$783,$A349,СВЦЭМ!$B$39:$B$782,B$331)+'СЕТ СН'!$F$16</f>
        <v>#REF!</v>
      </c>
      <c r="C349" s="36" t="e">
        <f>SUMIFS(СВЦЭМ!#REF!,СВЦЭМ!$A$40:$A$783,$A349,СВЦЭМ!$B$39:$B$782,C$331)+'СЕТ СН'!$F$16</f>
        <v>#REF!</v>
      </c>
      <c r="D349" s="36" t="e">
        <f>SUMIFS(СВЦЭМ!#REF!,СВЦЭМ!$A$40:$A$783,$A349,СВЦЭМ!$B$39:$B$782,D$331)+'СЕТ СН'!$F$16</f>
        <v>#REF!</v>
      </c>
      <c r="E349" s="36" t="e">
        <f>SUMIFS(СВЦЭМ!#REF!,СВЦЭМ!$A$40:$A$783,$A349,СВЦЭМ!$B$39:$B$782,E$331)+'СЕТ СН'!$F$16</f>
        <v>#REF!</v>
      </c>
      <c r="F349" s="36" t="e">
        <f>SUMIFS(СВЦЭМ!#REF!,СВЦЭМ!$A$40:$A$783,$A349,СВЦЭМ!$B$39:$B$782,F$331)+'СЕТ СН'!$F$16</f>
        <v>#REF!</v>
      </c>
      <c r="G349" s="36" t="e">
        <f>SUMIFS(СВЦЭМ!#REF!,СВЦЭМ!$A$40:$A$783,$A349,СВЦЭМ!$B$39:$B$782,G$331)+'СЕТ СН'!$F$16</f>
        <v>#REF!</v>
      </c>
      <c r="H349" s="36" t="e">
        <f>SUMIFS(СВЦЭМ!#REF!,СВЦЭМ!$A$40:$A$783,$A349,СВЦЭМ!$B$39:$B$782,H$331)+'СЕТ СН'!$F$16</f>
        <v>#REF!</v>
      </c>
      <c r="I349" s="36" t="e">
        <f>SUMIFS(СВЦЭМ!#REF!,СВЦЭМ!$A$40:$A$783,$A349,СВЦЭМ!$B$39:$B$782,I$331)+'СЕТ СН'!$F$16</f>
        <v>#REF!</v>
      </c>
      <c r="J349" s="36" t="e">
        <f>SUMIFS(СВЦЭМ!#REF!,СВЦЭМ!$A$40:$A$783,$A349,СВЦЭМ!$B$39:$B$782,J$331)+'СЕТ СН'!$F$16</f>
        <v>#REF!</v>
      </c>
      <c r="K349" s="36" t="e">
        <f>SUMIFS(СВЦЭМ!#REF!,СВЦЭМ!$A$40:$A$783,$A349,СВЦЭМ!$B$39:$B$782,K$331)+'СЕТ СН'!$F$16</f>
        <v>#REF!</v>
      </c>
      <c r="L349" s="36" t="e">
        <f>SUMIFS(СВЦЭМ!#REF!,СВЦЭМ!$A$40:$A$783,$A349,СВЦЭМ!$B$39:$B$782,L$331)+'СЕТ СН'!$F$16</f>
        <v>#REF!</v>
      </c>
      <c r="M349" s="36" t="e">
        <f>SUMIFS(СВЦЭМ!#REF!,СВЦЭМ!$A$40:$A$783,$A349,СВЦЭМ!$B$39:$B$782,M$331)+'СЕТ СН'!$F$16</f>
        <v>#REF!</v>
      </c>
      <c r="N349" s="36" t="e">
        <f>SUMIFS(СВЦЭМ!#REF!,СВЦЭМ!$A$40:$A$783,$A349,СВЦЭМ!$B$39:$B$782,N$331)+'СЕТ СН'!$F$16</f>
        <v>#REF!</v>
      </c>
      <c r="O349" s="36" t="e">
        <f>SUMIFS(СВЦЭМ!#REF!,СВЦЭМ!$A$40:$A$783,$A349,СВЦЭМ!$B$39:$B$782,O$331)+'СЕТ СН'!$F$16</f>
        <v>#REF!</v>
      </c>
      <c r="P349" s="36" t="e">
        <f>SUMIFS(СВЦЭМ!#REF!,СВЦЭМ!$A$40:$A$783,$A349,СВЦЭМ!$B$39:$B$782,P$331)+'СЕТ СН'!$F$16</f>
        <v>#REF!</v>
      </c>
      <c r="Q349" s="36" t="e">
        <f>SUMIFS(СВЦЭМ!#REF!,СВЦЭМ!$A$40:$A$783,$A349,СВЦЭМ!$B$39:$B$782,Q$331)+'СЕТ СН'!$F$16</f>
        <v>#REF!</v>
      </c>
      <c r="R349" s="36" t="e">
        <f>SUMIFS(СВЦЭМ!#REF!,СВЦЭМ!$A$40:$A$783,$A349,СВЦЭМ!$B$39:$B$782,R$331)+'СЕТ СН'!$F$16</f>
        <v>#REF!</v>
      </c>
      <c r="S349" s="36" t="e">
        <f>SUMIFS(СВЦЭМ!#REF!,СВЦЭМ!$A$40:$A$783,$A349,СВЦЭМ!$B$39:$B$782,S$331)+'СЕТ СН'!$F$16</f>
        <v>#REF!</v>
      </c>
      <c r="T349" s="36" t="e">
        <f>SUMIFS(СВЦЭМ!#REF!,СВЦЭМ!$A$40:$A$783,$A349,СВЦЭМ!$B$39:$B$782,T$331)+'СЕТ СН'!$F$16</f>
        <v>#REF!</v>
      </c>
      <c r="U349" s="36" t="e">
        <f>SUMIFS(СВЦЭМ!#REF!,СВЦЭМ!$A$40:$A$783,$A349,СВЦЭМ!$B$39:$B$782,U$331)+'СЕТ СН'!$F$16</f>
        <v>#REF!</v>
      </c>
      <c r="V349" s="36" t="e">
        <f>SUMIFS(СВЦЭМ!#REF!,СВЦЭМ!$A$40:$A$783,$A349,СВЦЭМ!$B$39:$B$782,V$331)+'СЕТ СН'!$F$16</f>
        <v>#REF!</v>
      </c>
      <c r="W349" s="36" t="e">
        <f>SUMIFS(СВЦЭМ!#REF!,СВЦЭМ!$A$40:$A$783,$A349,СВЦЭМ!$B$39:$B$782,W$331)+'СЕТ СН'!$F$16</f>
        <v>#REF!</v>
      </c>
      <c r="X349" s="36" t="e">
        <f>SUMIFS(СВЦЭМ!#REF!,СВЦЭМ!$A$40:$A$783,$A349,СВЦЭМ!$B$39:$B$782,X$331)+'СЕТ СН'!$F$16</f>
        <v>#REF!</v>
      </c>
      <c r="Y349" s="36" t="e">
        <f>SUMIFS(СВЦЭМ!#REF!,СВЦЭМ!$A$40:$A$783,$A349,СВЦЭМ!$B$39:$B$782,Y$331)+'СЕТ СН'!$F$16</f>
        <v>#REF!</v>
      </c>
    </row>
    <row r="350" spans="1:25" ht="15.75" hidden="1" x14ac:dyDescent="0.2">
      <c r="A350" s="35">
        <f t="shared" si="9"/>
        <v>44670</v>
      </c>
      <c r="B350" s="36" t="e">
        <f>SUMIFS(СВЦЭМ!#REF!,СВЦЭМ!$A$40:$A$783,$A350,СВЦЭМ!$B$39:$B$782,B$331)+'СЕТ СН'!$F$16</f>
        <v>#REF!</v>
      </c>
      <c r="C350" s="36" t="e">
        <f>SUMIFS(СВЦЭМ!#REF!,СВЦЭМ!$A$40:$A$783,$A350,СВЦЭМ!$B$39:$B$782,C$331)+'СЕТ СН'!$F$16</f>
        <v>#REF!</v>
      </c>
      <c r="D350" s="36" t="e">
        <f>SUMIFS(СВЦЭМ!#REF!,СВЦЭМ!$A$40:$A$783,$A350,СВЦЭМ!$B$39:$B$782,D$331)+'СЕТ СН'!$F$16</f>
        <v>#REF!</v>
      </c>
      <c r="E350" s="36" t="e">
        <f>SUMIFS(СВЦЭМ!#REF!,СВЦЭМ!$A$40:$A$783,$A350,СВЦЭМ!$B$39:$B$782,E$331)+'СЕТ СН'!$F$16</f>
        <v>#REF!</v>
      </c>
      <c r="F350" s="36" t="e">
        <f>SUMIFS(СВЦЭМ!#REF!,СВЦЭМ!$A$40:$A$783,$A350,СВЦЭМ!$B$39:$B$782,F$331)+'СЕТ СН'!$F$16</f>
        <v>#REF!</v>
      </c>
      <c r="G350" s="36" t="e">
        <f>SUMIFS(СВЦЭМ!#REF!,СВЦЭМ!$A$40:$A$783,$A350,СВЦЭМ!$B$39:$B$782,G$331)+'СЕТ СН'!$F$16</f>
        <v>#REF!</v>
      </c>
      <c r="H350" s="36" t="e">
        <f>SUMIFS(СВЦЭМ!#REF!,СВЦЭМ!$A$40:$A$783,$A350,СВЦЭМ!$B$39:$B$782,H$331)+'СЕТ СН'!$F$16</f>
        <v>#REF!</v>
      </c>
      <c r="I350" s="36" t="e">
        <f>SUMIFS(СВЦЭМ!#REF!,СВЦЭМ!$A$40:$A$783,$A350,СВЦЭМ!$B$39:$B$782,I$331)+'СЕТ СН'!$F$16</f>
        <v>#REF!</v>
      </c>
      <c r="J350" s="36" t="e">
        <f>SUMIFS(СВЦЭМ!#REF!,СВЦЭМ!$A$40:$A$783,$A350,СВЦЭМ!$B$39:$B$782,J$331)+'СЕТ СН'!$F$16</f>
        <v>#REF!</v>
      </c>
      <c r="K350" s="36" t="e">
        <f>SUMIFS(СВЦЭМ!#REF!,СВЦЭМ!$A$40:$A$783,$A350,СВЦЭМ!$B$39:$B$782,K$331)+'СЕТ СН'!$F$16</f>
        <v>#REF!</v>
      </c>
      <c r="L350" s="36" t="e">
        <f>SUMIFS(СВЦЭМ!#REF!,СВЦЭМ!$A$40:$A$783,$A350,СВЦЭМ!$B$39:$B$782,L$331)+'СЕТ СН'!$F$16</f>
        <v>#REF!</v>
      </c>
      <c r="M350" s="36" t="e">
        <f>SUMIFS(СВЦЭМ!#REF!,СВЦЭМ!$A$40:$A$783,$A350,СВЦЭМ!$B$39:$B$782,M$331)+'СЕТ СН'!$F$16</f>
        <v>#REF!</v>
      </c>
      <c r="N350" s="36" t="e">
        <f>SUMIFS(СВЦЭМ!#REF!,СВЦЭМ!$A$40:$A$783,$A350,СВЦЭМ!$B$39:$B$782,N$331)+'СЕТ СН'!$F$16</f>
        <v>#REF!</v>
      </c>
      <c r="O350" s="36" t="e">
        <f>SUMIFS(СВЦЭМ!#REF!,СВЦЭМ!$A$40:$A$783,$A350,СВЦЭМ!$B$39:$B$782,O$331)+'СЕТ СН'!$F$16</f>
        <v>#REF!</v>
      </c>
      <c r="P350" s="36" t="e">
        <f>SUMIFS(СВЦЭМ!#REF!,СВЦЭМ!$A$40:$A$783,$A350,СВЦЭМ!$B$39:$B$782,P$331)+'СЕТ СН'!$F$16</f>
        <v>#REF!</v>
      </c>
      <c r="Q350" s="36" t="e">
        <f>SUMIFS(СВЦЭМ!#REF!,СВЦЭМ!$A$40:$A$783,$A350,СВЦЭМ!$B$39:$B$782,Q$331)+'СЕТ СН'!$F$16</f>
        <v>#REF!</v>
      </c>
      <c r="R350" s="36" t="e">
        <f>SUMIFS(СВЦЭМ!#REF!,СВЦЭМ!$A$40:$A$783,$A350,СВЦЭМ!$B$39:$B$782,R$331)+'СЕТ СН'!$F$16</f>
        <v>#REF!</v>
      </c>
      <c r="S350" s="36" t="e">
        <f>SUMIFS(СВЦЭМ!#REF!,СВЦЭМ!$A$40:$A$783,$A350,СВЦЭМ!$B$39:$B$782,S$331)+'СЕТ СН'!$F$16</f>
        <v>#REF!</v>
      </c>
      <c r="T350" s="36" t="e">
        <f>SUMIFS(СВЦЭМ!#REF!,СВЦЭМ!$A$40:$A$783,$A350,СВЦЭМ!$B$39:$B$782,T$331)+'СЕТ СН'!$F$16</f>
        <v>#REF!</v>
      </c>
      <c r="U350" s="36" t="e">
        <f>SUMIFS(СВЦЭМ!#REF!,СВЦЭМ!$A$40:$A$783,$A350,СВЦЭМ!$B$39:$B$782,U$331)+'СЕТ СН'!$F$16</f>
        <v>#REF!</v>
      </c>
      <c r="V350" s="36" t="e">
        <f>SUMIFS(СВЦЭМ!#REF!,СВЦЭМ!$A$40:$A$783,$A350,СВЦЭМ!$B$39:$B$782,V$331)+'СЕТ СН'!$F$16</f>
        <v>#REF!</v>
      </c>
      <c r="W350" s="36" t="e">
        <f>SUMIFS(СВЦЭМ!#REF!,СВЦЭМ!$A$40:$A$783,$A350,СВЦЭМ!$B$39:$B$782,W$331)+'СЕТ СН'!$F$16</f>
        <v>#REF!</v>
      </c>
      <c r="X350" s="36" t="e">
        <f>SUMIFS(СВЦЭМ!#REF!,СВЦЭМ!$A$40:$A$783,$A350,СВЦЭМ!$B$39:$B$782,X$331)+'СЕТ СН'!$F$16</f>
        <v>#REF!</v>
      </c>
      <c r="Y350" s="36" t="e">
        <f>SUMIFS(СВЦЭМ!#REF!,СВЦЭМ!$A$40:$A$783,$A350,СВЦЭМ!$B$39:$B$782,Y$331)+'СЕТ СН'!$F$16</f>
        <v>#REF!</v>
      </c>
    </row>
    <row r="351" spans="1:25" ht="15.75" hidden="1" x14ac:dyDescent="0.2">
      <c r="A351" s="35">
        <f t="shared" si="9"/>
        <v>44671</v>
      </c>
      <c r="B351" s="36" t="e">
        <f>SUMIFS(СВЦЭМ!#REF!,СВЦЭМ!$A$40:$A$783,$A351,СВЦЭМ!$B$39:$B$782,B$331)+'СЕТ СН'!$F$16</f>
        <v>#REF!</v>
      </c>
      <c r="C351" s="36" t="e">
        <f>SUMIFS(СВЦЭМ!#REF!,СВЦЭМ!$A$40:$A$783,$A351,СВЦЭМ!$B$39:$B$782,C$331)+'СЕТ СН'!$F$16</f>
        <v>#REF!</v>
      </c>
      <c r="D351" s="36" t="e">
        <f>SUMIFS(СВЦЭМ!#REF!,СВЦЭМ!$A$40:$A$783,$A351,СВЦЭМ!$B$39:$B$782,D$331)+'СЕТ СН'!$F$16</f>
        <v>#REF!</v>
      </c>
      <c r="E351" s="36" t="e">
        <f>SUMIFS(СВЦЭМ!#REF!,СВЦЭМ!$A$40:$A$783,$A351,СВЦЭМ!$B$39:$B$782,E$331)+'СЕТ СН'!$F$16</f>
        <v>#REF!</v>
      </c>
      <c r="F351" s="36" t="e">
        <f>SUMIFS(СВЦЭМ!#REF!,СВЦЭМ!$A$40:$A$783,$A351,СВЦЭМ!$B$39:$B$782,F$331)+'СЕТ СН'!$F$16</f>
        <v>#REF!</v>
      </c>
      <c r="G351" s="36" t="e">
        <f>SUMIFS(СВЦЭМ!#REF!,СВЦЭМ!$A$40:$A$783,$A351,СВЦЭМ!$B$39:$B$782,G$331)+'СЕТ СН'!$F$16</f>
        <v>#REF!</v>
      </c>
      <c r="H351" s="36" t="e">
        <f>SUMIFS(СВЦЭМ!#REF!,СВЦЭМ!$A$40:$A$783,$A351,СВЦЭМ!$B$39:$B$782,H$331)+'СЕТ СН'!$F$16</f>
        <v>#REF!</v>
      </c>
      <c r="I351" s="36" t="e">
        <f>SUMIFS(СВЦЭМ!#REF!,СВЦЭМ!$A$40:$A$783,$A351,СВЦЭМ!$B$39:$B$782,I$331)+'СЕТ СН'!$F$16</f>
        <v>#REF!</v>
      </c>
      <c r="J351" s="36" t="e">
        <f>SUMIFS(СВЦЭМ!#REF!,СВЦЭМ!$A$40:$A$783,$A351,СВЦЭМ!$B$39:$B$782,J$331)+'СЕТ СН'!$F$16</f>
        <v>#REF!</v>
      </c>
      <c r="K351" s="36" t="e">
        <f>SUMIFS(СВЦЭМ!#REF!,СВЦЭМ!$A$40:$A$783,$A351,СВЦЭМ!$B$39:$B$782,K$331)+'СЕТ СН'!$F$16</f>
        <v>#REF!</v>
      </c>
      <c r="L351" s="36" t="e">
        <f>SUMIFS(СВЦЭМ!#REF!,СВЦЭМ!$A$40:$A$783,$A351,СВЦЭМ!$B$39:$B$782,L$331)+'СЕТ СН'!$F$16</f>
        <v>#REF!</v>
      </c>
      <c r="M351" s="36" t="e">
        <f>SUMIFS(СВЦЭМ!#REF!,СВЦЭМ!$A$40:$A$783,$A351,СВЦЭМ!$B$39:$B$782,M$331)+'СЕТ СН'!$F$16</f>
        <v>#REF!</v>
      </c>
      <c r="N351" s="36" t="e">
        <f>SUMIFS(СВЦЭМ!#REF!,СВЦЭМ!$A$40:$A$783,$A351,СВЦЭМ!$B$39:$B$782,N$331)+'СЕТ СН'!$F$16</f>
        <v>#REF!</v>
      </c>
      <c r="O351" s="36" t="e">
        <f>SUMIFS(СВЦЭМ!#REF!,СВЦЭМ!$A$40:$A$783,$A351,СВЦЭМ!$B$39:$B$782,O$331)+'СЕТ СН'!$F$16</f>
        <v>#REF!</v>
      </c>
      <c r="P351" s="36" t="e">
        <f>SUMIFS(СВЦЭМ!#REF!,СВЦЭМ!$A$40:$A$783,$A351,СВЦЭМ!$B$39:$B$782,P$331)+'СЕТ СН'!$F$16</f>
        <v>#REF!</v>
      </c>
      <c r="Q351" s="36" t="e">
        <f>SUMIFS(СВЦЭМ!#REF!,СВЦЭМ!$A$40:$A$783,$A351,СВЦЭМ!$B$39:$B$782,Q$331)+'СЕТ СН'!$F$16</f>
        <v>#REF!</v>
      </c>
      <c r="R351" s="36" t="e">
        <f>SUMIFS(СВЦЭМ!#REF!,СВЦЭМ!$A$40:$A$783,$A351,СВЦЭМ!$B$39:$B$782,R$331)+'СЕТ СН'!$F$16</f>
        <v>#REF!</v>
      </c>
      <c r="S351" s="36" t="e">
        <f>SUMIFS(СВЦЭМ!#REF!,СВЦЭМ!$A$40:$A$783,$A351,СВЦЭМ!$B$39:$B$782,S$331)+'СЕТ СН'!$F$16</f>
        <v>#REF!</v>
      </c>
      <c r="T351" s="36" t="e">
        <f>SUMIFS(СВЦЭМ!#REF!,СВЦЭМ!$A$40:$A$783,$A351,СВЦЭМ!$B$39:$B$782,T$331)+'СЕТ СН'!$F$16</f>
        <v>#REF!</v>
      </c>
      <c r="U351" s="36" t="e">
        <f>SUMIFS(СВЦЭМ!#REF!,СВЦЭМ!$A$40:$A$783,$A351,СВЦЭМ!$B$39:$B$782,U$331)+'СЕТ СН'!$F$16</f>
        <v>#REF!</v>
      </c>
      <c r="V351" s="36" t="e">
        <f>SUMIFS(СВЦЭМ!#REF!,СВЦЭМ!$A$40:$A$783,$A351,СВЦЭМ!$B$39:$B$782,V$331)+'СЕТ СН'!$F$16</f>
        <v>#REF!</v>
      </c>
      <c r="W351" s="36" t="e">
        <f>SUMIFS(СВЦЭМ!#REF!,СВЦЭМ!$A$40:$A$783,$A351,СВЦЭМ!$B$39:$B$782,W$331)+'СЕТ СН'!$F$16</f>
        <v>#REF!</v>
      </c>
      <c r="X351" s="36" t="e">
        <f>SUMIFS(СВЦЭМ!#REF!,СВЦЭМ!$A$40:$A$783,$A351,СВЦЭМ!$B$39:$B$782,X$331)+'СЕТ СН'!$F$16</f>
        <v>#REF!</v>
      </c>
      <c r="Y351" s="36" t="e">
        <f>SUMIFS(СВЦЭМ!#REF!,СВЦЭМ!$A$40:$A$783,$A351,СВЦЭМ!$B$39:$B$782,Y$331)+'СЕТ СН'!$F$16</f>
        <v>#REF!</v>
      </c>
    </row>
    <row r="352" spans="1:25" ht="15.75" hidden="1" x14ac:dyDescent="0.2">
      <c r="A352" s="35">
        <f t="shared" si="9"/>
        <v>44672</v>
      </c>
      <c r="B352" s="36" t="e">
        <f>SUMIFS(СВЦЭМ!#REF!,СВЦЭМ!$A$40:$A$783,$A352,СВЦЭМ!$B$39:$B$782,B$331)+'СЕТ СН'!$F$16</f>
        <v>#REF!</v>
      </c>
      <c r="C352" s="36" t="e">
        <f>SUMIFS(СВЦЭМ!#REF!,СВЦЭМ!$A$40:$A$783,$A352,СВЦЭМ!$B$39:$B$782,C$331)+'СЕТ СН'!$F$16</f>
        <v>#REF!</v>
      </c>
      <c r="D352" s="36" t="e">
        <f>SUMIFS(СВЦЭМ!#REF!,СВЦЭМ!$A$40:$A$783,$A352,СВЦЭМ!$B$39:$B$782,D$331)+'СЕТ СН'!$F$16</f>
        <v>#REF!</v>
      </c>
      <c r="E352" s="36" t="e">
        <f>SUMIFS(СВЦЭМ!#REF!,СВЦЭМ!$A$40:$A$783,$A352,СВЦЭМ!$B$39:$B$782,E$331)+'СЕТ СН'!$F$16</f>
        <v>#REF!</v>
      </c>
      <c r="F352" s="36" t="e">
        <f>SUMIFS(СВЦЭМ!#REF!,СВЦЭМ!$A$40:$A$783,$A352,СВЦЭМ!$B$39:$B$782,F$331)+'СЕТ СН'!$F$16</f>
        <v>#REF!</v>
      </c>
      <c r="G352" s="36" t="e">
        <f>SUMIFS(СВЦЭМ!#REF!,СВЦЭМ!$A$40:$A$783,$A352,СВЦЭМ!$B$39:$B$782,G$331)+'СЕТ СН'!$F$16</f>
        <v>#REF!</v>
      </c>
      <c r="H352" s="36" t="e">
        <f>SUMIFS(СВЦЭМ!#REF!,СВЦЭМ!$A$40:$A$783,$A352,СВЦЭМ!$B$39:$B$782,H$331)+'СЕТ СН'!$F$16</f>
        <v>#REF!</v>
      </c>
      <c r="I352" s="36" t="e">
        <f>SUMIFS(СВЦЭМ!#REF!,СВЦЭМ!$A$40:$A$783,$A352,СВЦЭМ!$B$39:$B$782,I$331)+'СЕТ СН'!$F$16</f>
        <v>#REF!</v>
      </c>
      <c r="J352" s="36" t="e">
        <f>SUMIFS(СВЦЭМ!#REF!,СВЦЭМ!$A$40:$A$783,$A352,СВЦЭМ!$B$39:$B$782,J$331)+'СЕТ СН'!$F$16</f>
        <v>#REF!</v>
      </c>
      <c r="K352" s="36" t="e">
        <f>SUMIFS(СВЦЭМ!#REF!,СВЦЭМ!$A$40:$A$783,$A352,СВЦЭМ!$B$39:$B$782,K$331)+'СЕТ СН'!$F$16</f>
        <v>#REF!</v>
      </c>
      <c r="L352" s="36" t="e">
        <f>SUMIFS(СВЦЭМ!#REF!,СВЦЭМ!$A$40:$A$783,$A352,СВЦЭМ!$B$39:$B$782,L$331)+'СЕТ СН'!$F$16</f>
        <v>#REF!</v>
      </c>
      <c r="M352" s="36" t="e">
        <f>SUMIFS(СВЦЭМ!#REF!,СВЦЭМ!$A$40:$A$783,$A352,СВЦЭМ!$B$39:$B$782,M$331)+'СЕТ СН'!$F$16</f>
        <v>#REF!</v>
      </c>
      <c r="N352" s="36" t="e">
        <f>SUMIFS(СВЦЭМ!#REF!,СВЦЭМ!$A$40:$A$783,$A352,СВЦЭМ!$B$39:$B$782,N$331)+'СЕТ СН'!$F$16</f>
        <v>#REF!</v>
      </c>
      <c r="O352" s="36" t="e">
        <f>SUMIFS(СВЦЭМ!#REF!,СВЦЭМ!$A$40:$A$783,$A352,СВЦЭМ!$B$39:$B$782,O$331)+'СЕТ СН'!$F$16</f>
        <v>#REF!</v>
      </c>
      <c r="P352" s="36" t="e">
        <f>SUMIFS(СВЦЭМ!#REF!,СВЦЭМ!$A$40:$A$783,$A352,СВЦЭМ!$B$39:$B$782,P$331)+'СЕТ СН'!$F$16</f>
        <v>#REF!</v>
      </c>
      <c r="Q352" s="36" t="e">
        <f>SUMIFS(СВЦЭМ!#REF!,СВЦЭМ!$A$40:$A$783,$A352,СВЦЭМ!$B$39:$B$782,Q$331)+'СЕТ СН'!$F$16</f>
        <v>#REF!</v>
      </c>
      <c r="R352" s="36" t="e">
        <f>SUMIFS(СВЦЭМ!#REF!,СВЦЭМ!$A$40:$A$783,$A352,СВЦЭМ!$B$39:$B$782,R$331)+'СЕТ СН'!$F$16</f>
        <v>#REF!</v>
      </c>
      <c r="S352" s="36" t="e">
        <f>SUMIFS(СВЦЭМ!#REF!,СВЦЭМ!$A$40:$A$783,$A352,СВЦЭМ!$B$39:$B$782,S$331)+'СЕТ СН'!$F$16</f>
        <v>#REF!</v>
      </c>
      <c r="T352" s="36" t="e">
        <f>SUMIFS(СВЦЭМ!#REF!,СВЦЭМ!$A$40:$A$783,$A352,СВЦЭМ!$B$39:$B$782,T$331)+'СЕТ СН'!$F$16</f>
        <v>#REF!</v>
      </c>
      <c r="U352" s="36" t="e">
        <f>SUMIFS(СВЦЭМ!#REF!,СВЦЭМ!$A$40:$A$783,$A352,СВЦЭМ!$B$39:$B$782,U$331)+'СЕТ СН'!$F$16</f>
        <v>#REF!</v>
      </c>
      <c r="V352" s="36" t="e">
        <f>SUMIFS(СВЦЭМ!#REF!,СВЦЭМ!$A$40:$A$783,$A352,СВЦЭМ!$B$39:$B$782,V$331)+'СЕТ СН'!$F$16</f>
        <v>#REF!</v>
      </c>
      <c r="W352" s="36" t="e">
        <f>SUMIFS(СВЦЭМ!#REF!,СВЦЭМ!$A$40:$A$783,$A352,СВЦЭМ!$B$39:$B$782,W$331)+'СЕТ СН'!$F$16</f>
        <v>#REF!</v>
      </c>
      <c r="X352" s="36" t="e">
        <f>SUMIFS(СВЦЭМ!#REF!,СВЦЭМ!$A$40:$A$783,$A352,СВЦЭМ!$B$39:$B$782,X$331)+'СЕТ СН'!$F$16</f>
        <v>#REF!</v>
      </c>
      <c r="Y352" s="36" t="e">
        <f>SUMIFS(СВЦЭМ!#REF!,СВЦЭМ!$A$40:$A$783,$A352,СВЦЭМ!$B$39:$B$782,Y$331)+'СЕТ СН'!$F$16</f>
        <v>#REF!</v>
      </c>
    </row>
    <row r="353" spans="1:27" ht="15.75" hidden="1" x14ac:dyDescent="0.2">
      <c r="A353" s="35">
        <f t="shared" si="9"/>
        <v>44673</v>
      </c>
      <c r="B353" s="36" t="e">
        <f>SUMIFS(СВЦЭМ!#REF!,СВЦЭМ!$A$40:$A$783,$A353,СВЦЭМ!$B$39:$B$782,B$331)+'СЕТ СН'!$F$16</f>
        <v>#REF!</v>
      </c>
      <c r="C353" s="36" t="e">
        <f>SUMIFS(СВЦЭМ!#REF!,СВЦЭМ!$A$40:$A$783,$A353,СВЦЭМ!$B$39:$B$782,C$331)+'СЕТ СН'!$F$16</f>
        <v>#REF!</v>
      </c>
      <c r="D353" s="36" t="e">
        <f>SUMIFS(СВЦЭМ!#REF!,СВЦЭМ!$A$40:$A$783,$A353,СВЦЭМ!$B$39:$B$782,D$331)+'СЕТ СН'!$F$16</f>
        <v>#REF!</v>
      </c>
      <c r="E353" s="36" t="e">
        <f>SUMIFS(СВЦЭМ!#REF!,СВЦЭМ!$A$40:$A$783,$A353,СВЦЭМ!$B$39:$B$782,E$331)+'СЕТ СН'!$F$16</f>
        <v>#REF!</v>
      </c>
      <c r="F353" s="36" t="e">
        <f>SUMIFS(СВЦЭМ!#REF!,СВЦЭМ!$A$40:$A$783,$A353,СВЦЭМ!$B$39:$B$782,F$331)+'СЕТ СН'!$F$16</f>
        <v>#REF!</v>
      </c>
      <c r="G353" s="36" t="e">
        <f>SUMIFS(СВЦЭМ!#REF!,СВЦЭМ!$A$40:$A$783,$A353,СВЦЭМ!$B$39:$B$782,G$331)+'СЕТ СН'!$F$16</f>
        <v>#REF!</v>
      </c>
      <c r="H353" s="36" t="e">
        <f>SUMIFS(СВЦЭМ!#REF!,СВЦЭМ!$A$40:$A$783,$A353,СВЦЭМ!$B$39:$B$782,H$331)+'СЕТ СН'!$F$16</f>
        <v>#REF!</v>
      </c>
      <c r="I353" s="36" t="e">
        <f>SUMIFS(СВЦЭМ!#REF!,СВЦЭМ!$A$40:$A$783,$A353,СВЦЭМ!$B$39:$B$782,I$331)+'СЕТ СН'!$F$16</f>
        <v>#REF!</v>
      </c>
      <c r="J353" s="36" t="e">
        <f>SUMIFS(СВЦЭМ!#REF!,СВЦЭМ!$A$40:$A$783,$A353,СВЦЭМ!$B$39:$B$782,J$331)+'СЕТ СН'!$F$16</f>
        <v>#REF!</v>
      </c>
      <c r="K353" s="36" t="e">
        <f>SUMIFS(СВЦЭМ!#REF!,СВЦЭМ!$A$40:$A$783,$A353,СВЦЭМ!$B$39:$B$782,K$331)+'СЕТ СН'!$F$16</f>
        <v>#REF!</v>
      </c>
      <c r="L353" s="36" t="e">
        <f>SUMIFS(СВЦЭМ!#REF!,СВЦЭМ!$A$40:$A$783,$A353,СВЦЭМ!$B$39:$B$782,L$331)+'СЕТ СН'!$F$16</f>
        <v>#REF!</v>
      </c>
      <c r="M353" s="36" t="e">
        <f>SUMIFS(СВЦЭМ!#REF!,СВЦЭМ!$A$40:$A$783,$A353,СВЦЭМ!$B$39:$B$782,M$331)+'СЕТ СН'!$F$16</f>
        <v>#REF!</v>
      </c>
      <c r="N353" s="36" t="e">
        <f>SUMIFS(СВЦЭМ!#REF!,СВЦЭМ!$A$40:$A$783,$A353,СВЦЭМ!$B$39:$B$782,N$331)+'СЕТ СН'!$F$16</f>
        <v>#REF!</v>
      </c>
      <c r="O353" s="36" t="e">
        <f>SUMIFS(СВЦЭМ!#REF!,СВЦЭМ!$A$40:$A$783,$A353,СВЦЭМ!$B$39:$B$782,O$331)+'СЕТ СН'!$F$16</f>
        <v>#REF!</v>
      </c>
      <c r="P353" s="36" t="e">
        <f>SUMIFS(СВЦЭМ!#REF!,СВЦЭМ!$A$40:$A$783,$A353,СВЦЭМ!$B$39:$B$782,P$331)+'СЕТ СН'!$F$16</f>
        <v>#REF!</v>
      </c>
      <c r="Q353" s="36" t="e">
        <f>SUMIFS(СВЦЭМ!#REF!,СВЦЭМ!$A$40:$A$783,$A353,СВЦЭМ!$B$39:$B$782,Q$331)+'СЕТ СН'!$F$16</f>
        <v>#REF!</v>
      </c>
      <c r="R353" s="36" t="e">
        <f>SUMIFS(СВЦЭМ!#REF!,СВЦЭМ!$A$40:$A$783,$A353,СВЦЭМ!$B$39:$B$782,R$331)+'СЕТ СН'!$F$16</f>
        <v>#REF!</v>
      </c>
      <c r="S353" s="36" t="e">
        <f>SUMIFS(СВЦЭМ!#REF!,СВЦЭМ!$A$40:$A$783,$A353,СВЦЭМ!$B$39:$B$782,S$331)+'СЕТ СН'!$F$16</f>
        <v>#REF!</v>
      </c>
      <c r="T353" s="36" t="e">
        <f>SUMIFS(СВЦЭМ!#REF!,СВЦЭМ!$A$40:$A$783,$A353,СВЦЭМ!$B$39:$B$782,T$331)+'СЕТ СН'!$F$16</f>
        <v>#REF!</v>
      </c>
      <c r="U353" s="36" t="e">
        <f>SUMIFS(СВЦЭМ!#REF!,СВЦЭМ!$A$40:$A$783,$A353,СВЦЭМ!$B$39:$B$782,U$331)+'СЕТ СН'!$F$16</f>
        <v>#REF!</v>
      </c>
      <c r="V353" s="36" t="e">
        <f>SUMIFS(СВЦЭМ!#REF!,СВЦЭМ!$A$40:$A$783,$A353,СВЦЭМ!$B$39:$B$782,V$331)+'СЕТ СН'!$F$16</f>
        <v>#REF!</v>
      </c>
      <c r="W353" s="36" t="e">
        <f>SUMIFS(СВЦЭМ!#REF!,СВЦЭМ!$A$40:$A$783,$A353,СВЦЭМ!$B$39:$B$782,W$331)+'СЕТ СН'!$F$16</f>
        <v>#REF!</v>
      </c>
      <c r="X353" s="36" t="e">
        <f>SUMIFS(СВЦЭМ!#REF!,СВЦЭМ!$A$40:$A$783,$A353,СВЦЭМ!$B$39:$B$782,X$331)+'СЕТ СН'!$F$16</f>
        <v>#REF!</v>
      </c>
      <c r="Y353" s="36" t="e">
        <f>SUMIFS(СВЦЭМ!#REF!,СВЦЭМ!$A$40:$A$783,$A353,СВЦЭМ!$B$39:$B$782,Y$331)+'СЕТ СН'!$F$16</f>
        <v>#REF!</v>
      </c>
    </row>
    <row r="354" spans="1:27" ht="15.75" hidden="1" x14ac:dyDescent="0.2">
      <c r="A354" s="35">
        <f t="shared" si="9"/>
        <v>44674</v>
      </c>
      <c r="B354" s="36" t="e">
        <f>SUMIFS(СВЦЭМ!#REF!,СВЦЭМ!$A$40:$A$783,$A354,СВЦЭМ!$B$39:$B$782,B$331)+'СЕТ СН'!$F$16</f>
        <v>#REF!</v>
      </c>
      <c r="C354" s="36" t="e">
        <f>SUMIFS(СВЦЭМ!#REF!,СВЦЭМ!$A$40:$A$783,$A354,СВЦЭМ!$B$39:$B$782,C$331)+'СЕТ СН'!$F$16</f>
        <v>#REF!</v>
      </c>
      <c r="D354" s="36" t="e">
        <f>SUMIFS(СВЦЭМ!#REF!,СВЦЭМ!$A$40:$A$783,$A354,СВЦЭМ!$B$39:$B$782,D$331)+'СЕТ СН'!$F$16</f>
        <v>#REF!</v>
      </c>
      <c r="E354" s="36" t="e">
        <f>SUMIFS(СВЦЭМ!#REF!,СВЦЭМ!$A$40:$A$783,$A354,СВЦЭМ!$B$39:$B$782,E$331)+'СЕТ СН'!$F$16</f>
        <v>#REF!</v>
      </c>
      <c r="F354" s="36" t="e">
        <f>SUMIFS(СВЦЭМ!#REF!,СВЦЭМ!$A$40:$A$783,$A354,СВЦЭМ!$B$39:$B$782,F$331)+'СЕТ СН'!$F$16</f>
        <v>#REF!</v>
      </c>
      <c r="G354" s="36" t="e">
        <f>SUMIFS(СВЦЭМ!#REF!,СВЦЭМ!$A$40:$A$783,$A354,СВЦЭМ!$B$39:$B$782,G$331)+'СЕТ СН'!$F$16</f>
        <v>#REF!</v>
      </c>
      <c r="H354" s="36" t="e">
        <f>SUMIFS(СВЦЭМ!#REF!,СВЦЭМ!$A$40:$A$783,$A354,СВЦЭМ!$B$39:$B$782,H$331)+'СЕТ СН'!$F$16</f>
        <v>#REF!</v>
      </c>
      <c r="I354" s="36" t="e">
        <f>SUMIFS(СВЦЭМ!#REF!,СВЦЭМ!$A$40:$A$783,$A354,СВЦЭМ!$B$39:$B$782,I$331)+'СЕТ СН'!$F$16</f>
        <v>#REF!</v>
      </c>
      <c r="J354" s="36" t="e">
        <f>SUMIFS(СВЦЭМ!#REF!,СВЦЭМ!$A$40:$A$783,$A354,СВЦЭМ!$B$39:$B$782,J$331)+'СЕТ СН'!$F$16</f>
        <v>#REF!</v>
      </c>
      <c r="K354" s="36" t="e">
        <f>SUMIFS(СВЦЭМ!#REF!,СВЦЭМ!$A$40:$A$783,$A354,СВЦЭМ!$B$39:$B$782,K$331)+'СЕТ СН'!$F$16</f>
        <v>#REF!</v>
      </c>
      <c r="L354" s="36" t="e">
        <f>SUMIFS(СВЦЭМ!#REF!,СВЦЭМ!$A$40:$A$783,$A354,СВЦЭМ!$B$39:$B$782,L$331)+'СЕТ СН'!$F$16</f>
        <v>#REF!</v>
      </c>
      <c r="M354" s="36" t="e">
        <f>SUMIFS(СВЦЭМ!#REF!,СВЦЭМ!$A$40:$A$783,$A354,СВЦЭМ!$B$39:$B$782,M$331)+'СЕТ СН'!$F$16</f>
        <v>#REF!</v>
      </c>
      <c r="N354" s="36" t="e">
        <f>SUMIFS(СВЦЭМ!#REF!,СВЦЭМ!$A$40:$A$783,$A354,СВЦЭМ!$B$39:$B$782,N$331)+'СЕТ СН'!$F$16</f>
        <v>#REF!</v>
      </c>
      <c r="O354" s="36" t="e">
        <f>SUMIFS(СВЦЭМ!#REF!,СВЦЭМ!$A$40:$A$783,$A354,СВЦЭМ!$B$39:$B$782,O$331)+'СЕТ СН'!$F$16</f>
        <v>#REF!</v>
      </c>
      <c r="P354" s="36" t="e">
        <f>SUMIFS(СВЦЭМ!#REF!,СВЦЭМ!$A$40:$A$783,$A354,СВЦЭМ!$B$39:$B$782,P$331)+'СЕТ СН'!$F$16</f>
        <v>#REF!</v>
      </c>
      <c r="Q354" s="36" t="e">
        <f>SUMIFS(СВЦЭМ!#REF!,СВЦЭМ!$A$40:$A$783,$A354,СВЦЭМ!$B$39:$B$782,Q$331)+'СЕТ СН'!$F$16</f>
        <v>#REF!</v>
      </c>
      <c r="R354" s="36" t="e">
        <f>SUMIFS(СВЦЭМ!#REF!,СВЦЭМ!$A$40:$A$783,$A354,СВЦЭМ!$B$39:$B$782,R$331)+'СЕТ СН'!$F$16</f>
        <v>#REF!</v>
      </c>
      <c r="S354" s="36" t="e">
        <f>SUMIFS(СВЦЭМ!#REF!,СВЦЭМ!$A$40:$A$783,$A354,СВЦЭМ!$B$39:$B$782,S$331)+'СЕТ СН'!$F$16</f>
        <v>#REF!</v>
      </c>
      <c r="T354" s="36" t="e">
        <f>SUMIFS(СВЦЭМ!#REF!,СВЦЭМ!$A$40:$A$783,$A354,СВЦЭМ!$B$39:$B$782,T$331)+'СЕТ СН'!$F$16</f>
        <v>#REF!</v>
      </c>
      <c r="U354" s="36" t="e">
        <f>SUMIFS(СВЦЭМ!#REF!,СВЦЭМ!$A$40:$A$783,$A354,СВЦЭМ!$B$39:$B$782,U$331)+'СЕТ СН'!$F$16</f>
        <v>#REF!</v>
      </c>
      <c r="V354" s="36" t="e">
        <f>SUMIFS(СВЦЭМ!#REF!,СВЦЭМ!$A$40:$A$783,$A354,СВЦЭМ!$B$39:$B$782,V$331)+'СЕТ СН'!$F$16</f>
        <v>#REF!</v>
      </c>
      <c r="W354" s="36" t="e">
        <f>SUMIFS(СВЦЭМ!#REF!,СВЦЭМ!$A$40:$A$783,$A354,СВЦЭМ!$B$39:$B$782,W$331)+'СЕТ СН'!$F$16</f>
        <v>#REF!</v>
      </c>
      <c r="X354" s="36" t="e">
        <f>SUMIFS(СВЦЭМ!#REF!,СВЦЭМ!$A$40:$A$783,$A354,СВЦЭМ!$B$39:$B$782,X$331)+'СЕТ СН'!$F$16</f>
        <v>#REF!</v>
      </c>
      <c r="Y354" s="36" t="e">
        <f>SUMIFS(СВЦЭМ!#REF!,СВЦЭМ!$A$40:$A$783,$A354,СВЦЭМ!$B$39:$B$782,Y$331)+'СЕТ СН'!$F$16</f>
        <v>#REF!</v>
      </c>
    </row>
    <row r="355" spans="1:27" ht="15.75" hidden="1" x14ac:dyDescent="0.2">
      <c r="A355" s="35">
        <f t="shared" si="9"/>
        <v>44675</v>
      </c>
      <c r="B355" s="36" t="e">
        <f>SUMIFS(СВЦЭМ!#REF!,СВЦЭМ!$A$40:$A$783,$A355,СВЦЭМ!$B$39:$B$782,B$331)+'СЕТ СН'!$F$16</f>
        <v>#REF!</v>
      </c>
      <c r="C355" s="36" t="e">
        <f>SUMIFS(СВЦЭМ!#REF!,СВЦЭМ!$A$40:$A$783,$A355,СВЦЭМ!$B$39:$B$782,C$331)+'СЕТ СН'!$F$16</f>
        <v>#REF!</v>
      </c>
      <c r="D355" s="36" t="e">
        <f>SUMIFS(СВЦЭМ!#REF!,СВЦЭМ!$A$40:$A$783,$A355,СВЦЭМ!$B$39:$B$782,D$331)+'СЕТ СН'!$F$16</f>
        <v>#REF!</v>
      </c>
      <c r="E355" s="36" t="e">
        <f>SUMIFS(СВЦЭМ!#REF!,СВЦЭМ!$A$40:$A$783,$A355,СВЦЭМ!$B$39:$B$782,E$331)+'СЕТ СН'!$F$16</f>
        <v>#REF!</v>
      </c>
      <c r="F355" s="36" t="e">
        <f>SUMIFS(СВЦЭМ!#REF!,СВЦЭМ!$A$40:$A$783,$A355,СВЦЭМ!$B$39:$B$782,F$331)+'СЕТ СН'!$F$16</f>
        <v>#REF!</v>
      </c>
      <c r="G355" s="36" t="e">
        <f>SUMIFS(СВЦЭМ!#REF!,СВЦЭМ!$A$40:$A$783,$A355,СВЦЭМ!$B$39:$B$782,G$331)+'СЕТ СН'!$F$16</f>
        <v>#REF!</v>
      </c>
      <c r="H355" s="36" t="e">
        <f>SUMIFS(СВЦЭМ!#REF!,СВЦЭМ!$A$40:$A$783,$A355,СВЦЭМ!$B$39:$B$782,H$331)+'СЕТ СН'!$F$16</f>
        <v>#REF!</v>
      </c>
      <c r="I355" s="36" t="e">
        <f>SUMIFS(СВЦЭМ!#REF!,СВЦЭМ!$A$40:$A$783,$A355,СВЦЭМ!$B$39:$B$782,I$331)+'СЕТ СН'!$F$16</f>
        <v>#REF!</v>
      </c>
      <c r="J355" s="36" t="e">
        <f>SUMIFS(СВЦЭМ!#REF!,СВЦЭМ!$A$40:$A$783,$A355,СВЦЭМ!$B$39:$B$782,J$331)+'СЕТ СН'!$F$16</f>
        <v>#REF!</v>
      </c>
      <c r="K355" s="36" t="e">
        <f>SUMIFS(СВЦЭМ!#REF!,СВЦЭМ!$A$40:$A$783,$A355,СВЦЭМ!$B$39:$B$782,K$331)+'СЕТ СН'!$F$16</f>
        <v>#REF!</v>
      </c>
      <c r="L355" s="36" t="e">
        <f>SUMIFS(СВЦЭМ!#REF!,СВЦЭМ!$A$40:$A$783,$A355,СВЦЭМ!$B$39:$B$782,L$331)+'СЕТ СН'!$F$16</f>
        <v>#REF!</v>
      </c>
      <c r="M355" s="36" t="e">
        <f>SUMIFS(СВЦЭМ!#REF!,СВЦЭМ!$A$40:$A$783,$A355,СВЦЭМ!$B$39:$B$782,M$331)+'СЕТ СН'!$F$16</f>
        <v>#REF!</v>
      </c>
      <c r="N355" s="36" t="e">
        <f>SUMIFS(СВЦЭМ!#REF!,СВЦЭМ!$A$40:$A$783,$A355,СВЦЭМ!$B$39:$B$782,N$331)+'СЕТ СН'!$F$16</f>
        <v>#REF!</v>
      </c>
      <c r="O355" s="36" t="e">
        <f>SUMIFS(СВЦЭМ!#REF!,СВЦЭМ!$A$40:$A$783,$A355,СВЦЭМ!$B$39:$B$782,O$331)+'СЕТ СН'!$F$16</f>
        <v>#REF!</v>
      </c>
      <c r="P355" s="36" t="e">
        <f>SUMIFS(СВЦЭМ!#REF!,СВЦЭМ!$A$40:$A$783,$A355,СВЦЭМ!$B$39:$B$782,P$331)+'СЕТ СН'!$F$16</f>
        <v>#REF!</v>
      </c>
      <c r="Q355" s="36" t="e">
        <f>SUMIFS(СВЦЭМ!#REF!,СВЦЭМ!$A$40:$A$783,$A355,СВЦЭМ!$B$39:$B$782,Q$331)+'СЕТ СН'!$F$16</f>
        <v>#REF!</v>
      </c>
      <c r="R355" s="36" t="e">
        <f>SUMIFS(СВЦЭМ!#REF!,СВЦЭМ!$A$40:$A$783,$A355,СВЦЭМ!$B$39:$B$782,R$331)+'СЕТ СН'!$F$16</f>
        <v>#REF!</v>
      </c>
      <c r="S355" s="36" t="e">
        <f>SUMIFS(СВЦЭМ!#REF!,СВЦЭМ!$A$40:$A$783,$A355,СВЦЭМ!$B$39:$B$782,S$331)+'СЕТ СН'!$F$16</f>
        <v>#REF!</v>
      </c>
      <c r="T355" s="36" t="e">
        <f>SUMIFS(СВЦЭМ!#REF!,СВЦЭМ!$A$40:$A$783,$A355,СВЦЭМ!$B$39:$B$782,T$331)+'СЕТ СН'!$F$16</f>
        <v>#REF!</v>
      </c>
      <c r="U355" s="36" t="e">
        <f>SUMIFS(СВЦЭМ!#REF!,СВЦЭМ!$A$40:$A$783,$A355,СВЦЭМ!$B$39:$B$782,U$331)+'СЕТ СН'!$F$16</f>
        <v>#REF!</v>
      </c>
      <c r="V355" s="36" t="e">
        <f>SUMIFS(СВЦЭМ!#REF!,СВЦЭМ!$A$40:$A$783,$A355,СВЦЭМ!$B$39:$B$782,V$331)+'СЕТ СН'!$F$16</f>
        <v>#REF!</v>
      </c>
      <c r="W355" s="36" t="e">
        <f>SUMIFS(СВЦЭМ!#REF!,СВЦЭМ!$A$40:$A$783,$A355,СВЦЭМ!$B$39:$B$782,W$331)+'СЕТ СН'!$F$16</f>
        <v>#REF!</v>
      </c>
      <c r="X355" s="36" t="e">
        <f>SUMIFS(СВЦЭМ!#REF!,СВЦЭМ!$A$40:$A$783,$A355,СВЦЭМ!$B$39:$B$782,X$331)+'СЕТ СН'!$F$16</f>
        <v>#REF!</v>
      </c>
      <c r="Y355" s="36" t="e">
        <f>SUMIFS(СВЦЭМ!#REF!,СВЦЭМ!$A$40:$A$783,$A355,СВЦЭМ!$B$39:$B$782,Y$331)+'СЕТ СН'!$F$16</f>
        <v>#REF!</v>
      </c>
    </row>
    <row r="356" spans="1:27" ht="15.75" hidden="1" x14ac:dyDescent="0.2">
      <c r="A356" s="35">
        <f t="shared" si="9"/>
        <v>44676</v>
      </c>
      <c r="B356" s="36" t="e">
        <f>SUMIFS(СВЦЭМ!#REF!,СВЦЭМ!$A$40:$A$783,$A356,СВЦЭМ!$B$39:$B$782,B$331)+'СЕТ СН'!$F$16</f>
        <v>#REF!</v>
      </c>
      <c r="C356" s="36" t="e">
        <f>SUMIFS(СВЦЭМ!#REF!,СВЦЭМ!$A$40:$A$783,$A356,СВЦЭМ!$B$39:$B$782,C$331)+'СЕТ СН'!$F$16</f>
        <v>#REF!</v>
      </c>
      <c r="D356" s="36" t="e">
        <f>SUMIFS(СВЦЭМ!#REF!,СВЦЭМ!$A$40:$A$783,$A356,СВЦЭМ!$B$39:$B$782,D$331)+'СЕТ СН'!$F$16</f>
        <v>#REF!</v>
      </c>
      <c r="E356" s="36" t="e">
        <f>SUMIFS(СВЦЭМ!#REF!,СВЦЭМ!$A$40:$A$783,$A356,СВЦЭМ!$B$39:$B$782,E$331)+'СЕТ СН'!$F$16</f>
        <v>#REF!</v>
      </c>
      <c r="F356" s="36" t="e">
        <f>SUMIFS(СВЦЭМ!#REF!,СВЦЭМ!$A$40:$A$783,$A356,СВЦЭМ!$B$39:$B$782,F$331)+'СЕТ СН'!$F$16</f>
        <v>#REF!</v>
      </c>
      <c r="G356" s="36" t="e">
        <f>SUMIFS(СВЦЭМ!#REF!,СВЦЭМ!$A$40:$A$783,$A356,СВЦЭМ!$B$39:$B$782,G$331)+'СЕТ СН'!$F$16</f>
        <v>#REF!</v>
      </c>
      <c r="H356" s="36" t="e">
        <f>SUMIFS(СВЦЭМ!#REF!,СВЦЭМ!$A$40:$A$783,$A356,СВЦЭМ!$B$39:$B$782,H$331)+'СЕТ СН'!$F$16</f>
        <v>#REF!</v>
      </c>
      <c r="I356" s="36" t="e">
        <f>SUMIFS(СВЦЭМ!#REF!,СВЦЭМ!$A$40:$A$783,$A356,СВЦЭМ!$B$39:$B$782,I$331)+'СЕТ СН'!$F$16</f>
        <v>#REF!</v>
      </c>
      <c r="J356" s="36" t="e">
        <f>SUMIFS(СВЦЭМ!#REF!,СВЦЭМ!$A$40:$A$783,$A356,СВЦЭМ!$B$39:$B$782,J$331)+'СЕТ СН'!$F$16</f>
        <v>#REF!</v>
      </c>
      <c r="K356" s="36" t="e">
        <f>SUMIFS(СВЦЭМ!#REF!,СВЦЭМ!$A$40:$A$783,$A356,СВЦЭМ!$B$39:$B$782,K$331)+'СЕТ СН'!$F$16</f>
        <v>#REF!</v>
      </c>
      <c r="L356" s="36" t="e">
        <f>SUMIFS(СВЦЭМ!#REF!,СВЦЭМ!$A$40:$A$783,$A356,СВЦЭМ!$B$39:$B$782,L$331)+'СЕТ СН'!$F$16</f>
        <v>#REF!</v>
      </c>
      <c r="M356" s="36" t="e">
        <f>SUMIFS(СВЦЭМ!#REF!,СВЦЭМ!$A$40:$A$783,$A356,СВЦЭМ!$B$39:$B$782,M$331)+'СЕТ СН'!$F$16</f>
        <v>#REF!</v>
      </c>
      <c r="N356" s="36" t="e">
        <f>SUMIFS(СВЦЭМ!#REF!,СВЦЭМ!$A$40:$A$783,$A356,СВЦЭМ!$B$39:$B$782,N$331)+'СЕТ СН'!$F$16</f>
        <v>#REF!</v>
      </c>
      <c r="O356" s="36" t="e">
        <f>SUMIFS(СВЦЭМ!#REF!,СВЦЭМ!$A$40:$A$783,$A356,СВЦЭМ!$B$39:$B$782,O$331)+'СЕТ СН'!$F$16</f>
        <v>#REF!</v>
      </c>
      <c r="P356" s="36" t="e">
        <f>SUMIFS(СВЦЭМ!#REF!,СВЦЭМ!$A$40:$A$783,$A356,СВЦЭМ!$B$39:$B$782,P$331)+'СЕТ СН'!$F$16</f>
        <v>#REF!</v>
      </c>
      <c r="Q356" s="36" t="e">
        <f>SUMIFS(СВЦЭМ!#REF!,СВЦЭМ!$A$40:$A$783,$A356,СВЦЭМ!$B$39:$B$782,Q$331)+'СЕТ СН'!$F$16</f>
        <v>#REF!</v>
      </c>
      <c r="R356" s="36" t="e">
        <f>SUMIFS(СВЦЭМ!#REF!,СВЦЭМ!$A$40:$A$783,$A356,СВЦЭМ!$B$39:$B$782,R$331)+'СЕТ СН'!$F$16</f>
        <v>#REF!</v>
      </c>
      <c r="S356" s="36" t="e">
        <f>SUMIFS(СВЦЭМ!#REF!,СВЦЭМ!$A$40:$A$783,$A356,СВЦЭМ!$B$39:$B$782,S$331)+'СЕТ СН'!$F$16</f>
        <v>#REF!</v>
      </c>
      <c r="T356" s="36" t="e">
        <f>SUMIFS(СВЦЭМ!#REF!,СВЦЭМ!$A$40:$A$783,$A356,СВЦЭМ!$B$39:$B$782,T$331)+'СЕТ СН'!$F$16</f>
        <v>#REF!</v>
      </c>
      <c r="U356" s="36" t="e">
        <f>SUMIFS(СВЦЭМ!#REF!,СВЦЭМ!$A$40:$A$783,$A356,СВЦЭМ!$B$39:$B$782,U$331)+'СЕТ СН'!$F$16</f>
        <v>#REF!</v>
      </c>
      <c r="V356" s="36" t="e">
        <f>SUMIFS(СВЦЭМ!#REF!,СВЦЭМ!$A$40:$A$783,$A356,СВЦЭМ!$B$39:$B$782,V$331)+'СЕТ СН'!$F$16</f>
        <v>#REF!</v>
      </c>
      <c r="W356" s="36" t="e">
        <f>SUMIFS(СВЦЭМ!#REF!,СВЦЭМ!$A$40:$A$783,$A356,СВЦЭМ!$B$39:$B$782,W$331)+'СЕТ СН'!$F$16</f>
        <v>#REF!</v>
      </c>
      <c r="X356" s="36" t="e">
        <f>SUMIFS(СВЦЭМ!#REF!,СВЦЭМ!$A$40:$A$783,$A356,СВЦЭМ!$B$39:$B$782,X$331)+'СЕТ СН'!$F$16</f>
        <v>#REF!</v>
      </c>
      <c r="Y356" s="36" t="e">
        <f>SUMIFS(СВЦЭМ!#REF!,СВЦЭМ!$A$40:$A$783,$A356,СВЦЭМ!$B$39:$B$782,Y$331)+'СЕТ СН'!$F$16</f>
        <v>#REF!</v>
      </c>
    </row>
    <row r="357" spans="1:27" ht="15.75" hidden="1" x14ac:dyDescent="0.2">
      <c r="A357" s="35">
        <f t="shared" si="9"/>
        <v>44677</v>
      </c>
      <c r="B357" s="36" t="e">
        <f>SUMIFS(СВЦЭМ!#REF!,СВЦЭМ!$A$40:$A$783,$A357,СВЦЭМ!$B$39:$B$782,B$331)+'СЕТ СН'!$F$16</f>
        <v>#REF!</v>
      </c>
      <c r="C357" s="36" t="e">
        <f>SUMIFS(СВЦЭМ!#REF!,СВЦЭМ!$A$40:$A$783,$A357,СВЦЭМ!$B$39:$B$782,C$331)+'СЕТ СН'!$F$16</f>
        <v>#REF!</v>
      </c>
      <c r="D357" s="36" t="e">
        <f>SUMIFS(СВЦЭМ!#REF!,СВЦЭМ!$A$40:$A$783,$A357,СВЦЭМ!$B$39:$B$782,D$331)+'СЕТ СН'!$F$16</f>
        <v>#REF!</v>
      </c>
      <c r="E357" s="36" t="e">
        <f>SUMIFS(СВЦЭМ!#REF!,СВЦЭМ!$A$40:$A$783,$A357,СВЦЭМ!$B$39:$B$782,E$331)+'СЕТ СН'!$F$16</f>
        <v>#REF!</v>
      </c>
      <c r="F357" s="36" t="e">
        <f>SUMIFS(СВЦЭМ!#REF!,СВЦЭМ!$A$40:$A$783,$A357,СВЦЭМ!$B$39:$B$782,F$331)+'СЕТ СН'!$F$16</f>
        <v>#REF!</v>
      </c>
      <c r="G357" s="36" t="e">
        <f>SUMIFS(СВЦЭМ!#REF!,СВЦЭМ!$A$40:$A$783,$A357,СВЦЭМ!$B$39:$B$782,G$331)+'СЕТ СН'!$F$16</f>
        <v>#REF!</v>
      </c>
      <c r="H357" s="36" t="e">
        <f>SUMIFS(СВЦЭМ!#REF!,СВЦЭМ!$A$40:$A$783,$A357,СВЦЭМ!$B$39:$B$782,H$331)+'СЕТ СН'!$F$16</f>
        <v>#REF!</v>
      </c>
      <c r="I357" s="36" t="e">
        <f>SUMIFS(СВЦЭМ!#REF!,СВЦЭМ!$A$40:$A$783,$A357,СВЦЭМ!$B$39:$B$782,I$331)+'СЕТ СН'!$F$16</f>
        <v>#REF!</v>
      </c>
      <c r="J357" s="36" t="e">
        <f>SUMIFS(СВЦЭМ!#REF!,СВЦЭМ!$A$40:$A$783,$A357,СВЦЭМ!$B$39:$B$782,J$331)+'СЕТ СН'!$F$16</f>
        <v>#REF!</v>
      </c>
      <c r="K357" s="36" t="e">
        <f>SUMIFS(СВЦЭМ!#REF!,СВЦЭМ!$A$40:$A$783,$A357,СВЦЭМ!$B$39:$B$782,K$331)+'СЕТ СН'!$F$16</f>
        <v>#REF!</v>
      </c>
      <c r="L357" s="36" t="e">
        <f>SUMIFS(СВЦЭМ!#REF!,СВЦЭМ!$A$40:$A$783,$A357,СВЦЭМ!$B$39:$B$782,L$331)+'СЕТ СН'!$F$16</f>
        <v>#REF!</v>
      </c>
      <c r="M357" s="36" t="e">
        <f>SUMIFS(СВЦЭМ!#REF!,СВЦЭМ!$A$40:$A$783,$A357,СВЦЭМ!$B$39:$B$782,M$331)+'СЕТ СН'!$F$16</f>
        <v>#REF!</v>
      </c>
      <c r="N357" s="36" t="e">
        <f>SUMIFS(СВЦЭМ!#REF!,СВЦЭМ!$A$40:$A$783,$A357,СВЦЭМ!$B$39:$B$782,N$331)+'СЕТ СН'!$F$16</f>
        <v>#REF!</v>
      </c>
      <c r="O357" s="36" t="e">
        <f>SUMIFS(СВЦЭМ!#REF!,СВЦЭМ!$A$40:$A$783,$A357,СВЦЭМ!$B$39:$B$782,O$331)+'СЕТ СН'!$F$16</f>
        <v>#REF!</v>
      </c>
      <c r="P357" s="36" t="e">
        <f>SUMIFS(СВЦЭМ!#REF!,СВЦЭМ!$A$40:$A$783,$A357,СВЦЭМ!$B$39:$B$782,P$331)+'СЕТ СН'!$F$16</f>
        <v>#REF!</v>
      </c>
      <c r="Q357" s="36" t="e">
        <f>SUMIFS(СВЦЭМ!#REF!,СВЦЭМ!$A$40:$A$783,$A357,СВЦЭМ!$B$39:$B$782,Q$331)+'СЕТ СН'!$F$16</f>
        <v>#REF!</v>
      </c>
      <c r="R357" s="36" t="e">
        <f>SUMIFS(СВЦЭМ!#REF!,СВЦЭМ!$A$40:$A$783,$A357,СВЦЭМ!$B$39:$B$782,R$331)+'СЕТ СН'!$F$16</f>
        <v>#REF!</v>
      </c>
      <c r="S357" s="36" t="e">
        <f>SUMIFS(СВЦЭМ!#REF!,СВЦЭМ!$A$40:$A$783,$A357,СВЦЭМ!$B$39:$B$782,S$331)+'СЕТ СН'!$F$16</f>
        <v>#REF!</v>
      </c>
      <c r="T357" s="36" t="e">
        <f>SUMIFS(СВЦЭМ!#REF!,СВЦЭМ!$A$40:$A$783,$A357,СВЦЭМ!$B$39:$B$782,T$331)+'СЕТ СН'!$F$16</f>
        <v>#REF!</v>
      </c>
      <c r="U357" s="36" t="e">
        <f>SUMIFS(СВЦЭМ!#REF!,СВЦЭМ!$A$40:$A$783,$A357,СВЦЭМ!$B$39:$B$782,U$331)+'СЕТ СН'!$F$16</f>
        <v>#REF!</v>
      </c>
      <c r="V357" s="36" t="e">
        <f>SUMIFS(СВЦЭМ!#REF!,СВЦЭМ!$A$40:$A$783,$A357,СВЦЭМ!$B$39:$B$782,V$331)+'СЕТ СН'!$F$16</f>
        <v>#REF!</v>
      </c>
      <c r="W357" s="36" t="e">
        <f>SUMIFS(СВЦЭМ!#REF!,СВЦЭМ!$A$40:$A$783,$A357,СВЦЭМ!$B$39:$B$782,W$331)+'СЕТ СН'!$F$16</f>
        <v>#REF!</v>
      </c>
      <c r="X357" s="36" t="e">
        <f>SUMIFS(СВЦЭМ!#REF!,СВЦЭМ!$A$40:$A$783,$A357,СВЦЭМ!$B$39:$B$782,X$331)+'СЕТ СН'!$F$16</f>
        <v>#REF!</v>
      </c>
      <c r="Y357" s="36" t="e">
        <f>SUMIFS(СВЦЭМ!#REF!,СВЦЭМ!$A$40:$A$783,$A357,СВЦЭМ!$B$39:$B$782,Y$331)+'СЕТ СН'!$F$16</f>
        <v>#REF!</v>
      </c>
    </row>
    <row r="358" spans="1:27" ht="15.75" hidden="1" x14ac:dyDescent="0.2">
      <c r="A358" s="35">
        <f t="shared" si="9"/>
        <v>44678</v>
      </c>
      <c r="B358" s="36" t="e">
        <f>SUMIFS(СВЦЭМ!#REF!,СВЦЭМ!$A$40:$A$783,$A358,СВЦЭМ!$B$39:$B$782,B$331)+'СЕТ СН'!$F$16</f>
        <v>#REF!</v>
      </c>
      <c r="C358" s="36" t="e">
        <f>SUMIFS(СВЦЭМ!#REF!,СВЦЭМ!$A$40:$A$783,$A358,СВЦЭМ!$B$39:$B$782,C$331)+'СЕТ СН'!$F$16</f>
        <v>#REF!</v>
      </c>
      <c r="D358" s="36" t="e">
        <f>SUMIFS(СВЦЭМ!#REF!,СВЦЭМ!$A$40:$A$783,$A358,СВЦЭМ!$B$39:$B$782,D$331)+'СЕТ СН'!$F$16</f>
        <v>#REF!</v>
      </c>
      <c r="E358" s="36" t="e">
        <f>SUMIFS(СВЦЭМ!#REF!,СВЦЭМ!$A$40:$A$783,$A358,СВЦЭМ!$B$39:$B$782,E$331)+'СЕТ СН'!$F$16</f>
        <v>#REF!</v>
      </c>
      <c r="F358" s="36" t="e">
        <f>SUMIFS(СВЦЭМ!#REF!,СВЦЭМ!$A$40:$A$783,$A358,СВЦЭМ!$B$39:$B$782,F$331)+'СЕТ СН'!$F$16</f>
        <v>#REF!</v>
      </c>
      <c r="G358" s="36" t="e">
        <f>SUMIFS(СВЦЭМ!#REF!,СВЦЭМ!$A$40:$A$783,$A358,СВЦЭМ!$B$39:$B$782,G$331)+'СЕТ СН'!$F$16</f>
        <v>#REF!</v>
      </c>
      <c r="H358" s="36" t="e">
        <f>SUMIFS(СВЦЭМ!#REF!,СВЦЭМ!$A$40:$A$783,$A358,СВЦЭМ!$B$39:$B$782,H$331)+'СЕТ СН'!$F$16</f>
        <v>#REF!</v>
      </c>
      <c r="I358" s="36" t="e">
        <f>SUMIFS(СВЦЭМ!#REF!,СВЦЭМ!$A$40:$A$783,$A358,СВЦЭМ!$B$39:$B$782,I$331)+'СЕТ СН'!$F$16</f>
        <v>#REF!</v>
      </c>
      <c r="J358" s="36" t="e">
        <f>SUMIFS(СВЦЭМ!#REF!,СВЦЭМ!$A$40:$A$783,$A358,СВЦЭМ!$B$39:$B$782,J$331)+'СЕТ СН'!$F$16</f>
        <v>#REF!</v>
      </c>
      <c r="K358" s="36" t="e">
        <f>SUMIFS(СВЦЭМ!#REF!,СВЦЭМ!$A$40:$A$783,$A358,СВЦЭМ!$B$39:$B$782,K$331)+'СЕТ СН'!$F$16</f>
        <v>#REF!</v>
      </c>
      <c r="L358" s="36" t="e">
        <f>SUMIFS(СВЦЭМ!#REF!,СВЦЭМ!$A$40:$A$783,$A358,СВЦЭМ!$B$39:$B$782,L$331)+'СЕТ СН'!$F$16</f>
        <v>#REF!</v>
      </c>
      <c r="M358" s="36" t="e">
        <f>SUMIFS(СВЦЭМ!#REF!,СВЦЭМ!$A$40:$A$783,$A358,СВЦЭМ!$B$39:$B$782,M$331)+'СЕТ СН'!$F$16</f>
        <v>#REF!</v>
      </c>
      <c r="N358" s="36" t="e">
        <f>SUMIFS(СВЦЭМ!#REF!,СВЦЭМ!$A$40:$A$783,$A358,СВЦЭМ!$B$39:$B$782,N$331)+'СЕТ СН'!$F$16</f>
        <v>#REF!</v>
      </c>
      <c r="O358" s="36" t="e">
        <f>SUMIFS(СВЦЭМ!#REF!,СВЦЭМ!$A$40:$A$783,$A358,СВЦЭМ!$B$39:$B$782,O$331)+'СЕТ СН'!$F$16</f>
        <v>#REF!</v>
      </c>
      <c r="P358" s="36" t="e">
        <f>SUMIFS(СВЦЭМ!#REF!,СВЦЭМ!$A$40:$A$783,$A358,СВЦЭМ!$B$39:$B$782,P$331)+'СЕТ СН'!$F$16</f>
        <v>#REF!</v>
      </c>
      <c r="Q358" s="36" t="e">
        <f>SUMIFS(СВЦЭМ!#REF!,СВЦЭМ!$A$40:$A$783,$A358,СВЦЭМ!$B$39:$B$782,Q$331)+'СЕТ СН'!$F$16</f>
        <v>#REF!</v>
      </c>
      <c r="R358" s="36" t="e">
        <f>SUMIFS(СВЦЭМ!#REF!,СВЦЭМ!$A$40:$A$783,$A358,СВЦЭМ!$B$39:$B$782,R$331)+'СЕТ СН'!$F$16</f>
        <v>#REF!</v>
      </c>
      <c r="S358" s="36" t="e">
        <f>SUMIFS(СВЦЭМ!#REF!,СВЦЭМ!$A$40:$A$783,$A358,СВЦЭМ!$B$39:$B$782,S$331)+'СЕТ СН'!$F$16</f>
        <v>#REF!</v>
      </c>
      <c r="T358" s="36" t="e">
        <f>SUMIFS(СВЦЭМ!#REF!,СВЦЭМ!$A$40:$A$783,$A358,СВЦЭМ!$B$39:$B$782,T$331)+'СЕТ СН'!$F$16</f>
        <v>#REF!</v>
      </c>
      <c r="U358" s="36" t="e">
        <f>SUMIFS(СВЦЭМ!#REF!,СВЦЭМ!$A$40:$A$783,$A358,СВЦЭМ!$B$39:$B$782,U$331)+'СЕТ СН'!$F$16</f>
        <v>#REF!</v>
      </c>
      <c r="V358" s="36" t="e">
        <f>SUMIFS(СВЦЭМ!#REF!,СВЦЭМ!$A$40:$A$783,$A358,СВЦЭМ!$B$39:$B$782,V$331)+'СЕТ СН'!$F$16</f>
        <v>#REF!</v>
      </c>
      <c r="W358" s="36" t="e">
        <f>SUMIFS(СВЦЭМ!#REF!,СВЦЭМ!$A$40:$A$783,$A358,СВЦЭМ!$B$39:$B$782,W$331)+'СЕТ СН'!$F$16</f>
        <v>#REF!</v>
      </c>
      <c r="X358" s="36" t="e">
        <f>SUMIFS(СВЦЭМ!#REF!,СВЦЭМ!$A$40:$A$783,$A358,СВЦЭМ!$B$39:$B$782,X$331)+'СЕТ СН'!$F$16</f>
        <v>#REF!</v>
      </c>
      <c r="Y358" s="36" t="e">
        <f>SUMIFS(СВЦЭМ!#REF!,СВЦЭМ!$A$40:$A$783,$A358,СВЦЭМ!$B$39:$B$782,Y$331)+'СЕТ СН'!$F$16</f>
        <v>#REF!</v>
      </c>
    </row>
    <row r="359" spans="1:27" ht="15.75" hidden="1" x14ac:dyDescent="0.2">
      <c r="A359" s="35">
        <f t="shared" si="9"/>
        <v>44679</v>
      </c>
      <c r="B359" s="36" t="e">
        <f>SUMIFS(СВЦЭМ!#REF!,СВЦЭМ!$A$40:$A$783,$A359,СВЦЭМ!$B$39:$B$782,B$331)+'СЕТ СН'!$F$16</f>
        <v>#REF!</v>
      </c>
      <c r="C359" s="36" t="e">
        <f>SUMIFS(СВЦЭМ!#REF!,СВЦЭМ!$A$40:$A$783,$A359,СВЦЭМ!$B$39:$B$782,C$331)+'СЕТ СН'!$F$16</f>
        <v>#REF!</v>
      </c>
      <c r="D359" s="36" t="e">
        <f>SUMIFS(СВЦЭМ!#REF!,СВЦЭМ!$A$40:$A$783,$A359,СВЦЭМ!$B$39:$B$782,D$331)+'СЕТ СН'!$F$16</f>
        <v>#REF!</v>
      </c>
      <c r="E359" s="36" t="e">
        <f>SUMIFS(СВЦЭМ!#REF!,СВЦЭМ!$A$40:$A$783,$A359,СВЦЭМ!$B$39:$B$782,E$331)+'СЕТ СН'!$F$16</f>
        <v>#REF!</v>
      </c>
      <c r="F359" s="36" t="e">
        <f>SUMIFS(СВЦЭМ!#REF!,СВЦЭМ!$A$40:$A$783,$A359,СВЦЭМ!$B$39:$B$782,F$331)+'СЕТ СН'!$F$16</f>
        <v>#REF!</v>
      </c>
      <c r="G359" s="36" t="e">
        <f>SUMIFS(СВЦЭМ!#REF!,СВЦЭМ!$A$40:$A$783,$A359,СВЦЭМ!$B$39:$B$782,G$331)+'СЕТ СН'!$F$16</f>
        <v>#REF!</v>
      </c>
      <c r="H359" s="36" t="e">
        <f>SUMIFS(СВЦЭМ!#REF!,СВЦЭМ!$A$40:$A$783,$A359,СВЦЭМ!$B$39:$B$782,H$331)+'СЕТ СН'!$F$16</f>
        <v>#REF!</v>
      </c>
      <c r="I359" s="36" t="e">
        <f>SUMIFS(СВЦЭМ!#REF!,СВЦЭМ!$A$40:$A$783,$A359,СВЦЭМ!$B$39:$B$782,I$331)+'СЕТ СН'!$F$16</f>
        <v>#REF!</v>
      </c>
      <c r="J359" s="36" t="e">
        <f>SUMIFS(СВЦЭМ!#REF!,СВЦЭМ!$A$40:$A$783,$A359,СВЦЭМ!$B$39:$B$782,J$331)+'СЕТ СН'!$F$16</f>
        <v>#REF!</v>
      </c>
      <c r="K359" s="36" t="e">
        <f>SUMIFS(СВЦЭМ!#REF!,СВЦЭМ!$A$40:$A$783,$A359,СВЦЭМ!$B$39:$B$782,K$331)+'СЕТ СН'!$F$16</f>
        <v>#REF!</v>
      </c>
      <c r="L359" s="36" t="e">
        <f>SUMIFS(СВЦЭМ!#REF!,СВЦЭМ!$A$40:$A$783,$A359,СВЦЭМ!$B$39:$B$782,L$331)+'СЕТ СН'!$F$16</f>
        <v>#REF!</v>
      </c>
      <c r="M359" s="36" t="e">
        <f>SUMIFS(СВЦЭМ!#REF!,СВЦЭМ!$A$40:$A$783,$A359,СВЦЭМ!$B$39:$B$782,M$331)+'СЕТ СН'!$F$16</f>
        <v>#REF!</v>
      </c>
      <c r="N359" s="36" t="e">
        <f>SUMIFS(СВЦЭМ!#REF!,СВЦЭМ!$A$40:$A$783,$A359,СВЦЭМ!$B$39:$B$782,N$331)+'СЕТ СН'!$F$16</f>
        <v>#REF!</v>
      </c>
      <c r="O359" s="36" t="e">
        <f>SUMIFS(СВЦЭМ!#REF!,СВЦЭМ!$A$40:$A$783,$A359,СВЦЭМ!$B$39:$B$782,O$331)+'СЕТ СН'!$F$16</f>
        <v>#REF!</v>
      </c>
      <c r="P359" s="36" t="e">
        <f>SUMIFS(СВЦЭМ!#REF!,СВЦЭМ!$A$40:$A$783,$A359,СВЦЭМ!$B$39:$B$782,P$331)+'СЕТ СН'!$F$16</f>
        <v>#REF!</v>
      </c>
      <c r="Q359" s="36" t="e">
        <f>SUMIFS(СВЦЭМ!#REF!,СВЦЭМ!$A$40:$A$783,$A359,СВЦЭМ!$B$39:$B$782,Q$331)+'СЕТ СН'!$F$16</f>
        <v>#REF!</v>
      </c>
      <c r="R359" s="36" t="e">
        <f>SUMIFS(СВЦЭМ!#REF!,СВЦЭМ!$A$40:$A$783,$A359,СВЦЭМ!$B$39:$B$782,R$331)+'СЕТ СН'!$F$16</f>
        <v>#REF!</v>
      </c>
      <c r="S359" s="36" t="e">
        <f>SUMIFS(СВЦЭМ!#REF!,СВЦЭМ!$A$40:$A$783,$A359,СВЦЭМ!$B$39:$B$782,S$331)+'СЕТ СН'!$F$16</f>
        <v>#REF!</v>
      </c>
      <c r="T359" s="36" t="e">
        <f>SUMIFS(СВЦЭМ!#REF!,СВЦЭМ!$A$40:$A$783,$A359,СВЦЭМ!$B$39:$B$782,T$331)+'СЕТ СН'!$F$16</f>
        <v>#REF!</v>
      </c>
      <c r="U359" s="36" t="e">
        <f>SUMIFS(СВЦЭМ!#REF!,СВЦЭМ!$A$40:$A$783,$A359,СВЦЭМ!$B$39:$B$782,U$331)+'СЕТ СН'!$F$16</f>
        <v>#REF!</v>
      </c>
      <c r="V359" s="36" t="e">
        <f>SUMIFS(СВЦЭМ!#REF!,СВЦЭМ!$A$40:$A$783,$A359,СВЦЭМ!$B$39:$B$782,V$331)+'СЕТ СН'!$F$16</f>
        <v>#REF!</v>
      </c>
      <c r="W359" s="36" t="e">
        <f>SUMIFS(СВЦЭМ!#REF!,СВЦЭМ!$A$40:$A$783,$A359,СВЦЭМ!$B$39:$B$782,W$331)+'СЕТ СН'!$F$16</f>
        <v>#REF!</v>
      </c>
      <c r="X359" s="36" t="e">
        <f>SUMIFS(СВЦЭМ!#REF!,СВЦЭМ!$A$40:$A$783,$A359,СВЦЭМ!$B$39:$B$782,X$331)+'СЕТ СН'!$F$16</f>
        <v>#REF!</v>
      </c>
      <c r="Y359" s="36" t="e">
        <f>SUMIFS(СВЦЭМ!#REF!,СВЦЭМ!$A$40:$A$783,$A359,СВЦЭМ!$B$39:$B$782,Y$331)+'СЕТ СН'!$F$16</f>
        <v>#REF!</v>
      </c>
    </row>
    <row r="360" spans="1:27" ht="15.75" hidden="1" x14ac:dyDescent="0.2">
      <c r="A360" s="35">
        <f t="shared" si="9"/>
        <v>44680</v>
      </c>
      <c r="B360" s="36" t="e">
        <f>SUMIFS(СВЦЭМ!#REF!,СВЦЭМ!$A$40:$A$783,$A360,СВЦЭМ!$B$39:$B$782,B$331)+'СЕТ СН'!$F$16</f>
        <v>#REF!</v>
      </c>
      <c r="C360" s="36" t="e">
        <f>SUMIFS(СВЦЭМ!#REF!,СВЦЭМ!$A$40:$A$783,$A360,СВЦЭМ!$B$39:$B$782,C$331)+'СЕТ СН'!$F$16</f>
        <v>#REF!</v>
      </c>
      <c r="D360" s="36" t="e">
        <f>SUMIFS(СВЦЭМ!#REF!,СВЦЭМ!$A$40:$A$783,$A360,СВЦЭМ!$B$39:$B$782,D$331)+'СЕТ СН'!$F$16</f>
        <v>#REF!</v>
      </c>
      <c r="E360" s="36" t="e">
        <f>SUMIFS(СВЦЭМ!#REF!,СВЦЭМ!$A$40:$A$783,$A360,СВЦЭМ!$B$39:$B$782,E$331)+'СЕТ СН'!$F$16</f>
        <v>#REF!</v>
      </c>
      <c r="F360" s="36" t="e">
        <f>SUMIFS(СВЦЭМ!#REF!,СВЦЭМ!$A$40:$A$783,$A360,СВЦЭМ!$B$39:$B$782,F$331)+'СЕТ СН'!$F$16</f>
        <v>#REF!</v>
      </c>
      <c r="G360" s="36" t="e">
        <f>SUMIFS(СВЦЭМ!#REF!,СВЦЭМ!$A$40:$A$783,$A360,СВЦЭМ!$B$39:$B$782,G$331)+'СЕТ СН'!$F$16</f>
        <v>#REF!</v>
      </c>
      <c r="H360" s="36" t="e">
        <f>SUMIFS(СВЦЭМ!#REF!,СВЦЭМ!$A$40:$A$783,$A360,СВЦЭМ!$B$39:$B$782,H$331)+'СЕТ СН'!$F$16</f>
        <v>#REF!</v>
      </c>
      <c r="I360" s="36" t="e">
        <f>SUMIFS(СВЦЭМ!#REF!,СВЦЭМ!$A$40:$A$783,$A360,СВЦЭМ!$B$39:$B$782,I$331)+'СЕТ СН'!$F$16</f>
        <v>#REF!</v>
      </c>
      <c r="J360" s="36" t="e">
        <f>SUMIFS(СВЦЭМ!#REF!,СВЦЭМ!$A$40:$A$783,$A360,СВЦЭМ!$B$39:$B$782,J$331)+'СЕТ СН'!$F$16</f>
        <v>#REF!</v>
      </c>
      <c r="K360" s="36" t="e">
        <f>SUMIFS(СВЦЭМ!#REF!,СВЦЭМ!$A$40:$A$783,$A360,СВЦЭМ!$B$39:$B$782,K$331)+'СЕТ СН'!$F$16</f>
        <v>#REF!</v>
      </c>
      <c r="L360" s="36" t="e">
        <f>SUMIFS(СВЦЭМ!#REF!,СВЦЭМ!$A$40:$A$783,$A360,СВЦЭМ!$B$39:$B$782,L$331)+'СЕТ СН'!$F$16</f>
        <v>#REF!</v>
      </c>
      <c r="M360" s="36" t="e">
        <f>SUMIFS(СВЦЭМ!#REF!,СВЦЭМ!$A$40:$A$783,$A360,СВЦЭМ!$B$39:$B$782,M$331)+'СЕТ СН'!$F$16</f>
        <v>#REF!</v>
      </c>
      <c r="N360" s="36" t="e">
        <f>SUMIFS(СВЦЭМ!#REF!,СВЦЭМ!$A$40:$A$783,$A360,СВЦЭМ!$B$39:$B$782,N$331)+'СЕТ СН'!$F$16</f>
        <v>#REF!</v>
      </c>
      <c r="O360" s="36" t="e">
        <f>SUMIFS(СВЦЭМ!#REF!,СВЦЭМ!$A$40:$A$783,$A360,СВЦЭМ!$B$39:$B$782,O$331)+'СЕТ СН'!$F$16</f>
        <v>#REF!</v>
      </c>
      <c r="P360" s="36" t="e">
        <f>SUMIFS(СВЦЭМ!#REF!,СВЦЭМ!$A$40:$A$783,$A360,СВЦЭМ!$B$39:$B$782,P$331)+'СЕТ СН'!$F$16</f>
        <v>#REF!</v>
      </c>
      <c r="Q360" s="36" t="e">
        <f>SUMIFS(СВЦЭМ!#REF!,СВЦЭМ!$A$40:$A$783,$A360,СВЦЭМ!$B$39:$B$782,Q$331)+'СЕТ СН'!$F$16</f>
        <v>#REF!</v>
      </c>
      <c r="R360" s="36" t="e">
        <f>SUMIFS(СВЦЭМ!#REF!,СВЦЭМ!$A$40:$A$783,$A360,СВЦЭМ!$B$39:$B$782,R$331)+'СЕТ СН'!$F$16</f>
        <v>#REF!</v>
      </c>
      <c r="S360" s="36" t="e">
        <f>SUMIFS(СВЦЭМ!#REF!,СВЦЭМ!$A$40:$A$783,$A360,СВЦЭМ!$B$39:$B$782,S$331)+'СЕТ СН'!$F$16</f>
        <v>#REF!</v>
      </c>
      <c r="T360" s="36" t="e">
        <f>SUMIFS(СВЦЭМ!#REF!,СВЦЭМ!$A$40:$A$783,$A360,СВЦЭМ!$B$39:$B$782,T$331)+'СЕТ СН'!$F$16</f>
        <v>#REF!</v>
      </c>
      <c r="U360" s="36" t="e">
        <f>SUMIFS(СВЦЭМ!#REF!,СВЦЭМ!$A$40:$A$783,$A360,СВЦЭМ!$B$39:$B$782,U$331)+'СЕТ СН'!$F$16</f>
        <v>#REF!</v>
      </c>
      <c r="V360" s="36" t="e">
        <f>SUMIFS(СВЦЭМ!#REF!,СВЦЭМ!$A$40:$A$783,$A360,СВЦЭМ!$B$39:$B$782,V$331)+'СЕТ СН'!$F$16</f>
        <v>#REF!</v>
      </c>
      <c r="W360" s="36" t="e">
        <f>SUMIFS(СВЦЭМ!#REF!,СВЦЭМ!$A$40:$A$783,$A360,СВЦЭМ!$B$39:$B$782,W$331)+'СЕТ СН'!$F$16</f>
        <v>#REF!</v>
      </c>
      <c r="X360" s="36" t="e">
        <f>SUMIFS(СВЦЭМ!#REF!,СВЦЭМ!$A$40:$A$783,$A360,СВЦЭМ!$B$39:$B$782,X$331)+'СЕТ СН'!$F$16</f>
        <v>#REF!</v>
      </c>
      <c r="Y360" s="36" t="e">
        <f>SUMIFS(СВЦЭМ!#REF!,СВЦЭМ!$A$40:$A$783,$A360,СВЦЭМ!$B$39:$B$782,Y$331)+'СЕТ СН'!$F$16</f>
        <v>#REF!</v>
      </c>
    </row>
    <row r="361" spans="1:27" ht="15.75" hidden="1" x14ac:dyDescent="0.2">
      <c r="A361" s="35">
        <f t="shared" si="9"/>
        <v>44681</v>
      </c>
      <c r="B361" s="36" t="e">
        <f>SUMIFS(СВЦЭМ!#REF!,СВЦЭМ!$A$40:$A$783,$A361,СВЦЭМ!$B$39:$B$782,B$331)+'СЕТ СН'!$F$16</f>
        <v>#REF!</v>
      </c>
      <c r="C361" s="36" t="e">
        <f>SUMIFS(СВЦЭМ!#REF!,СВЦЭМ!$A$40:$A$783,$A361,СВЦЭМ!$B$39:$B$782,C$331)+'СЕТ СН'!$F$16</f>
        <v>#REF!</v>
      </c>
      <c r="D361" s="36" t="e">
        <f>SUMIFS(СВЦЭМ!#REF!,СВЦЭМ!$A$40:$A$783,$A361,СВЦЭМ!$B$39:$B$782,D$331)+'СЕТ СН'!$F$16</f>
        <v>#REF!</v>
      </c>
      <c r="E361" s="36" t="e">
        <f>SUMIFS(СВЦЭМ!#REF!,СВЦЭМ!$A$40:$A$783,$A361,СВЦЭМ!$B$39:$B$782,E$331)+'СЕТ СН'!$F$16</f>
        <v>#REF!</v>
      </c>
      <c r="F361" s="36" t="e">
        <f>SUMIFS(СВЦЭМ!#REF!,СВЦЭМ!$A$40:$A$783,$A361,СВЦЭМ!$B$39:$B$782,F$331)+'СЕТ СН'!$F$16</f>
        <v>#REF!</v>
      </c>
      <c r="G361" s="36" t="e">
        <f>SUMIFS(СВЦЭМ!#REF!,СВЦЭМ!$A$40:$A$783,$A361,СВЦЭМ!$B$39:$B$782,G$331)+'СЕТ СН'!$F$16</f>
        <v>#REF!</v>
      </c>
      <c r="H361" s="36" t="e">
        <f>SUMIFS(СВЦЭМ!#REF!,СВЦЭМ!$A$40:$A$783,$A361,СВЦЭМ!$B$39:$B$782,H$331)+'СЕТ СН'!$F$16</f>
        <v>#REF!</v>
      </c>
      <c r="I361" s="36" t="e">
        <f>SUMIFS(СВЦЭМ!#REF!,СВЦЭМ!$A$40:$A$783,$A361,СВЦЭМ!$B$39:$B$782,I$331)+'СЕТ СН'!$F$16</f>
        <v>#REF!</v>
      </c>
      <c r="J361" s="36" t="e">
        <f>SUMIFS(СВЦЭМ!#REF!,СВЦЭМ!$A$40:$A$783,$A361,СВЦЭМ!$B$39:$B$782,J$331)+'СЕТ СН'!$F$16</f>
        <v>#REF!</v>
      </c>
      <c r="K361" s="36" t="e">
        <f>SUMIFS(СВЦЭМ!#REF!,СВЦЭМ!$A$40:$A$783,$A361,СВЦЭМ!$B$39:$B$782,K$331)+'СЕТ СН'!$F$16</f>
        <v>#REF!</v>
      </c>
      <c r="L361" s="36" t="e">
        <f>SUMIFS(СВЦЭМ!#REF!,СВЦЭМ!$A$40:$A$783,$A361,СВЦЭМ!$B$39:$B$782,L$331)+'СЕТ СН'!$F$16</f>
        <v>#REF!</v>
      </c>
      <c r="M361" s="36" t="e">
        <f>SUMIFS(СВЦЭМ!#REF!,СВЦЭМ!$A$40:$A$783,$A361,СВЦЭМ!$B$39:$B$782,M$331)+'СЕТ СН'!$F$16</f>
        <v>#REF!</v>
      </c>
      <c r="N361" s="36" t="e">
        <f>SUMIFS(СВЦЭМ!#REF!,СВЦЭМ!$A$40:$A$783,$A361,СВЦЭМ!$B$39:$B$782,N$331)+'СЕТ СН'!$F$16</f>
        <v>#REF!</v>
      </c>
      <c r="O361" s="36" t="e">
        <f>SUMIFS(СВЦЭМ!#REF!,СВЦЭМ!$A$40:$A$783,$A361,СВЦЭМ!$B$39:$B$782,O$331)+'СЕТ СН'!$F$16</f>
        <v>#REF!</v>
      </c>
      <c r="P361" s="36" t="e">
        <f>SUMIFS(СВЦЭМ!#REF!,СВЦЭМ!$A$40:$A$783,$A361,СВЦЭМ!$B$39:$B$782,P$331)+'СЕТ СН'!$F$16</f>
        <v>#REF!</v>
      </c>
      <c r="Q361" s="36" t="e">
        <f>SUMIFS(СВЦЭМ!#REF!,СВЦЭМ!$A$40:$A$783,$A361,СВЦЭМ!$B$39:$B$782,Q$331)+'СЕТ СН'!$F$16</f>
        <v>#REF!</v>
      </c>
      <c r="R361" s="36" t="e">
        <f>SUMIFS(СВЦЭМ!#REF!,СВЦЭМ!$A$40:$A$783,$A361,СВЦЭМ!$B$39:$B$782,R$331)+'СЕТ СН'!$F$16</f>
        <v>#REF!</v>
      </c>
      <c r="S361" s="36" t="e">
        <f>SUMIFS(СВЦЭМ!#REF!,СВЦЭМ!$A$40:$A$783,$A361,СВЦЭМ!$B$39:$B$782,S$331)+'СЕТ СН'!$F$16</f>
        <v>#REF!</v>
      </c>
      <c r="T361" s="36" t="e">
        <f>SUMIFS(СВЦЭМ!#REF!,СВЦЭМ!$A$40:$A$783,$A361,СВЦЭМ!$B$39:$B$782,T$331)+'СЕТ СН'!$F$16</f>
        <v>#REF!</v>
      </c>
      <c r="U361" s="36" t="e">
        <f>SUMIFS(СВЦЭМ!#REF!,СВЦЭМ!$A$40:$A$783,$A361,СВЦЭМ!$B$39:$B$782,U$331)+'СЕТ СН'!$F$16</f>
        <v>#REF!</v>
      </c>
      <c r="V361" s="36" t="e">
        <f>SUMIFS(СВЦЭМ!#REF!,СВЦЭМ!$A$40:$A$783,$A361,СВЦЭМ!$B$39:$B$782,V$331)+'СЕТ СН'!$F$16</f>
        <v>#REF!</v>
      </c>
      <c r="W361" s="36" t="e">
        <f>SUMIFS(СВЦЭМ!#REF!,СВЦЭМ!$A$40:$A$783,$A361,СВЦЭМ!$B$39:$B$782,W$331)+'СЕТ СН'!$F$16</f>
        <v>#REF!</v>
      </c>
      <c r="X361" s="36" t="e">
        <f>SUMIFS(СВЦЭМ!#REF!,СВЦЭМ!$A$40:$A$783,$A361,СВЦЭМ!$B$39:$B$782,X$331)+'СЕТ СН'!$F$16</f>
        <v>#REF!</v>
      </c>
      <c r="Y361" s="36" t="e">
        <f>SUMIFS(СВЦЭМ!#REF!,СВЦЭМ!$A$40:$A$783,$A361,СВЦЭМ!$B$39:$B$782,Y$331)+'СЕТ СН'!$F$16</f>
        <v>#REF!</v>
      </c>
    </row>
    <row r="362" spans="1:27" ht="15.75" hidden="1" x14ac:dyDescent="0.2">
      <c r="A362" s="35">
        <f t="shared" si="9"/>
        <v>44682</v>
      </c>
      <c r="B362" s="36" t="e">
        <f>SUMIFS(СВЦЭМ!#REF!,СВЦЭМ!$A$40:$A$783,$A362,СВЦЭМ!$B$39:$B$782,B$331)+'СЕТ СН'!$F$16</f>
        <v>#REF!</v>
      </c>
      <c r="C362" s="36" t="e">
        <f>SUMIFS(СВЦЭМ!#REF!,СВЦЭМ!$A$40:$A$783,$A362,СВЦЭМ!$B$39:$B$782,C$331)+'СЕТ СН'!$F$16</f>
        <v>#REF!</v>
      </c>
      <c r="D362" s="36" t="e">
        <f>SUMIFS(СВЦЭМ!#REF!,СВЦЭМ!$A$40:$A$783,$A362,СВЦЭМ!$B$39:$B$782,D$331)+'СЕТ СН'!$F$16</f>
        <v>#REF!</v>
      </c>
      <c r="E362" s="36" t="e">
        <f>SUMIFS(СВЦЭМ!#REF!,СВЦЭМ!$A$40:$A$783,$A362,СВЦЭМ!$B$39:$B$782,E$331)+'СЕТ СН'!$F$16</f>
        <v>#REF!</v>
      </c>
      <c r="F362" s="36" t="e">
        <f>SUMIFS(СВЦЭМ!#REF!,СВЦЭМ!$A$40:$A$783,$A362,СВЦЭМ!$B$39:$B$782,F$331)+'СЕТ СН'!$F$16</f>
        <v>#REF!</v>
      </c>
      <c r="G362" s="36" t="e">
        <f>SUMIFS(СВЦЭМ!#REF!,СВЦЭМ!$A$40:$A$783,$A362,СВЦЭМ!$B$39:$B$782,G$331)+'СЕТ СН'!$F$16</f>
        <v>#REF!</v>
      </c>
      <c r="H362" s="36" t="e">
        <f>SUMIFS(СВЦЭМ!#REF!,СВЦЭМ!$A$40:$A$783,$A362,СВЦЭМ!$B$39:$B$782,H$331)+'СЕТ СН'!$F$16</f>
        <v>#REF!</v>
      </c>
      <c r="I362" s="36" t="e">
        <f>SUMIFS(СВЦЭМ!#REF!,СВЦЭМ!$A$40:$A$783,$A362,СВЦЭМ!$B$39:$B$782,I$331)+'СЕТ СН'!$F$16</f>
        <v>#REF!</v>
      </c>
      <c r="J362" s="36" t="e">
        <f>SUMIFS(СВЦЭМ!#REF!,СВЦЭМ!$A$40:$A$783,$A362,СВЦЭМ!$B$39:$B$782,J$331)+'СЕТ СН'!$F$16</f>
        <v>#REF!</v>
      </c>
      <c r="K362" s="36" t="e">
        <f>SUMIFS(СВЦЭМ!#REF!,СВЦЭМ!$A$40:$A$783,$A362,СВЦЭМ!$B$39:$B$782,K$331)+'СЕТ СН'!$F$16</f>
        <v>#REF!</v>
      </c>
      <c r="L362" s="36" t="e">
        <f>SUMIFS(СВЦЭМ!#REF!,СВЦЭМ!$A$40:$A$783,$A362,СВЦЭМ!$B$39:$B$782,L$331)+'СЕТ СН'!$F$16</f>
        <v>#REF!</v>
      </c>
      <c r="M362" s="36" t="e">
        <f>SUMIFS(СВЦЭМ!#REF!,СВЦЭМ!$A$40:$A$783,$A362,СВЦЭМ!$B$39:$B$782,M$331)+'СЕТ СН'!$F$16</f>
        <v>#REF!</v>
      </c>
      <c r="N362" s="36" t="e">
        <f>SUMIFS(СВЦЭМ!#REF!,СВЦЭМ!$A$40:$A$783,$A362,СВЦЭМ!$B$39:$B$782,N$331)+'СЕТ СН'!$F$16</f>
        <v>#REF!</v>
      </c>
      <c r="O362" s="36" t="e">
        <f>SUMIFS(СВЦЭМ!#REF!,СВЦЭМ!$A$40:$A$783,$A362,СВЦЭМ!$B$39:$B$782,O$331)+'СЕТ СН'!$F$16</f>
        <v>#REF!</v>
      </c>
      <c r="P362" s="36" t="e">
        <f>SUMIFS(СВЦЭМ!#REF!,СВЦЭМ!$A$40:$A$783,$A362,СВЦЭМ!$B$39:$B$782,P$331)+'СЕТ СН'!$F$16</f>
        <v>#REF!</v>
      </c>
      <c r="Q362" s="36" t="e">
        <f>SUMIFS(СВЦЭМ!#REF!,СВЦЭМ!$A$40:$A$783,$A362,СВЦЭМ!$B$39:$B$782,Q$331)+'СЕТ СН'!$F$16</f>
        <v>#REF!</v>
      </c>
      <c r="R362" s="36" t="e">
        <f>SUMIFS(СВЦЭМ!#REF!,СВЦЭМ!$A$40:$A$783,$A362,СВЦЭМ!$B$39:$B$782,R$331)+'СЕТ СН'!$F$16</f>
        <v>#REF!</v>
      </c>
      <c r="S362" s="36" t="e">
        <f>SUMIFS(СВЦЭМ!#REF!,СВЦЭМ!$A$40:$A$783,$A362,СВЦЭМ!$B$39:$B$782,S$331)+'СЕТ СН'!$F$16</f>
        <v>#REF!</v>
      </c>
      <c r="T362" s="36" t="e">
        <f>SUMIFS(СВЦЭМ!#REF!,СВЦЭМ!$A$40:$A$783,$A362,СВЦЭМ!$B$39:$B$782,T$331)+'СЕТ СН'!$F$16</f>
        <v>#REF!</v>
      </c>
      <c r="U362" s="36" t="e">
        <f>SUMIFS(СВЦЭМ!#REF!,СВЦЭМ!$A$40:$A$783,$A362,СВЦЭМ!$B$39:$B$782,U$331)+'СЕТ СН'!$F$16</f>
        <v>#REF!</v>
      </c>
      <c r="V362" s="36" t="e">
        <f>SUMIFS(СВЦЭМ!#REF!,СВЦЭМ!$A$40:$A$783,$A362,СВЦЭМ!$B$39:$B$782,V$331)+'СЕТ СН'!$F$16</f>
        <v>#REF!</v>
      </c>
      <c r="W362" s="36" t="e">
        <f>SUMIFS(СВЦЭМ!#REF!,СВЦЭМ!$A$40:$A$783,$A362,СВЦЭМ!$B$39:$B$782,W$331)+'СЕТ СН'!$F$16</f>
        <v>#REF!</v>
      </c>
      <c r="X362" s="36" t="e">
        <f>SUMIFS(СВЦЭМ!#REF!,СВЦЭМ!$A$40:$A$783,$A362,СВЦЭМ!$B$39:$B$782,X$331)+'СЕТ СН'!$F$16</f>
        <v>#REF!</v>
      </c>
      <c r="Y362" s="36" t="e">
        <f>SUMIFS(СВЦЭМ!#REF!,СВЦЭМ!$A$40:$A$783,$A362,СВЦЭМ!$B$39:$B$782,Y$331)+'СЕТ СН'!$F$16</f>
        <v>#REF!</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01.04.2022</v>
      </c>
      <c r="B367" s="36" t="e">
        <f>SUMIFS(СВЦЭМ!#REF!,СВЦЭМ!$A$40:$A$783,$A367,СВЦЭМ!$B$39:$B$782,B$366)+'СЕТ СН'!$F$16</f>
        <v>#REF!</v>
      </c>
      <c r="C367" s="36" t="e">
        <f>SUMIFS(СВЦЭМ!#REF!,СВЦЭМ!$A$40:$A$783,$A367,СВЦЭМ!$B$39:$B$782,C$366)+'СЕТ СН'!$F$16</f>
        <v>#REF!</v>
      </c>
      <c r="D367" s="36" t="e">
        <f>SUMIFS(СВЦЭМ!#REF!,СВЦЭМ!$A$40:$A$783,$A367,СВЦЭМ!$B$39:$B$782,D$366)+'СЕТ СН'!$F$16</f>
        <v>#REF!</v>
      </c>
      <c r="E367" s="36" t="e">
        <f>SUMIFS(СВЦЭМ!#REF!,СВЦЭМ!$A$40:$A$783,$A367,СВЦЭМ!$B$39:$B$782,E$366)+'СЕТ СН'!$F$16</f>
        <v>#REF!</v>
      </c>
      <c r="F367" s="36" t="e">
        <f>SUMIFS(СВЦЭМ!#REF!,СВЦЭМ!$A$40:$A$783,$A367,СВЦЭМ!$B$39:$B$782,F$366)+'СЕТ СН'!$F$16</f>
        <v>#REF!</v>
      </c>
      <c r="G367" s="36" t="e">
        <f>SUMIFS(СВЦЭМ!#REF!,СВЦЭМ!$A$40:$A$783,$A367,СВЦЭМ!$B$39:$B$782,G$366)+'СЕТ СН'!$F$16</f>
        <v>#REF!</v>
      </c>
      <c r="H367" s="36" t="e">
        <f>SUMIFS(СВЦЭМ!#REF!,СВЦЭМ!$A$40:$A$783,$A367,СВЦЭМ!$B$39:$B$782,H$366)+'СЕТ СН'!$F$16</f>
        <v>#REF!</v>
      </c>
      <c r="I367" s="36" t="e">
        <f>SUMIFS(СВЦЭМ!#REF!,СВЦЭМ!$A$40:$A$783,$A367,СВЦЭМ!$B$39:$B$782,I$366)+'СЕТ СН'!$F$16</f>
        <v>#REF!</v>
      </c>
      <c r="J367" s="36" t="e">
        <f>SUMIFS(СВЦЭМ!#REF!,СВЦЭМ!$A$40:$A$783,$A367,СВЦЭМ!$B$39:$B$782,J$366)+'СЕТ СН'!$F$16</f>
        <v>#REF!</v>
      </c>
      <c r="K367" s="36" t="e">
        <f>SUMIFS(СВЦЭМ!#REF!,СВЦЭМ!$A$40:$A$783,$A367,СВЦЭМ!$B$39:$B$782,K$366)+'СЕТ СН'!$F$16</f>
        <v>#REF!</v>
      </c>
      <c r="L367" s="36" t="e">
        <f>SUMIFS(СВЦЭМ!#REF!,СВЦЭМ!$A$40:$A$783,$A367,СВЦЭМ!$B$39:$B$782,L$366)+'СЕТ СН'!$F$16</f>
        <v>#REF!</v>
      </c>
      <c r="M367" s="36" t="e">
        <f>SUMIFS(СВЦЭМ!#REF!,СВЦЭМ!$A$40:$A$783,$A367,СВЦЭМ!$B$39:$B$782,M$366)+'СЕТ СН'!$F$16</f>
        <v>#REF!</v>
      </c>
      <c r="N367" s="36" t="e">
        <f>SUMIFS(СВЦЭМ!#REF!,СВЦЭМ!$A$40:$A$783,$A367,СВЦЭМ!$B$39:$B$782,N$366)+'СЕТ СН'!$F$16</f>
        <v>#REF!</v>
      </c>
      <c r="O367" s="36" t="e">
        <f>SUMIFS(СВЦЭМ!#REF!,СВЦЭМ!$A$40:$A$783,$A367,СВЦЭМ!$B$39:$B$782,O$366)+'СЕТ СН'!$F$16</f>
        <v>#REF!</v>
      </c>
      <c r="P367" s="36" t="e">
        <f>SUMIFS(СВЦЭМ!#REF!,СВЦЭМ!$A$40:$A$783,$A367,СВЦЭМ!$B$39:$B$782,P$366)+'СЕТ СН'!$F$16</f>
        <v>#REF!</v>
      </c>
      <c r="Q367" s="36" t="e">
        <f>SUMIFS(СВЦЭМ!#REF!,СВЦЭМ!$A$40:$A$783,$A367,СВЦЭМ!$B$39:$B$782,Q$366)+'СЕТ СН'!$F$16</f>
        <v>#REF!</v>
      </c>
      <c r="R367" s="36" t="e">
        <f>SUMIFS(СВЦЭМ!#REF!,СВЦЭМ!$A$40:$A$783,$A367,СВЦЭМ!$B$39:$B$782,R$366)+'СЕТ СН'!$F$16</f>
        <v>#REF!</v>
      </c>
      <c r="S367" s="36" t="e">
        <f>SUMIFS(СВЦЭМ!#REF!,СВЦЭМ!$A$40:$A$783,$A367,СВЦЭМ!$B$39:$B$782,S$366)+'СЕТ СН'!$F$16</f>
        <v>#REF!</v>
      </c>
      <c r="T367" s="36" t="e">
        <f>SUMIFS(СВЦЭМ!#REF!,СВЦЭМ!$A$40:$A$783,$A367,СВЦЭМ!$B$39:$B$782,T$366)+'СЕТ СН'!$F$16</f>
        <v>#REF!</v>
      </c>
      <c r="U367" s="36" t="e">
        <f>SUMIFS(СВЦЭМ!#REF!,СВЦЭМ!$A$40:$A$783,$A367,СВЦЭМ!$B$39:$B$782,U$366)+'СЕТ СН'!$F$16</f>
        <v>#REF!</v>
      </c>
      <c r="V367" s="36" t="e">
        <f>SUMIFS(СВЦЭМ!#REF!,СВЦЭМ!$A$40:$A$783,$A367,СВЦЭМ!$B$39:$B$782,V$366)+'СЕТ СН'!$F$16</f>
        <v>#REF!</v>
      </c>
      <c r="W367" s="36" t="e">
        <f>SUMIFS(СВЦЭМ!#REF!,СВЦЭМ!$A$40:$A$783,$A367,СВЦЭМ!$B$39:$B$782,W$366)+'СЕТ СН'!$F$16</f>
        <v>#REF!</v>
      </c>
      <c r="X367" s="36" t="e">
        <f>SUMIFS(СВЦЭМ!#REF!,СВЦЭМ!$A$40:$A$783,$A367,СВЦЭМ!$B$39:$B$782,X$366)+'СЕТ СН'!$F$16</f>
        <v>#REF!</v>
      </c>
      <c r="Y367" s="36" t="e">
        <f>SUMIFS(СВЦЭМ!#REF!,СВЦЭМ!$A$40:$A$783,$A367,СВЦЭМ!$B$39:$B$782,Y$366)+'СЕТ СН'!$F$16</f>
        <v>#REF!</v>
      </c>
      <c r="AA367" s="45"/>
    </row>
    <row r="368" spans="1:27" ht="15.75" hidden="1" x14ac:dyDescent="0.2">
      <c r="A368" s="35">
        <f>A367+1</f>
        <v>44653</v>
      </c>
      <c r="B368" s="36" t="e">
        <f>SUMIFS(СВЦЭМ!#REF!,СВЦЭМ!$A$40:$A$783,$A368,СВЦЭМ!$B$39:$B$782,B$366)+'СЕТ СН'!$F$16</f>
        <v>#REF!</v>
      </c>
      <c r="C368" s="36" t="e">
        <f>SUMIFS(СВЦЭМ!#REF!,СВЦЭМ!$A$40:$A$783,$A368,СВЦЭМ!$B$39:$B$782,C$366)+'СЕТ СН'!$F$16</f>
        <v>#REF!</v>
      </c>
      <c r="D368" s="36" t="e">
        <f>SUMIFS(СВЦЭМ!#REF!,СВЦЭМ!$A$40:$A$783,$A368,СВЦЭМ!$B$39:$B$782,D$366)+'СЕТ СН'!$F$16</f>
        <v>#REF!</v>
      </c>
      <c r="E368" s="36" t="e">
        <f>SUMIFS(СВЦЭМ!#REF!,СВЦЭМ!$A$40:$A$783,$A368,СВЦЭМ!$B$39:$B$782,E$366)+'СЕТ СН'!$F$16</f>
        <v>#REF!</v>
      </c>
      <c r="F368" s="36" t="e">
        <f>SUMIFS(СВЦЭМ!#REF!,СВЦЭМ!$A$40:$A$783,$A368,СВЦЭМ!$B$39:$B$782,F$366)+'СЕТ СН'!$F$16</f>
        <v>#REF!</v>
      </c>
      <c r="G368" s="36" t="e">
        <f>SUMIFS(СВЦЭМ!#REF!,СВЦЭМ!$A$40:$A$783,$A368,СВЦЭМ!$B$39:$B$782,G$366)+'СЕТ СН'!$F$16</f>
        <v>#REF!</v>
      </c>
      <c r="H368" s="36" t="e">
        <f>SUMIFS(СВЦЭМ!#REF!,СВЦЭМ!$A$40:$A$783,$A368,СВЦЭМ!$B$39:$B$782,H$366)+'СЕТ СН'!$F$16</f>
        <v>#REF!</v>
      </c>
      <c r="I368" s="36" t="e">
        <f>SUMIFS(СВЦЭМ!#REF!,СВЦЭМ!$A$40:$A$783,$A368,СВЦЭМ!$B$39:$B$782,I$366)+'СЕТ СН'!$F$16</f>
        <v>#REF!</v>
      </c>
      <c r="J368" s="36" t="e">
        <f>SUMIFS(СВЦЭМ!#REF!,СВЦЭМ!$A$40:$A$783,$A368,СВЦЭМ!$B$39:$B$782,J$366)+'СЕТ СН'!$F$16</f>
        <v>#REF!</v>
      </c>
      <c r="K368" s="36" t="e">
        <f>SUMIFS(СВЦЭМ!#REF!,СВЦЭМ!$A$40:$A$783,$A368,СВЦЭМ!$B$39:$B$782,K$366)+'СЕТ СН'!$F$16</f>
        <v>#REF!</v>
      </c>
      <c r="L368" s="36" t="e">
        <f>SUMIFS(СВЦЭМ!#REF!,СВЦЭМ!$A$40:$A$783,$A368,СВЦЭМ!$B$39:$B$782,L$366)+'СЕТ СН'!$F$16</f>
        <v>#REF!</v>
      </c>
      <c r="M368" s="36" t="e">
        <f>SUMIFS(СВЦЭМ!#REF!,СВЦЭМ!$A$40:$A$783,$A368,СВЦЭМ!$B$39:$B$782,M$366)+'СЕТ СН'!$F$16</f>
        <v>#REF!</v>
      </c>
      <c r="N368" s="36" t="e">
        <f>SUMIFS(СВЦЭМ!#REF!,СВЦЭМ!$A$40:$A$783,$A368,СВЦЭМ!$B$39:$B$782,N$366)+'СЕТ СН'!$F$16</f>
        <v>#REF!</v>
      </c>
      <c r="O368" s="36" t="e">
        <f>SUMIFS(СВЦЭМ!#REF!,СВЦЭМ!$A$40:$A$783,$A368,СВЦЭМ!$B$39:$B$782,O$366)+'СЕТ СН'!$F$16</f>
        <v>#REF!</v>
      </c>
      <c r="P368" s="36" t="e">
        <f>SUMIFS(СВЦЭМ!#REF!,СВЦЭМ!$A$40:$A$783,$A368,СВЦЭМ!$B$39:$B$782,P$366)+'СЕТ СН'!$F$16</f>
        <v>#REF!</v>
      </c>
      <c r="Q368" s="36" t="e">
        <f>SUMIFS(СВЦЭМ!#REF!,СВЦЭМ!$A$40:$A$783,$A368,СВЦЭМ!$B$39:$B$782,Q$366)+'СЕТ СН'!$F$16</f>
        <v>#REF!</v>
      </c>
      <c r="R368" s="36" t="e">
        <f>SUMIFS(СВЦЭМ!#REF!,СВЦЭМ!$A$40:$A$783,$A368,СВЦЭМ!$B$39:$B$782,R$366)+'СЕТ СН'!$F$16</f>
        <v>#REF!</v>
      </c>
      <c r="S368" s="36" t="e">
        <f>SUMIFS(СВЦЭМ!#REF!,СВЦЭМ!$A$40:$A$783,$A368,СВЦЭМ!$B$39:$B$782,S$366)+'СЕТ СН'!$F$16</f>
        <v>#REF!</v>
      </c>
      <c r="T368" s="36" t="e">
        <f>SUMIFS(СВЦЭМ!#REF!,СВЦЭМ!$A$40:$A$783,$A368,СВЦЭМ!$B$39:$B$782,T$366)+'СЕТ СН'!$F$16</f>
        <v>#REF!</v>
      </c>
      <c r="U368" s="36" t="e">
        <f>SUMIFS(СВЦЭМ!#REF!,СВЦЭМ!$A$40:$A$783,$A368,СВЦЭМ!$B$39:$B$782,U$366)+'СЕТ СН'!$F$16</f>
        <v>#REF!</v>
      </c>
      <c r="V368" s="36" t="e">
        <f>SUMIFS(СВЦЭМ!#REF!,СВЦЭМ!$A$40:$A$783,$A368,СВЦЭМ!$B$39:$B$782,V$366)+'СЕТ СН'!$F$16</f>
        <v>#REF!</v>
      </c>
      <c r="W368" s="36" t="e">
        <f>SUMIFS(СВЦЭМ!#REF!,СВЦЭМ!$A$40:$A$783,$A368,СВЦЭМ!$B$39:$B$782,W$366)+'СЕТ СН'!$F$16</f>
        <v>#REF!</v>
      </c>
      <c r="X368" s="36" t="e">
        <f>SUMIFS(СВЦЭМ!#REF!,СВЦЭМ!$A$40:$A$783,$A368,СВЦЭМ!$B$39:$B$782,X$366)+'СЕТ СН'!$F$16</f>
        <v>#REF!</v>
      </c>
      <c r="Y368" s="36" t="e">
        <f>SUMIFS(СВЦЭМ!#REF!,СВЦЭМ!$A$40:$A$783,$A368,СВЦЭМ!$B$39:$B$782,Y$366)+'СЕТ СН'!$F$16</f>
        <v>#REF!</v>
      </c>
    </row>
    <row r="369" spans="1:25" ht="15.75" hidden="1" x14ac:dyDescent="0.2">
      <c r="A369" s="35">
        <f t="shared" ref="A369:A397" si="10">A368+1</f>
        <v>44654</v>
      </c>
      <c r="B369" s="36" t="e">
        <f>SUMIFS(СВЦЭМ!#REF!,СВЦЭМ!$A$40:$A$783,$A369,СВЦЭМ!$B$39:$B$782,B$366)+'СЕТ СН'!$F$16</f>
        <v>#REF!</v>
      </c>
      <c r="C369" s="36" t="e">
        <f>SUMIFS(СВЦЭМ!#REF!,СВЦЭМ!$A$40:$A$783,$A369,СВЦЭМ!$B$39:$B$782,C$366)+'СЕТ СН'!$F$16</f>
        <v>#REF!</v>
      </c>
      <c r="D369" s="36" t="e">
        <f>SUMIFS(СВЦЭМ!#REF!,СВЦЭМ!$A$40:$A$783,$A369,СВЦЭМ!$B$39:$B$782,D$366)+'СЕТ СН'!$F$16</f>
        <v>#REF!</v>
      </c>
      <c r="E369" s="36" t="e">
        <f>SUMIFS(СВЦЭМ!#REF!,СВЦЭМ!$A$40:$A$783,$A369,СВЦЭМ!$B$39:$B$782,E$366)+'СЕТ СН'!$F$16</f>
        <v>#REF!</v>
      </c>
      <c r="F369" s="36" t="e">
        <f>SUMIFS(СВЦЭМ!#REF!,СВЦЭМ!$A$40:$A$783,$A369,СВЦЭМ!$B$39:$B$782,F$366)+'СЕТ СН'!$F$16</f>
        <v>#REF!</v>
      </c>
      <c r="G369" s="36" t="e">
        <f>SUMIFS(СВЦЭМ!#REF!,СВЦЭМ!$A$40:$A$783,$A369,СВЦЭМ!$B$39:$B$782,G$366)+'СЕТ СН'!$F$16</f>
        <v>#REF!</v>
      </c>
      <c r="H369" s="36" t="e">
        <f>SUMIFS(СВЦЭМ!#REF!,СВЦЭМ!$A$40:$A$783,$A369,СВЦЭМ!$B$39:$B$782,H$366)+'СЕТ СН'!$F$16</f>
        <v>#REF!</v>
      </c>
      <c r="I369" s="36" t="e">
        <f>SUMIFS(СВЦЭМ!#REF!,СВЦЭМ!$A$40:$A$783,$A369,СВЦЭМ!$B$39:$B$782,I$366)+'СЕТ СН'!$F$16</f>
        <v>#REF!</v>
      </c>
      <c r="J369" s="36" t="e">
        <f>SUMIFS(СВЦЭМ!#REF!,СВЦЭМ!$A$40:$A$783,$A369,СВЦЭМ!$B$39:$B$782,J$366)+'СЕТ СН'!$F$16</f>
        <v>#REF!</v>
      </c>
      <c r="K369" s="36" t="e">
        <f>SUMIFS(СВЦЭМ!#REF!,СВЦЭМ!$A$40:$A$783,$A369,СВЦЭМ!$B$39:$B$782,K$366)+'СЕТ СН'!$F$16</f>
        <v>#REF!</v>
      </c>
      <c r="L369" s="36" t="e">
        <f>SUMIFS(СВЦЭМ!#REF!,СВЦЭМ!$A$40:$A$783,$A369,СВЦЭМ!$B$39:$B$782,L$366)+'СЕТ СН'!$F$16</f>
        <v>#REF!</v>
      </c>
      <c r="M369" s="36" t="e">
        <f>SUMIFS(СВЦЭМ!#REF!,СВЦЭМ!$A$40:$A$783,$A369,СВЦЭМ!$B$39:$B$782,M$366)+'СЕТ СН'!$F$16</f>
        <v>#REF!</v>
      </c>
      <c r="N369" s="36" t="e">
        <f>SUMIFS(СВЦЭМ!#REF!,СВЦЭМ!$A$40:$A$783,$A369,СВЦЭМ!$B$39:$B$782,N$366)+'СЕТ СН'!$F$16</f>
        <v>#REF!</v>
      </c>
      <c r="O369" s="36" t="e">
        <f>SUMIFS(СВЦЭМ!#REF!,СВЦЭМ!$A$40:$A$783,$A369,СВЦЭМ!$B$39:$B$782,O$366)+'СЕТ СН'!$F$16</f>
        <v>#REF!</v>
      </c>
      <c r="P369" s="36" t="e">
        <f>SUMIFS(СВЦЭМ!#REF!,СВЦЭМ!$A$40:$A$783,$A369,СВЦЭМ!$B$39:$B$782,P$366)+'СЕТ СН'!$F$16</f>
        <v>#REF!</v>
      </c>
      <c r="Q369" s="36" t="e">
        <f>SUMIFS(СВЦЭМ!#REF!,СВЦЭМ!$A$40:$A$783,$A369,СВЦЭМ!$B$39:$B$782,Q$366)+'СЕТ СН'!$F$16</f>
        <v>#REF!</v>
      </c>
      <c r="R369" s="36" t="e">
        <f>SUMIFS(СВЦЭМ!#REF!,СВЦЭМ!$A$40:$A$783,$A369,СВЦЭМ!$B$39:$B$782,R$366)+'СЕТ СН'!$F$16</f>
        <v>#REF!</v>
      </c>
      <c r="S369" s="36" t="e">
        <f>SUMIFS(СВЦЭМ!#REF!,СВЦЭМ!$A$40:$A$783,$A369,СВЦЭМ!$B$39:$B$782,S$366)+'СЕТ СН'!$F$16</f>
        <v>#REF!</v>
      </c>
      <c r="T369" s="36" t="e">
        <f>SUMIFS(СВЦЭМ!#REF!,СВЦЭМ!$A$40:$A$783,$A369,СВЦЭМ!$B$39:$B$782,T$366)+'СЕТ СН'!$F$16</f>
        <v>#REF!</v>
      </c>
      <c r="U369" s="36" t="e">
        <f>SUMIFS(СВЦЭМ!#REF!,СВЦЭМ!$A$40:$A$783,$A369,СВЦЭМ!$B$39:$B$782,U$366)+'СЕТ СН'!$F$16</f>
        <v>#REF!</v>
      </c>
      <c r="V369" s="36" t="e">
        <f>SUMIFS(СВЦЭМ!#REF!,СВЦЭМ!$A$40:$A$783,$A369,СВЦЭМ!$B$39:$B$782,V$366)+'СЕТ СН'!$F$16</f>
        <v>#REF!</v>
      </c>
      <c r="W369" s="36" t="e">
        <f>SUMIFS(СВЦЭМ!#REF!,СВЦЭМ!$A$40:$A$783,$A369,СВЦЭМ!$B$39:$B$782,W$366)+'СЕТ СН'!$F$16</f>
        <v>#REF!</v>
      </c>
      <c r="X369" s="36" t="e">
        <f>SUMIFS(СВЦЭМ!#REF!,СВЦЭМ!$A$40:$A$783,$A369,СВЦЭМ!$B$39:$B$782,X$366)+'СЕТ СН'!$F$16</f>
        <v>#REF!</v>
      </c>
      <c r="Y369" s="36" t="e">
        <f>SUMIFS(СВЦЭМ!#REF!,СВЦЭМ!$A$40:$A$783,$A369,СВЦЭМ!$B$39:$B$782,Y$366)+'СЕТ СН'!$F$16</f>
        <v>#REF!</v>
      </c>
    </row>
    <row r="370" spans="1:25" ht="15.75" hidden="1" x14ac:dyDescent="0.2">
      <c r="A370" s="35">
        <f t="shared" si="10"/>
        <v>44655</v>
      </c>
      <c r="B370" s="36" t="e">
        <f>SUMIFS(СВЦЭМ!#REF!,СВЦЭМ!$A$40:$A$783,$A370,СВЦЭМ!$B$39:$B$782,B$366)+'СЕТ СН'!$F$16</f>
        <v>#REF!</v>
      </c>
      <c r="C370" s="36" t="e">
        <f>SUMIFS(СВЦЭМ!#REF!,СВЦЭМ!$A$40:$A$783,$A370,СВЦЭМ!$B$39:$B$782,C$366)+'СЕТ СН'!$F$16</f>
        <v>#REF!</v>
      </c>
      <c r="D370" s="36" t="e">
        <f>SUMIFS(СВЦЭМ!#REF!,СВЦЭМ!$A$40:$A$783,$A370,СВЦЭМ!$B$39:$B$782,D$366)+'СЕТ СН'!$F$16</f>
        <v>#REF!</v>
      </c>
      <c r="E370" s="36" t="e">
        <f>SUMIFS(СВЦЭМ!#REF!,СВЦЭМ!$A$40:$A$783,$A370,СВЦЭМ!$B$39:$B$782,E$366)+'СЕТ СН'!$F$16</f>
        <v>#REF!</v>
      </c>
      <c r="F370" s="36" t="e">
        <f>SUMIFS(СВЦЭМ!#REF!,СВЦЭМ!$A$40:$A$783,$A370,СВЦЭМ!$B$39:$B$782,F$366)+'СЕТ СН'!$F$16</f>
        <v>#REF!</v>
      </c>
      <c r="G370" s="36" t="e">
        <f>SUMIFS(СВЦЭМ!#REF!,СВЦЭМ!$A$40:$A$783,$A370,СВЦЭМ!$B$39:$B$782,G$366)+'СЕТ СН'!$F$16</f>
        <v>#REF!</v>
      </c>
      <c r="H370" s="36" t="e">
        <f>SUMIFS(СВЦЭМ!#REF!,СВЦЭМ!$A$40:$A$783,$A370,СВЦЭМ!$B$39:$B$782,H$366)+'СЕТ СН'!$F$16</f>
        <v>#REF!</v>
      </c>
      <c r="I370" s="36" t="e">
        <f>SUMIFS(СВЦЭМ!#REF!,СВЦЭМ!$A$40:$A$783,$A370,СВЦЭМ!$B$39:$B$782,I$366)+'СЕТ СН'!$F$16</f>
        <v>#REF!</v>
      </c>
      <c r="J370" s="36" t="e">
        <f>SUMIFS(СВЦЭМ!#REF!,СВЦЭМ!$A$40:$A$783,$A370,СВЦЭМ!$B$39:$B$782,J$366)+'СЕТ СН'!$F$16</f>
        <v>#REF!</v>
      </c>
      <c r="K370" s="36" t="e">
        <f>SUMIFS(СВЦЭМ!#REF!,СВЦЭМ!$A$40:$A$783,$A370,СВЦЭМ!$B$39:$B$782,K$366)+'СЕТ СН'!$F$16</f>
        <v>#REF!</v>
      </c>
      <c r="L370" s="36" t="e">
        <f>SUMIFS(СВЦЭМ!#REF!,СВЦЭМ!$A$40:$A$783,$A370,СВЦЭМ!$B$39:$B$782,L$366)+'СЕТ СН'!$F$16</f>
        <v>#REF!</v>
      </c>
      <c r="M370" s="36" t="e">
        <f>SUMIFS(СВЦЭМ!#REF!,СВЦЭМ!$A$40:$A$783,$A370,СВЦЭМ!$B$39:$B$782,M$366)+'СЕТ СН'!$F$16</f>
        <v>#REF!</v>
      </c>
      <c r="N370" s="36" t="e">
        <f>SUMIFS(СВЦЭМ!#REF!,СВЦЭМ!$A$40:$A$783,$A370,СВЦЭМ!$B$39:$B$782,N$366)+'СЕТ СН'!$F$16</f>
        <v>#REF!</v>
      </c>
      <c r="O370" s="36" t="e">
        <f>SUMIFS(СВЦЭМ!#REF!,СВЦЭМ!$A$40:$A$783,$A370,СВЦЭМ!$B$39:$B$782,O$366)+'СЕТ СН'!$F$16</f>
        <v>#REF!</v>
      </c>
      <c r="P370" s="36" t="e">
        <f>SUMIFS(СВЦЭМ!#REF!,СВЦЭМ!$A$40:$A$783,$A370,СВЦЭМ!$B$39:$B$782,P$366)+'СЕТ СН'!$F$16</f>
        <v>#REF!</v>
      </c>
      <c r="Q370" s="36" t="e">
        <f>SUMIFS(СВЦЭМ!#REF!,СВЦЭМ!$A$40:$A$783,$A370,СВЦЭМ!$B$39:$B$782,Q$366)+'СЕТ СН'!$F$16</f>
        <v>#REF!</v>
      </c>
      <c r="R370" s="36" t="e">
        <f>SUMIFS(СВЦЭМ!#REF!,СВЦЭМ!$A$40:$A$783,$A370,СВЦЭМ!$B$39:$B$782,R$366)+'СЕТ СН'!$F$16</f>
        <v>#REF!</v>
      </c>
      <c r="S370" s="36" t="e">
        <f>SUMIFS(СВЦЭМ!#REF!,СВЦЭМ!$A$40:$A$783,$A370,СВЦЭМ!$B$39:$B$782,S$366)+'СЕТ СН'!$F$16</f>
        <v>#REF!</v>
      </c>
      <c r="T370" s="36" t="e">
        <f>SUMIFS(СВЦЭМ!#REF!,СВЦЭМ!$A$40:$A$783,$A370,СВЦЭМ!$B$39:$B$782,T$366)+'СЕТ СН'!$F$16</f>
        <v>#REF!</v>
      </c>
      <c r="U370" s="36" t="e">
        <f>SUMIFS(СВЦЭМ!#REF!,СВЦЭМ!$A$40:$A$783,$A370,СВЦЭМ!$B$39:$B$782,U$366)+'СЕТ СН'!$F$16</f>
        <v>#REF!</v>
      </c>
      <c r="V370" s="36" t="e">
        <f>SUMIFS(СВЦЭМ!#REF!,СВЦЭМ!$A$40:$A$783,$A370,СВЦЭМ!$B$39:$B$782,V$366)+'СЕТ СН'!$F$16</f>
        <v>#REF!</v>
      </c>
      <c r="W370" s="36" t="e">
        <f>SUMIFS(СВЦЭМ!#REF!,СВЦЭМ!$A$40:$A$783,$A370,СВЦЭМ!$B$39:$B$782,W$366)+'СЕТ СН'!$F$16</f>
        <v>#REF!</v>
      </c>
      <c r="X370" s="36" t="e">
        <f>SUMIFS(СВЦЭМ!#REF!,СВЦЭМ!$A$40:$A$783,$A370,СВЦЭМ!$B$39:$B$782,X$366)+'СЕТ СН'!$F$16</f>
        <v>#REF!</v>
      </c>
      <c r="Y370" s="36" t="e">
        <f>SUMIFS(СВЦЭМ!#REF!,СВЦЭМ!$A$40:$A$783,$A370,СВЦЭМ!$B$39:$B$782,Y$366)+'СЕТ СН'!$F$16</f>
        <v>#REF!</v>
      </c>
    </row>
    <row r="371" spans="1:25" ht="15.75" hidden="1" x14ac:dyDescent="0.2">
      <c r="A371" s="35">
        <f t="shared" si="10"/>
        <v>44656</v>
      </c>
      <c r="B371" s="36" t="e">
        <f>SUMIFS(СВЦЭМ!#REF!,СВЦЭМ!$A$40:$A$783,$A371,СВЦЭМ!$B$39:$B$782,B$366)+'СЕТ СН'!$F$16</f>
        <v>#REF!</v>
      </c>
      <c r="C371" s="36" t="e">
        <f>SUMIFS(СВЦЭМ!#REF!,СВЦЭМ!$A$40:$A$783,$A371,СВЦЭМ!$B$39:$B$782,C$366)+'СЕТ СН'!$F$16</f>
        <v>#REF!</v>
      </c>
      <c r="D371" s="36" t="e">
        <f>SUMIFS(СВЦЭМ!#REF!,СВЦЭМ!$A$40:$A$783,$A371,СВЦЭМ!$B$39:$B$782,D$366)+'СЕТ СН'!$F$16</f>
        <v>#REF!</v>
      </c>
      <c r="E371" s="36" t="e">
        <f>SUMIFS(СВЦЭМ!#REF!,СВЦЭМ!$A$40:$A$783,$A371,СВЦЭМ!$B$39:$B$782,E$366)+'СЕТ СН'!$F$16</f>
        <v>#REF!</v>
      </c>
      <c r="F371" s="36" t="e">
        <f>SUMIFS(СВЦЭМ!#REF!,СВЦЭМ!$A$40:$A$783,$A371,СВЦЭМ!$B$39:$B$782,F$366)+'СЕТ СН'!$F$16</f>
        <v>#REF!</v>
      </c>
      <c r="G371" s="36" t="e">
        <f>SUMIFS(СВЦЭМ!#REF!,СВЦЭМ!$A$40:$A$783,$A371,СВЦЭМ!$B$39:$B$782,G$366)+'СЕТ СН'!$F$16</f>
        <v>#REF!</v>
      </c>
      <c r="H371" s="36" t="e">
        <f>SUMIFS(СВЦЭМ!#REF!,СВЦЭМ!$A$40:$A$783,$A371,СВЦЭМ!$B$39:$B$782,H$366)+'СЕТ СН'!$F$16</f>
        <v>#REF!</v>
      </c>
      <c r="I371" s="36" t="e">
        <f>SUMIFS(СВЦЭМ!#REF!,СВЦЭМ!$A$40:$A$783,$A371,СВЦЭМ!$B$39:$B$782,I$366)+'СЕТ СН'!$F$16</f>
        <v>#REF!</v>
      </c>
      <c r="J371" s="36" t="e">
        <f>SUMIFS(СВЦЭМ!#REF!,СВЦЭМ!$A$40:$A$783,$A371,СВЦЭМ!$B$39:$B$782,J$366)+'СЕТ СН'!$F$16</f>
        <v>#REF!</v>
      </c>
      <c r="K371" s="36" t="e">
        <f>SUMIFS(СВЦЭМ!#REF!,СВЦЭМ!$A$40:$A$783,$A371,СВЦЭМ!$B$39:$B$782,K$366)+'СЕТ СН'!$F$16</f>
        <v>#REF!</v>
      </c>
      <c r="L371" s="36" t="e">
        <f>SUMIFS(СВЦЭМ!#REF!,СВЦЭМ!$A$40:$A$783,$A371,СВЦЭМ!$B$39:$B$782,L$366)+'СЕТ СН'!$F$16</f>
        <v>#REF!</v>
      </c>
      <c r="M371" s="36" t="e">
        <f>SUMIFS(СВЦЭМ!#REF!,СВЦЭМ!$A$40:$A$783,$A371,СВЦЭМ!$B$39:$B$782,M$366)+'СЕТ СН'!$F$16</f>
        <v>#REF!</v>
      </c>
      <c r="N371" s="36" t="e">
        <f>SUMIFS(СВЦЭМ!#REF!,СВЦЭМ!$A$40:$A$783,$A371,СВЦЭМ!$B$39:$B$782,N$366)+'СЕТ СН'!$F$16</f>
        <v>#REF!</v>
      </c>
      <c r="O371" s="36" t="e">
        <f>SUMIFS(СВЦЭМ!#REF!,СВЦЭМ!$A$40:$A$783,$A371,СВЦЭМ!$B$39:$B$782,O$366)+'СЕТ СН'!$F$16</f>
        <v>#REF!</v>
      </c>
      <c r="P371" s="36" t="e">
        <f>SUMIFS(СВЦЭМ!#REF!,СВЦЭМ!$A$40:$A$783,$A371,СВЦЭМ!$B$39:$B$782,P$366)+'СЕТ СН'!$F$16</f>
        <v>#REF!</v>
      </c>
      <c r="Q371" s="36" t="e">
        <f>SUMIFS(СВЦЭМ!#REF!,СВЦЭМ!$A$40:$A$783,$A371,СВЦЭМ!$B$39:$B$782,Q$366)+'СЕТ СН'!$F$16</f>
        <v>#REF!</v>
      </c>
      <c r="R371" s="36" t="e">
        <f>SUMIFS(СВЦЭМ!#REF!,СВЦЭМ!$A$40:$A$783,$A371,СВЦЭМ!$B$39:$B$782,R$366)+'СЕТ СН'!$F$16</f>
        <v>#REF!</v>
      </c>
      <c r="S371" s="36" t="e">
        <f>SUMIFS(СВЦЭМ!#REF!,СВЦЭМ!$A$40:$A$783,$A371,СВЦЭМ!$B$39:$B$782,S$366)+'СЕТ СН'!$F$16</f>
        <v>#REF!</v>
      </c>
      <c r="T371" s="36" t="e">
        <f>SUMIFS(СВЦЭМ!#REF!,СВЦЭМ!$A$40:$A$783,$A371,СВЦЭМ!$B$39:$B$782,T$366)+'СЕТ СН'!$F$16</f>
        <v>#REF!</v>
      </c>
      <c r="U371" s="36" t="e">
        <f>SUMIFS(СВЦЭМ!#REF!,СВЦЭМ!$A$40:$A$783,$A371,СВЦЭМ!$B$39:$B$782,U$366)+'СЕТ СН'!$F$16</f>
        <v>#REF!</v>
      </c>
      <c r="V371" s="36" t="e">
        <f>SUMIFS(СВЦЭМ!#REF!,СВЦЭМ!$A$40:$A$783,$A371,СВЦЭМ!$B$39:$B$782,V$366)+'СЕТ СН'!$F$16</f>
        <v>#REF!</v>
      </c>
      <c r="W371" s="36" t="e">
        <f>SUMIFS(СВЦЭМ!#REF!,СВЦЭМ!$A$40:$A$783,$A371,СВЦЭМ!$B$39:$B$782,W$366)+'СЕТ СН'!$F$16</f>
        <v>#REF!</v>
      </c>
      <c r="X371" s="36" t="e">
        <f>SUMIFS(СВЦЭМ!#REF!,СВЦЭМ!$A$40:$A$783,$A371,СВЦЭМ!$B$39:$B$782,X$366)+'СЕТ СН'!$F$16</f>
        <v>#REF!</v>
      </c>
      <c r="Y371" s="36" t="e">
        <f>SUMIFS(СВЦЭМ!#REF!,СВЦЭМ!$A$40:$A$783,$A371,СВЦЭМ!$B$39:$B$782,Y$366)+'СЕТ СН'!$F$16</f>
        <v>#REF!</v>
      </c>
    </row>
    <row r="372" spans="1:25" ht="15.75" hidden="1" x14ac:dyDescent="0.2">
      <c r="A372" s="35">
        <f t="shared" si="10"/>
        <v>44657</v>
      </c>
      <c r="B372" s="36" t="e">
        <f>SUMIFS(СВЦЭМ!#REF!,СВЦЭМ!$A$40:$A$783,$A372,СВЦЭМ!$B$39:$B$782,B$366)+'СЕТ СН'!$F$16</f>
        <v>#REF!</v>
      </c>
      <c r="C372" s="36" t="e">
        <f>SUMIFS(СВЦЭМ!#REF!,СВЦЭМ!$A$40:$A$783,$A372,СВЦЭМ!$B$39:$B$782,C$366)+'СЕТ СН'!$F$16</f>
        <v>#REF!</v>
      </c>
      <c r="D372" s="36" t="e">
        <f>SUMIFS(СВЦЭМ!#REF!,СВЦЭМ!$A$40:$A$783,$A372,СВЦЭМ!$B$39:$B$782,D$366)+'СЕТ СН'!$F$16</f>
        <v>#REF!</v>
      </c>
      <c r="E372" s="36" t="e">
        <f>SUMIFS(СВЦЭМ!#REF!,СВЦЭМ!$A$40:$A$783,$A372,СВЦЭМ!$B$39:$B$782,E$366)+'СЕТ СН'!$F$16</f>
        <v>#REF!</v>
      </c>
      <c r="F372" s="36" t="e">
        <f>SUMIFS(СВЦЭМ!#REF!,СВЦЭМ!$A$40:$A$783,$A372,СВЦЭМ!$B$39:$B$782,F$366)+'СЕТ СН'!$F$16</f>
        <v>#REF!</v>
      </c>
      <c r="G372" s="36" t="e">
        <f>SUMIFS(СВЦЭМ!#REF!,СВЦЭМ!$A$40:$A$783,$A372,СВЦЭМ!$B$39:$B$782,G$366)+'СЕТ СН'!$F$16</f>
        <v>#REF!</v>
      </c>
      <c r="H372" s="36" t="e">
        <f>SUMIFS(СВЦЭМ!#REF!,СВЦЭМ!$A$40:$A$783,$A372,СВЦЭМ!$B$39:$B$782,H$366)+'СЕТ СН'!$F$16</f>
        <v>#REF!</v>
      </c>
      <c r="I372" s="36" t="e">
        <f>SUMIFS(СВЦЭМ!#REF!,СВЦЭМ!$A$40:$A$783,$A372,СВЦЭМ!$B$39:$B$782,I$366)+'СЕТ СН'!$F$16</f>
        <v>#REF!</v>
      </c>
      <c r="J372" s="36" t="e">
        <f>SUMIFS(СВЦЭМ!#REF!,СВЦЭМ!$A$40:$A$783,$A372,СВЦЭМ!$B$39:$B$782,J$366)+'СЕТ СН'!$F$16</f>
        <v>#REF!</v>
      </c>
      <c r="K372" s="36" t="e">
        <f>SUMIFS(СВЦЭМ!#REF!,СВЦЭМ!$A$40:$A$783,$A372,СВЦЭМ!$B$39:$B$782,K$366)+'СЕТ СН'!$F$16</f>
        <v>#REF!</v>
      </c>
      <c r="L372" s="36" t="e">
        <f>SUMIFS(СВЦЭМ!#REF!,СВЦЭМ!$A$40:$A$783,$A372,СВЦЭМ!$B$39:$B$782,L$366)+'СЕТ СН'!$F$16</f>
        <v>#REF!</v>
      </c>
      <c r="M372" s="36" t="e">
        <f>SUMIFS(СВЦЭМ!#REF!,СВЦЭМ!$A$40:$A$783,$A372,СВЦЭМ!$B$39:$B$782,M$366)+'СЕТ СН'!$F$16</f>
        <v>#REF!</v>
      </c>
      <c r="N372" s="36" t="e">
        <f>SUMIFS(СВЦЭМ!#REF!,СВЦЭМ!$A$40:$A$783,$A372,СВЦЭМ!$B$39:$B$782,N$366)+'СЕТ СН'!$F$16</f>
        <v>#REF!</v>
      </c>
      <c r="O372" s="36" t="e">
        <f>SUMIFS(СВЦЭМ!#REF!,СВЦЭМ!$A$40:$A$783,$A372,СВЦЭМ!$B$39:$B$782,O$366)+'СЕТ СН'!$F$16</f>
        <v>#REF!</v>
      </c>
      <c r="P372" s="36" t="e">
        <f>SUMIFS(СВЦЭМ!#REF!,СВЦЭМ!$A$40:$A$783,$A372,СВЦЭМ!$B$39:$B$782,P$366)+'СЕТ СН'!$F$16</f>
        <v>#REF!</v>
      </c>
      <c r="Q372" s="36" t="e">
        <f>SUMIFS(СВЦЭМ!#REF!,СВЦЭМ!$A$40:$A$783,$A372,СВЦЭМ!$B$39:$B$782,Q$366)+'СЕТ СН'!$F$16</f>
        <v>#REF!</v>
      </c>
      <c r="R372" s="36" t="e">
        <f>SUMIFS(СВЦЭМ!#REF!,СВЦЭМ!$A$40:$A$783,$A372,СВЦЭМ!$B$39:$B$782,R$366)+'СЕТ СН'!$F$16</f>
        <v>#REF!</v>
      </c>
      <c r="S372" s="36" t="e">
        <f>SUMIFS(СВЦЭМ!#REF!,СВЦЭМ!$A$40:$A$783,$A372,СВЦЭМ!$B$39:$B$782,S$366)+'СЕТ СН'!$F$16</f>
        <v>#REF!</v>
      </c>
      <c r="T372" s="36" t="e">
        <f>SUMIFS(СВЦЭМ!#REF!,СВЦЭМ!$A$40:$A$783,$A372,СВЦЭМ!$B$39:$B$782,T$366)+'СЕТ СН'!$F$16</f>
        <v>#REF!</v>
      </c>
      <c r="U372" s="36" t="e">
        <f>SUMIFS(СВЦЭМ!#REF!,СВЦЭМ!$A$40:$A$783,$A372,СВЦЭМ!$B$39:$B$782,U$366)+'СЕТ СН'!$F$16</f>
        <v>#REF!</v>
      </c>
      <c r="V372" s="36" t="e">
        <f>SUMIFS(СВЦЭМ!#REF!,СВЦЭМ!$A$40:$A$783,$A372,СВЦЭМ!$B$39:$B$782,V$366)+'СЕТ СН'!$F$16</f>
        <v>#REF!</v>
      </c>
      <c r="W372" s="36" t="e">
        <f>SUMIFS(СВЦЭМ!#REF!,СВЦЭМ!$A$40:$A$783,$A372,СВЦЭМ!$B$39:$B$782,W$366)+'СЕТ СН'!$F$16</f>
        <v>#REF!</v>
      </c>
      <c r="X372" s="36" t="e">
        <f>SUMIFS(СВЦЭМ!#REF!,СВЦЭМ!$A$40:$A$783,$A372,СВЦЭМ!$B$39:$B$782,X$366)+'СЕТ СН'!$F$16</f>
        <v>#REF!</v>
      </c>
      <c r="Y372" s="36" t="e">
        <f>SUMIFS(СВЦЭМ!#REF!,СВЦЭМ!$A$40:$A$783,$A372,СВЦЭМ!$B$39:$B$782,Y$366)+'СЕТ СН'!$F$16</f>
        <v>#REF!</v>
      </c>
    </row>
    <row r="373" spans="1:25" ht="15.75" hidden="1" x14ac:dyDescent="0.2">
      <c r="A373" s="35">
        <f t="shared" si="10"/>
        <v>44658</v>
      </c>
      <c r="B373" s="36" t="e">
        <f>SUMIFS(СВЦЭМ!#REF!,СВЦЭМ!$A$40:$A$783,$A373,СВЦЭМ!$B$39:$B$782,B$366)+'СЕТ СН'!$F$16</f>
        <v>#REF!</v>
      </c>
      <c r="C373" s="36" t="e">
        <f>SUMIFS(СВЦЭМ!#REF!,СВЦЭМ!$A$40:$A$783,$A373,СВЦЭМ!$B$39:$B$782,C$366)+'СЕТ СН'!$F$16</f>
        <v>#REF!</v>
      </c>
      <c r="D373" s="36" t="e">
        <f>SUMIFS(СВЦЭМ!#REF!,СВЦЭМ!$A$40:$A$783,$A373,СВЦЭМ!$B$39:$B$782,D$366)+'СЕТ СН'!$F$16</f>
        <v>#REF!</v>
      </c>
      <c r="E373" s="36" t="e">
        <f>SUMIFS(СВЦЭМ!#REF!,СВЦЭМ!$A$40:$A$783,$A373,СВЦЭМ!$B$39:$B$782,E$366)+'СЕТ СН'!$F$16</f>
        <v>#REF!</v>
      </c>
      <c r="F373" s="36" t="e">
        <f>SUMIFS(СВЦЭМ!#REF!,СВЦЭМ!$A$40:$A$783,$A373,СВЦЭМ!$B$39:$B$782,F$366)+'СЕТ СН'!$F$16</f>
        <v>#REF!</v>
      </c>
      <c r="G373" s="36" t="e">
        <f>SUMIFS(СВЦЭМ!#REF!,СВЦЭМ!$A$40:$A$783,$A373,СВЦЭМ!$B$39:$B$782,G$366)+'СЕТ СН'!$F$16</f>
        <v>#REF!</v>
      </c>
      <c r="H373" s="36" t="e">
        <f>SUMIFS(СВЦЭМ!#REF!,СВЦЭМ!$A$40:$A$783,$A373,СВЦЭМ!$B$39:$B$782,H$366)+'СЕТ СН'!$F$16</f>
        <v>#REF!</v>
      </c>
      <c r="I373" s="36" t="e">
        <f>SUMIFS(СВЦЭМ!#REF!,СВЦЭМ!$A$40:$A$783,$A373,СВЦЭМ!$B$39:$B$782,I$366)+'СЕТ СН'!$F$16</f>
        <v>#REF!</v>
      </c>
      <c r="J373" s="36" t="e">
        <f>SUMIFS(СВЦЭМ!#REF!,СВЦЭМ!$A$40:$A$783,$A373,СВЦЭМ!$B$39:$B$782,J$366)+'СЕТ СН'!$F$16</f>
        <v>#REF!</v>
      </c>
      <c r="K373" s="36" t="e">
        <f>SUMIFS(СВЦЭМ!#REF!,СВЦЭМ!$A$40:$A$783,$A373,СВЦЭМ!$B$39:$B$782,K$366)+'СЕТ СН'!$F$16</f>
        <v>#REF!</v>
      </c>
      <c r="L373" s="36" t="e">
        <f>SUMIFS(СВЦЭМ!#REF!,СВЦЭМ!$A$40:$A$783,$A373,СВЦЭМ!$B$39:$B$782,L$366)+'СЕТ СН'!$F$16</f>
        <v>#REF!</v>
      </c>
      <c r="M373" s="36" t="e">
        <f>SUMIFS(СВЦЭМ!#REF!,СВЦЭМ!$A$40:$A$783,$A373,СВЦЭМ!$B$39:$B$782,M$366)+'СЕТ СН'!$F$16</f>
        <v>#REF!</v>
      </c>
      <c r="N373" s="36" t="e">
        <f>SUMIFS(СВЦЭМ!#REF!,СВЦЭМ!$A$40:$A$783,$A373,СВЦЭМ!$B$39:$B$782,N$366)+'СЕТ СН'!$F$16</f>
        <v>#REF!</v>
      </c>
      <c r="O373" s="36" t="e">
        <f>SUMIFS(СВЦЭМ!#REF!,СВЦЭМ!$A$40:$A$783,$A373,СВЦЭМ!$B$39:$B$782,O$366)+'СЕТ СН'!$F$16</f>
        <v>#REF!</v>
      </c>
      <c r="P373" s="36" t="e">
        <f>SUMIFS(СВЦЭМ!#REF!,СВЦЭМ!$A$40:$A$783,$A373,СВЦЭМ!$B$39:$B$782,P$366)+'СЕТ СН'!$F$16</f>
        <v>#REF!</v>
      </c>
      <c r="Q373" s="36" t="e">
        <f>SUMIFS(СВЦЭМ!#REF!,СВЦЭМ!$A$40:$A$783,$A373,СВЦЭМ!$B$39:$B$782,Q$366)+'СЕТ СН'!$F$16</f>
        <v>#REF!</v>
      </c>
      <c r="R373" s="36" t="e">
        <f>SUMIFS(СВЦЭМ!#REF!,СВЦЭМ!$A$40:$A$783,$A373,СВЦЭМ!$B$39:$B$782,R$366)+'СЕТ СН'!$F$16</f>
        <v>#REF!</v>
      </c>
      <c r="S373" s="36" t="e">
        <f>SUMIFS(СВЦЭМ!#REF!,СВЦЭМ!$A$40:$A$783,$A373,СВЦЭМ!$B$39:$B$782,S$366)+'СЕТ СН'!$F$16</f>
        <v>#REF!</v>
      </c>
      <c r="T373" s="36" t="e">
        <f>SUMIFS(СВЦЭМ!#REF!,СВЦЭМ!$A$40:$A$783,$A373,СВЦЭМ!$B$39:$B$782,T$366)+'СЕТ СН'!$F$16</f>
        <v>#REF!</v>
      </c>
      <c r="U373" s="36" t="e">
        <f>SUMIFS(СВЦЭМ!#REF!,СВЦЭМ!$A$40:$A$783,$A373,СВЦЭМ!$B$39:$B$782,U$366)+'СЕТ СН'!$F$16</f>
        <v>#REF!</v>
      </c>
      <c r="V373" s="36" t="e">
        <f>SUMIFS(СВЦЭМ!#REF!,СВЦЭМ!$A$40:$A$783,$A373,СВЦЭМ!$B$39:$B$782,V$366)+'СЕТ СН'!$F$16</f>
        <v>#REF!</v>
      </c>
      <c r="W373" s="36" t="e">
        <f>SUMIFS(СВЦЭМ!#REF!,СВЦЭМ!$A$40:$A$783,$A373,СВЦЭМ!$B$39:$B$782,W$366)+'СЕТ СН'!$F$16</f>
        <v>#REF!</v>
      </c>
      <c r="X373" s="36" t="e">
        <f>SUMIFS(СВЦЭМ!#REF!,СВЦЭМ!$A$40:$A$783,$A373,СВЦЭМ!$B$39:$B$782,X$366)+'СЕТ СН'!$F$16</f>
        <v>#REF!</v>
      </c>
      <c r="Y373" s="36" t="e">
        <f>SUMIFS(СВЦЭМ!#REF!,СВЦЭМ!$A$40:$A$783,$A373,СВЦЭМ!$B$39:$B$782,Y$366)+'СЕТ СН'!$F$16</f>
        <v>#REF!</v>
      </c>
    </row>
    <row r="374" spans="1:25" ht="15.75" hidden="1" x14ac:dyDescent="0.2">
      <c r="A374" s="35">
        <f t="shared" si="10"/>
        <v>44659</v>
      </c>
      <c r="B374" s="36" t="e">
        <f>SUMIFS(СВЦЭМ!#REF!,СВЦЭМ!$A$40:$A$783,$A374,СВЦЭМ!$B$39:$B$782,B$366)+'СЕТ СН'!$F$16</f>
        <v>#REF!</v>
      </c>
      <c r="C374" s="36" t="e">
        <f>SUMIFS(СВЦЭМ!#REF!,СВЦЭМ!$A$40:$A$783,$A374,СВЦЭМ!$B$39:$B$782,C$366)+'СЕТ СН'!$F$16</f>
        <v>#REF!</v>
      </c>
      <c r="D374" s="36" t="e">
        <f>SUMIFS(СВЦЭМ!#REF!,СВЦЭМ!$A$40:$A$783,$A374,СВЦЭМ!$B$39:$B$782,D$366)+'СЕТ СН'!$F$16</f>
        <v>#REF!</v>
      </c>
      <c r="E374" s="36" t="e">
        <f>SUMIFS(СВЦЭМ!#REF!,СВЦЭМ!$A$40:$A$783,$A374,СВЦЭМ!$B$39:$B$782,E$366)+'СЕТ СН'!$F$16</f>
        <v>#REF!</v>
      </c>
      <c r="F374" s="36" t="e">
        <f>SUMIFS(СВЦЭМ!#REF!,СВЦЭМ!$A$40:$A$783,$A374,СВЦЭМ!$B$39:$B$782,F$366)+'СЕТ СН'!$F$16</f>
        <v>#REF!</v>
      </c>
      <c r="G374" s="36" t="e">
        <f>SUMIFS(СВЦЭМ!#REF!,СВЦЭМ!$A$40:$A$783,$A374,СВЦЭМ!$B$39:$B$782,G$366)+'СЕТ СН'!$F$16</f>
        <v>#REF!</v>
      </c>
      <c r="H374" s="36" t="e">
        <f>SUMIFS(СВЦЭМ!#REF!,СВЦЭМ!$A$40:$A$783,$A374,СВЦЭМ!$B$39:$B$782,H$366)+'СЕТ СН'!$F$16</f>
        <v>#REF!</v>
      </c>
      <c r="I374" s="36" t="e">
        <f>SUMIFS(СВЦЭМ!#REF!,СВЦЭМ!$A$40:$A$783,$A374,СВЦЭМ!$B$39:$B$782,I$366)+'СЕТ СН'!$F$16</f>
        <v>#REF!</v>
      </c>
      <c r="J374" s="36" t="e">
        <f>SUMIFS(СВЦЭМ!#REF!,СВЦЭМ!$A$40:$A$783,$A374,СВЦЭМ!$B$39:$B$782,J$366)+'СЕТ СН'!$F$16</f>
        <v>#REF!</v>
      </c>
      <c r="K374" s="36" t="e">
        <f>SUMIFS(СВЦЭМ!#REF!,СВЦЭМ!$A$40:$A$783,$A374,СВЦЭМ!$B$39:$B$782,K$366)+'СЕТ СН'!$F$16</f>
        <v>#REF!</v>
      </c>
      <c r="L374" s="36" t="e">
        <f>SUMIFS(СВЦЭМ!#REF!,СВЦЭМ!$A$40:$A$783,$A374,СВЦЭМ!$B$39:$B$782,L$366)+'СЕТ СН'!$F$16</f>
        <v>#REF!</v>
      </c>
      <c r="M374" s="36" t="e">
        <f>SUMIFS(СВЦЭМ!#REF!,СВЦЭМ!$A$40:$A$783,$A374,СВЦЭМ!$B$39:$B$782,M$366)+'СЕТ СН'!$F$16</f>
        <v>#REF!</v>
      </c>
      <c r="N374" s="36" t="e">
        <f>SUMIFS(СВЦЭМ!#REF!,СВЦЭМ!$A$40:$A$783,$A374,СВЦЭМ!$B$39:$B$782,N$366)+'СЕТ СН'!$F$16</f>
        <v>#REF!</v>
      </c>
      <c r="O374" s="36" t="e">
        <f>SUMIFS(СВЦЭМ!#REF!,СВЦЭМ!$A$40:$A$783,$A374,СВЦЭМ!$B$39:$B$782,O$366)+'СЕТ СН'!$F$16</f>
        <v>#REF!</v>
      </c>
      <c r="P374" s="36" t="e">
        <f>SUMIFS(СВЦЭМ!#REF!,СВЦЭМ!$A$40:$A$783,$A374,СВЦЭМ!$B$39:$B$782,P$366)+'СЕТ СН'!$F$16</f>
        <v>#REF!</v>
      </c>
      <c r="Q374" s="36" t="e">
        <f>SUMIFS(СВЦЭМ!#REF!,СВЦЭМ!$A$40:$A$783,$A374,СВЦЭМ!$B$39:$B$782,Q$366)+'СЕТ СН'!$F$16</f>
        <v>#REF!</v>
      </c>
      <c r="R374" s="36" t="e">
        <f>SUMIFS(СВЦЭМ!#REF!,СВЦЭМ!$A$40:$A$783,$A374,СВЦЭМ!$B$39:$B$782,R$366)+'СЕТ СН'!$F$16</f>
        <v>#REF!</v>
      </c>
      <c r="S374" s="36" t="e">
        <f>SUMIFS(СВЦЭМ!#REF!,СВЦЭМ!$A$40:$A$783,$A374,СВЦЭМ!$B$39:$B$782,S$366)+'СЕТ СН'!$F$16</f>
        <v>#REF!</v>
      </c>
      <c r="T374" s="36" t="e">
        <f>SUMIFS(СВЦЭМ!#REF!,СВЦЭМ!$A$40:$A$783,$A374,СВЦЭМ!$B$39:$B$782,T$366)+'СЕТ СН'!$F$16</f>
        <v>#REF!</v>
      </c>
      <c r="U374" s="36" t="e">
        <f>SUMIFS(СВЦЭМ!#REF!,СВЦЭМ!$A$40:$A$783,$A374,СВЦЭМ!$B$39:$B$782,U$366)+'СЕТ СН'!$F$16</f>
        <v>#REF!</v>
      </c>
      <c r="V374" s="36" t="e">
        <f>SUMIFS(СВЦЭМ!#REF!,СВЦЭМ!$A$40:$A$783,$A374,СВЦЭМ!$B$39:$B$782,V$366)+'СЕТ СН'!$F$16</f>
        <v>#REF!</v>
      </c>
      <c r="W374" s="36" t="e">
        <f>SUMIFS(СВЦЭМ!#REF!,СВЦЭМ!$A$40:$A$783,$A374,СВЦЭМ!$B$39:$B$782,W$366)+'СЕТ СН'!$F$16</f>
        <v>#REF!</v>
      </c>
      <c r="X374" s="36" t="e">
        <f>SUMIFS(СВЦЭМ!#REF!,СВЦЭМ!$A$40:$A$783,$A374,СВЦЭМ!$B$39:$B$782,X$366)+'СЕТ СН'!$F$16</f>
        <v>#REF!</v>
      </c>
      <c r="Y374" s="36" t="e">
        <f>SUMIFS(СВЦЭМ!#REF!,СВЦЭМ!$A$40:$A$783,$A374,СВЦЭМ!$B$39:$B$782,Y$366)+'СЕТ СН'!$F$16</f>
        <v>#REF!</v>
      </c>
    </row>
    <row r="375" spans="1:25" ht="15.75" hidden="1" x14ac:dyDescent="0.2">
      <c r="A375" s="35">
        <f t="shared" si="10"/>
        <v>44660</v>
      </c>
      <c r="B375" s="36" t="e">
        <f>SUMIFS(СВЦЭМ!#REF!,СВЦЭМ!$A$40:$A$783,$A375,СВЦЭМ!$B$39:$B$782,B$366)+'СЕТ СН'!$F$16</f>
        <v>#REF!</v>
      </c>
      <c r="C375" s="36" t="e">
        <f>SUMIFS(СВЦЭМ!#REF!,СВЦЭМ!$A$40:$A$783,$A375,СВЦЭМ!$B$39:$B$782,C$366)+'СЕТ СН'!$F$16</f>
        <v>#REF!</v>
      </c>
      <c r="D375" s="36" t="e">
        <f>SUMIFS(СВЦЭМ!#REF!,СВЦЭМ!$A$40:$A$783,$A375,СВЦЭМ!$B$39:$B$782,D$366)+'СЕТ СН'!$F$16</f>
        <v>#REF!</v>
      </c>
      <c r="E375" s="36" t="e">
        <f>SUMIFS(СВЦЭМ!#REF!,СВЦЭМ!$A$40:$A$783,$A375,СВЦЭМ!$B$39:$B$782,E$366)+'СЕТ СН'!$F$16</f>
        <v>#REF!</v>
      </c>
      <c r="F375" s="36" t="e">
        <f>SUMIFS(СВЦЭМ!#REF!,СВЦЭМ!$A$40:$A$783,$A375,СВЦЭМ!$B$39:$B$782,F$366)+'СЕТ СН'!$F$16</f>
        <v>#REF!</v>
      </c>
      <c r="G375" s="36" t="e">
        <f>SUMIFS(СВЦЭМ!#REF!,СВЦЭМ!$A$40:$A$783,$A375,СВЦЭМ!$B$39:$B$782,G$366)+'СЕТ СН'!$F$16</f>
        <v>#REF!</v>
      </c>
      <c r="H375" s="36" t="e">
        <f>SUMIFS(СВЦЭМ!#REF!,СВЦЭМ!$A$40:$A$783,$A375,СВЦЭМ!$B$39:$B$782,H$366)+'СЕТ СН'!$F$16</f>
        <v>#REF!</v>
      </c>
      <c r="I375" s="36" t="e">
        <f>SUMIFS(СВЦЭМ!#REF!,СВЦЭМ!$A$40:$A$783,$A375,СВЦЭМ!$B$39:$B$782,I$366)+'СЕТ СН'!$F$16</f>
        <v>#REF!</v>
      </c>
      <c r="J375" s="36" t="e">
        <f>SUMIFS(СВЦЭМ!#REF!,СВЦЭМ!$A$40:$A$783,$A375,СВЦЭМ!$B$39:$B$782,J$366)+'СЕТ СН'!$F$16</f>
        <v>#REF!</v>
      </c>
      <c r="K375" s="36" t="e">
        <f>SUMIFS(СВЦЭМ!#REF!,СВЦЭМ!$A$40:$A$783,$A375,СВЦЭМ!$B$39:$B$782,K$366)+'СЕТ СН'!$F$16</f>
        <v>#REF!</v>
      </c>
      <c r="L375" s="36" t="e">
        <f>SUMIFS(СВЦЭМ!#REF!,СВЦЭМ!$A$40:$A$783,$A375,СВЦЭМ!$B$39:$B$782,L$366)+'СЕТ СН'!$F$16</f>
        <v>#REF!</v>
      </c>
      <c r="M375" s="36" t="e">
        <f>SUMIFS(СВЦЭМ!#REF!,СВЦЭМ!$A$40:$A$783,$A375,СВЦЭМ!$B$39:$B$782,M$366)+'СЕТ СН'!$F$16</f>
        <v>#REF!</v>
      </c>
      <c r="N375" s="36" t="e">
        <f>SUMIFS(СВЦЭМ!#REF!,СВЦЭМ!$A$40:$A$783,$A375,СВЦЭМ!$B$39:$B$782,N$366)+'СЕТ СН'!$F$16</f>
        <v>#REF!</v>
      </c>
      <c r="O375" s="36" t="e">
        <f>SUMIFS(СВЦЭМ!#REF!,СВЦЭМ!$A$40:$A$783,$A375,СВЦЭМ!$B$39:$B$782,O$366)+'СЕТ СН'!$F$16</f>
        <v>#REF!</v>
      </c>
      <c r="P375" s="36" t="e">
        <f>SUMIFS(СВЦЭМ!#REF!,СВЦЭМ!$A$40:$A$783,$A375,СВЦЭМ!$B$39:$B$782,P$366)+'СЕТ СН'!$F$16</f>
        <v>#REF!</v>
      </c>
      <c r="Q375" s="36" t="e">
        <f>SUMIFS(СВЦЭМ!#REF!,СВЦЭМ!$A$40:$A$783,$A375,СВЦЭМ!$B$39:$B$782,Q$366)+'СЕТ СН'!$F$16</f>
        <v>#REF!</v>
      </c>
      <c r="R375" s="36" t="e">
        <f>SUMIFS(СВЦЭМ!#REF!,СВЦЭМ!$A$40:$A$783,$A375,СВЦЭМ!$B$39:$B$782,R$366)+'СЕТ СН'!$F$16</f>
        <v>#REF!</v>
      </c>
      <c r="S375" s="36" t="e">
        <f>SUMIFS(СВЦЭМ!#REF!,СВЦЭМ!$A$40:$A$783,$A375,СВЦЭМ!$B$39:$B$782,S$366)+'СЕТ СН'!$F$16</f>
        <v>#REF!</v>
      </c>
      <c r="T375" s="36" t="e">
        <f>SUMIFS(СВЦЭМ!#REF!,СВЦЭМ!$A$40:$A$783,$A375,СВЦЭМ!$B$39:$B$782,T$366)+'СЕТ СН'!$F$16</f>
        <v>#REF!</v>
      </c>
      <c r="U375" s="36" t="e">
        <f>SUMIFS(СВЦЭМ!#REF!,СВЦЭМ!$A$40:$A$783,$A375,СВЦЭМ!$B$39:$B$782,U$366)+'СЕТ СН'!$F$16</f>
        <v>#REF!</v>
      </c>
      <c r="V375" s="36" t="e">
        <f>SUMIFS(СВЦЭМ!#REF!,СВЦЭМ!$A$40:$A$783,$A375,СВЦЭМ!$B$39:$B$782,V$366)+'СЕТ СН'!$F$16</f>
        <v>#REF!</v>
      </c>
      <c r="W375" s="36" t="e">
        <f>SUMIFS(СВЦЭМ!#REF!,СВЦЭМ!$A$40:$A$783,$A375,СВЦЭМ!$B$39:$B$782,W$366)+'СЕТ СН'!$F$16</f>
        <v>#REF!</v>
      </c>
      <c r="X375" s="36" t="e">
        <f>SUMIFS(СВЦЭМ!#REF!,СВЦЭМ!$A$40:$A$783,$A375,СВЦЭМ!$B$39:$B$782,X$366)+'СЕТ СН'!$F$16</f>
        <v>#REF!</v>
      </c>
      <c r="Y375" s="36" t="e">
        <f>SUMIFS(СВЦЭМ!#REF!,СВЦЭМ!$A$40:$A$783,$A375,СВЦЭМ!$B$39:$B$782,Y$366)+'СЕТ СН'!$F$16</f>
        <v>#REF!</v>
      </c>
    </row>
    <row r="376" spans="1:25" ht="15.75" hidden="1" x14ac:dyDescent="0.2">
      <c r="A376" s="35">
        <f t="shared" si="10"/>
        <v>44661</v>
      </c>
      <c r="B376" s="36" t="e">
        <f>SUMIFS(СВЦЭМ!#REF!,СВЦЭМ!$A$40:$A$783,$A376,СВЦЭМ!$B$39:$B$782,B$366)+'СЕТ СН'!$F$16</f>
        <v>#REF!</v>
      </c>
      <c r="C376" s="36" t="e">
        <f>SUMIFS(СВЦЭМ!#REF!,СВЦЭМ!$A$40:$A$783,$A376,СВЦЭМ!$B$39:$B$782,C$366)+'СЕТ СН'!$F$16</f>
        <v>#REF!</v>
      </c>
      <c r="D376" s="36" t="e">
        <f>SUMIFS(СВЦЭМ!#REF!,СВЦЭМ!$A$40:$A$783,$A376,СВЦЭМ!$B$39:$B$782,D$366)+'СЕТ СН'!$F$16</f>
        <v>#REF!</v>
      </c>
      <c r="E376" s="36" t="e">
        <f>SUMIFS(СВЦЭМ!#REF!,СВЦЭМ!$A$40:$A$783,$A376,СВЦЭМ!$B$39:$B$782,E$366)+'СЕТ СН'!$F$16</f>
        <v>#REF!</v>
      </c>
      <c r="F376" s="36" t="e">
        <f>SUMIFS(СВЦЭМ!#REF!,СВЦЭМ!$A$40:$A$783,$A376,СВЦЭМ!$B$39:$B$782,F$366)+'СЕТ СН'!$F$16</f>
        <v>#REF!</v>
      </c>
      <c r="G376" s="36" t="e">
        <f>SUMIFS(СВЦЭМ!#REF!,СВЦЭМ!$A$40:$A$783,$A376,СВЦЭМ!$B$39:$B$782,G$366)+'СЕТ СН'!$F$16</f>
        <v>#REF!</v>
      </c>
      <c r="H376" s="36" t="e">
        <f>SUMIFS(СВЦЭМ!#REF!,СВЦЭМ!$A$40:$A$783,$A376,СВЦЭМ!$B$39:$B$782,H$366)+'СЕТ СН'!$F$16</f>
        <v>#REF!</v>
      </c>
      <c r="I376" s="36" t="e">
        <f>SUMIFS(СВЦЭМ!#REF!,СВЦЭМ!$A$40:$A$783,$A376,СВЦЭМ!$B$39:$B$782,I$366)+'СЕТ СН'!$F$16</f>
        <v>#REF!</v>
      </c>
      <c r="J376" s="36" t="e">
        <f>SUMIFS(СВЦЭМ!#REF!,СВЦЭМ!$A$40:$A$783,$A376,СВЦЭМ!$B$39:$B$782,J$366)+'СЕТ СН'!$F$16</f>
        <v>#REF!</v>
      </c>
      <c r="K376" s="36" t="e">
        <f>SUMIFS(СВЦЭМ!#REF!,СВЦЭМ!$A$40:$A$783,$A376,СВЦЭМ!$B$39:$B$782,K$366)+'СЕТ СН'!$F$16</f>
        <v>#REF!</v>
      </c>
      <c r="L376" s="36" t="e">
        <f>SUMIFS(СВЦЭМ!#REF!,СВЦЭМ!$A$40:$A$783,$A376,СВЦЭМ!$B$39:$B$782,L$366)+'СЕТ СН'!$F$16</f>
        <v>#REF!</v>
      </c>
      <c r="M376" s="36" t="e">
        <f>SUMIFS(СВЦЭМ!#REF!,СВЦЭМ!$A$40:$A$783,$A376,СВЦЭМ!$B$39:$B$782,M$366)+'СЕТ СН'!$F$16</f>
        <v>#REF!</v>
      </c>
      <c r="N376" s="36" t="e">
        <f>SUMIFS(СВЦЭМ!#REF!,СВЦЭМ!$A$40:$A$783,$A376,СВЦЭМ!$B$39:$B$782,N$366)+'СЕТ СН'!$F$16</f>
        <v>#REF!</v>
      </c>
      <c r="O376" s="36" t="e">
        <f>SUMIFS(СВЦЭМ!#REF!,СВЦЭМ!$A$40:$A$783,$A376,СВЦЭМ!$B$39:$B$782,O$366)+'СЕТ СН'!$F$16</f>
        <v>#REF!</v>
      </c>
      <c r="P376" s="36" t="e">
        <f>SUMIFS(СВЦЭМ!#REF!,СВЦЭМ!$A$40:$A$783,$A376,СВЦЭМ!$B$39:$B$782,P$366)+'СЕТ СН'!$F$16</f>
        <v>#REF!</v>
      </c>
      <c r="Q376" s="36" t="e">
        <f>SUMIFS(СВЦЭМ!#REF!,СВЦЭМ!$A$40:$A$783,$A376,СВЦЭМ!$B$39:$B$782,Q$366)+'СЕТ СН'!$F$16</f>
        <v>#REF!</v>
      </c>
      <c r="R376" s="36" t="e">
        <f>SUMIFS(СВЦЭМ!#REF!,СВЦЭМ!$A$40:$A$783,$A376,СВЦЭМ!$B$39:$B$782,R$366)+'СЕТ СН'!$F$16</f>
        <v>#REF!</v>
      </c>
      <c r="S376" s="36" t="e">
        <f>SUMIFS(СВЦЭМ!#REF!,СВЦЭМ!$A$40:$A$783,$A376,СВЦЭМ!$B$39:$B$782,S$366)+'СЕТ СН'!$F$16</f>
        <v>#REF!</v>
      </c>
      <c r="T376" s="36" t="e">
        <f>SUMIFS(СВЦЭМ!#REF!,СВЦЭМ!$A$40:$A$783,$A376,СВЦЭМ!$B$39:$B$782,T$366)+'СЕТ СН'!$F$16</f>
        <v>#REF!</v>
      </c>
      <c r="U376" s="36" t="e">
        <f>SUMIFS(СВЦЭМ!#REF!,СВЦЭМ!$A$40:$A$783,$A376,СВЦЭМ!$B$39:$B$782,U$366)+'СЕТ СН'!$F$16</f>
        <v>#REF!</v>
      </c>
      <c r="V376" s="36" t="e">
        <f>SUMIFS(СВЦЭМ!#REF!,СВЦЭМ!$A$40:$A$783,$A376,СВЦЭМ!$B$39:$B$782,V$366)+'СЕТ СН'!$F$16</f>
        <v>#REF!</v>
      </c>
      <c r="W376" s="36" t="e">
        <f>SUMIFS(СВЦЭМ!#REF!,СВЦЭМ!$A$40:$A$783,$A376,СВЦЭМ!$B$39:$B$782,W$366)+'СЕТ СН'!$F$16</f>
        <v>#REF!</v>
      </c>
      <c r="X376" s="36" t="e">
        <f>SUMIFS(СВЦЭМ!#REF!,СВЦЭМ!$A$40:$A$783,$A376,СВЦЭМ!$B$39:$B$782,X$366)+'СЕТ СН'!$F$16</f>
        <v>#REF!</v>
      </c>
      <c r="Y376" s="36" t="e">
        <f>SUMIFS(СВЦЭМ!#REF!,СВЦЭМ!$A$40:$A$783,$A376,СВЦЭМ!$B$39:$B$782,Y$366)+'СЕТ СН'!$F$16</f>
        <v>#REF!</v>
      </c>
    </row>
    <row r="377" spans="1:25" ht="15.75" hidden="1" x14ac:dyDescent="0.2">
      <c r="A377" s="35">
        <f t="shared" si="10"/>
        <v>44662</v>
      </c>
      <c r="B377" s="36" t="e">
        <f>SUMIFS(СВЦЭМ!#REF!,СВЦЭМ!$A$40:$A$783,$A377,СВЦЭМ!$B$39:$B$782,B$366)+'СЕТ СН'!$F$16</f>
        <v>#REF!</v>
      </c>
      <c r="C377" s="36" t="e">
        <f>SUMIFS(СВЦЭМ!#REF!,СВЦЭМ!$A$40:$A$783,$A377,СВЦЭМ!$B$39:$B$782,C$366)+'СЕТ СН'!$F$16</f>
        <v>#REF!</v>
      </c>
      <c r="D377" s="36" t="e">
        <f>SUMIFS(СВЦЭМ!#REF!,СВЦЭМ!$A$40:$A$783,$A377,СВЦЭМ!$B$39:$B$782,D$366)+'СЕТ СН'!$F$16</f>
        <v>#REF!</v>
      </c>
      <c r="E377" s="36" t="e">
        <f>SUMIFS(СВЦЭМ!#REF!,СВЦЭМ!$A$40:$A$783,$A377,СВЦЭМ!$B$39:$B$782,E$366)+'СЕТ СН'!$F$16</f>
        <v>#REF!</v>
      </c>
      <c r="F377" s="36" t="e">
        <f>SUMIFS(СВЦЭМ!#REF!,СВЦЭМ!$A$40:$A$783,$A377,СВЦЭМ!$B$39:$B$782,F$366)+'СЕТ СН'!$F$16</f>
        <v>#REF!</v>
      </c>
      <c r="G377" s="36" t="e">
        <f>SUMIFS(СВЦЭМ!#REF!,СВЦЭМ!$A$40:$A$783,$A377,СВЦЭМ!$B$39:$B$782,G$366)+'СЕТ СН'!$F$16</f>
        <v>#REF!</v>
      </c>
      <c r="H377" s="36" t="e">
        <f>SUMIFS(СВЦЭМ!#REF!,СВЦЭМ!$A$40:$A$783,$A377,СВЦЭМ!$B$39:$B$782,H$366)+'СЕТ СН'!$F$16</f>
        <v>#REF!</v>
      </c>
      <c r="I377" s="36" t="e">
        <f>SUMIFS(СВЦЭМ!#REF!,СВЦЭМ!$A$40:$A$783,$A377,СВЦЭМ!$B$39:$B$782,I$366)+'СЕТ СН'!$F$16</f>
        <v>#REF!</v>
      </c>
      <c r="J377" s="36" t="e">
        <f>SUMIFS(СВЦЭМ!#REF!,СВЦЭМ!$A$40:$A$783,$A377,СВЦЭМ!$B$39:$B$782,J$366)+'СЕТ СН'!$F$16</f>
        <v>#REF!</v>
      </c>
      <c r="K377" s="36" t="e">
        <f>SUMIFS(СВЦЭМ!#REF!,СВЦЭМ!$A$40:$A$783,$A377,СВЦЭМ!$B$39:$B$782,K$366)+'СЕТ СН'!$F$16</f>
        <v>#REF!</v>
      </c>
      <c r="L377" s="36" t="e">
        <f>SUMIFS(СВЦЭМ!#REF!,СВЦЭМ!$A$40:$A$783,$A377,СВЦЭМ!$B$39:$B$782,L$366)+'СЕТ СН'!$F$16</f>
        <v>#REF!</v>
      </c>
      <c r="M377" s="36" t="e">
        <f>SUMIFS(СВЦЭМ!#REF!,СВЦЭМ!$A$40:$A$783,$A377,СВЦЭМ!$B$39:$B$782,M$366)+'СЕТ СН'!$F$16</f>
        <v>#REF!</v>
      </c>
      <c r="N377" s="36" t="e">
        <f>SUMIFS(СВЦЭМ!#REF!,СВЦЭМ!$A$40:$A$783,$A377,СВЦЭМ!$B$39:$B$782,N$366)+'СЕТ СН'!$F$16</f>
        <v>#REF!</v>
      </c>
      <c r="O377" s="36" t="e">
        <f>SUMIFS(СВЦЭМ!#REF!,СВЦЭМ!$A$40:$A$783,$A377,СВЦЭМ!$B$39:$B$782,O$366)+'СЕТ СН'!$F$16</f>
        <v>#REF!</v>
      </c>
      <c r="P377" s="36" t="e">
        <f>SUMIFS(СВЦЭМ!#REF!,СВЦЭМ!$A$40:$A$783,$A377,СВЦЭМ!$B$39:$B$782,P$366)+'СЕТ СН'!$F$16</f>
        <v>#REF!</v>
      </c>
      <c r="Q377" s="36" t="e">
        <f>SUMIFS(СВЦЭМ!#REF!,СВЦЭМ!$A$40:$A$783,$A377,СВЦЭМ!$B$39:$B$782,Q$366)+'СЕТ СН'!$F$16</f>
        <v>#REF!</v>
      </c>
      <c r="R377" s="36" t="e">
        <f>SUMIFS(СВЦЭМ!#REF!,СВЦЭМ!$A$40:$A$783,$A377,СВЦЭМ!$B$39:$B$782,R$366)+'СЕТ СН'!$F$16</f>
        <v>#REF!</v>
      </c>
      <c r="S377" s="36" t="e">
        <f>SUMIFS(СВЦЭМ!#REF!,СВЦЭМ!$A$40:$A$783,$A377,СВЦЭМ!$B$39:$B$782,S$366)+'СЕТ СН'!$F$16</f>
        <v>#REF!</v>
      </c>
      <c r="T377" s="36" t="e">
        <f>SUMIFS(СВЦЭМ!#REF!,СВЦЭМ!$A$40:$A$783,$A377,СВЦЭМ!$B$39:$B$782,T$366)+'СЕТ СН'!$F$16</f>
        <v>#REF!</v>
      </c>
      <c r="U377" s="36" t="e">
        <f>SUMIFS(СВЦЭМ!#REF!,СВЦЭМ!$A$40:$A$783,$A377,СВЦЭМ!$B$39:$B$782,U$366)+'СЕТ СН'!$F$16</f>
        <v>#REF!</v>
      </c>
      <c r="V377" s="36" t="e">
        <f>SUMIFS(СВЦЭМ!#REF!,СВЦЭМ!$A$40:$A$783,$A377,СВЦЭМ!$B$39:$B$782,V$366)+'СЕТ СН'!$F$16</f>
        <v>#REF!</v>
      </c>
      <c r="W377" s="36" t="e">
        <f>SUMIFS(СВЦЭМ!#REF!,СВЦЭМ!$A$40:$A$783,$A377,СВЦЭМ!$B$39:$B$782,W$366)+'СЕТ СН'!$F$16</f>
        <v>#REF!</v>
      </c>
      <c r="X377" s="36" t="e">
        <f>SUMIFS(СВЦЭМ!#REF!,СВЦЭМ!$A$40:$A$783,$A377,СВЦЭМ!$B$39:$B$782,X$366)+'СЕТ СН'!$F$16</f>
        <v>#REF!</v>
      </c>
      <c r="Y377" s="36" t="e">
        <f>SUMIFS(СВЦЭМ!#REF!,СВЦЭМ!$A$40:$A$783,$A377,СВЦЭМ!$B$39:$B$782,Y$366)+'СЕТ СН'!$F$16</f>
        <v>#REF!</v>
      </c>
    </row>
    <row r="378" spans="1:25" ht="15.75" hidden="1" x14ac:dyDescent="0.2">
      <c r="A378" s="35">
        <f t="shared" si="10"/>
        <v>44663</v>
      </c>
      <c r="B378" s="36" t="e">
        <f>SUMIFS(СВЦЭМ!#REF!,СВЦЭМ!$A$40:$A$783,$A378,СВЦЭМ!$B$39:$B$782,B$366)+'СЕТ СН'!$F$16</f>
        <v>#REF!</v>
      </c>
      <c r="C378" s="36" t="e">
        <f>SUMIFS(СВЦЭМ!#REF!,СВЦЭМ!$A$40:$A$783,$A378,СВЦЭМ!$B$39:$B$782,C$366)+'СЕТ СН'!$F$16</f>
        <v>#REF!</v>
      </c>
      <c r="D378" s="36" t="e">
        <f>SUMIFS(СВЦЭМ!#REF!,СВЦЭМ!$A$40:$A$783,$A378,СВЦЭМ!$B$39:$B$782,D$366)+'СЕТ СН'!$F$16</f>
        <v>#REF!</v>
      </c>
      <c r="E378" s="36" t="e">
        <f>SUMIFS(СВЦЭМ!#REF!,СВЦЭМ!$A$40:$A$783,$A378,СВЦЭМ!$B$39:$B$782,E$366)+'СЕТ СН'!$F$16</f>
        <v>#REF!</v>
      </c>
      <c r="F378" s="36" t="e">
        <f>SUMIFS(СВЦЭМ!#REF!,СВЦЭМ!$A$40:$A$783,$A378,СВЦЭМ!$B$39:$B$782,F$366)+'СЕТ СН'!$F$16</f>
        <v>#REF!</v>
      </c>
      <c r="G378" s="36" t="e">
        <f>SUMIFS(СВЦЭМ!#REF!,СВЦЭМ!$A$40:$A$783,$A378,СВЦЭМ!$B$39:$B$782,G$366)+'СЕТ СН'!$F$16</f>
        <v>#REF!</v>
      </c>
      <c r="H378" s="36" t="e">
        <f>SUMIFS(СВЦЭМ!#REF!,СВЦЭМ!$A$40:$A$783,$A378,СВЦЭМ!$B$39:$B$782,H$366)+'СЕТ СН'!$F$16</f>
        <v>#REF!</v>
      </c>
      <c r="I378" s="36" t="e">
        <f>SUMIFS(СВЦЭМ!#REF!,СВЦЭМ!$A$40:$A$783,$A378,СВЦЭМ!$B$39:$B$782,I$366)+'СЕТ СН'!$F$16</f>
        <v>#REF!</v>
      </c>
      <c r="J378" s="36" t="e">
        <f>SUMIFS(СВЦЭМ!#REF!,СВЦЭМ!$A$40:$A$783,$A378,СВЦЭМ!$B$39:$B$782,J$366)+'СЕТ СН'!$F$16</f>
        <v>#REF!</v>
      </c>
      <c r="K378" s="36" t="e">
        <f>SUMIFS(СВЦЭМ!#REF!,СВЦЭМ!$A$40:$A$783,$A378,СВЦЭМ!$B$39:$B$782,K$366)+'СЕТ СН'!$F$16</f>
        <v>#REF!</v>
      </c>
      <c r="L378" s="36" t="e">
        <f>SUMIFS(СВЦЭМ!#REF!,СВЦЭМ!$A$40:$A$783,$A378,СВЦЭМ!$B$39:$B$782,L$366)+'СЕТ СН'!$F$16</f>
        <v>#REF!</v>
      </c>
      <c r="M378" s="36" t="e">
        <f>SUMIFS(СВЦЭМ!#REF!,СВЦЭМ!$A$40:$A$783,$A378,СВЦЭМ!$B$39:$B$782,M$366)+'СЕТ СН'!$F$16</f>
        <v>#REF!</v>
      </c>
      <c r="N378" s="36" t="e">
        <f>SUMIFS(СВЦЭМ!#REF!,СВЦЭМ!$A$40:$A$783,$A378,СВЦЭМ!$B$39:$B$782,N$366)+'СЕТ СН'!$F$16</f>
        <v>#REF!</v>
      </c>
      <c r="O378" s="36" t="e">
        <f>SUMIFS(СВЦЭМ!#REF!,СВЦЭМ!$A$40:$A$783,$A378,СВЦЭМ!$B$39:$B$782,O$366)+'СЕТ СН'!$F$16</f>
        <v>#REF!</v>
      </c>
      <c r="P378" s="36" t="e">
        <f>SUMIFS(СВЦЭМ!#REF!,СВЦЭМ!$A$40:$A$783,$A378,СВЦЭМ!$B$39:$B$782,P$366)+'СЕТ СН'!$F$16</f>
        <v>#REF!</v>
      </c>
      <c r="Q378" s="36" t="e">
        <f>SUMIFS(СВЦЭМ!#REF!,СВЦЭМ!$A$40:$A$783,$A378,СВЦЭМ!$B$39:$B$782,Q$366)+'СЕТ СН'!$F$16</f>
        <v>#REF!</v>
      </c>
      <c r="R378" s="36" t="e">
        <f>SUMIFS(СВЦЭМ!#REF!,СВЦЭМ!$A$40:$A$783,$A378,СВЦЭМ!$B$39:$B$782,R$366)+'СЕТ СН'!$F$16</f>
        <v>#REF!</v>
      </c>
      <c r="S378" s="36" t="e">
        <f>SUMIFS(СВЦЭМ!#REF!,СВЦЭМ!$A$40:$A$783,$A378,СВЦЭМ!$B$39:$B$782,S$366)+'СЕТ СН'!$F$16</f>
        <v>#REF!</v>
      </c>
      <c r="T378" s="36" t="e">
        <f>SUMIFS(СВЦЭМ!#REF!,СВЦЭМ!$A$40:$A$783,$A378,СВЦЭМ!$B$39:$B$782,T$366)+'СЕТ СН'!$F$16</f>
        <v>#REF!</v>
      </c>
      <c r="U378" s="36" t="e">
        <f>SUMIFS(СВЦЭМ!#REF!,СВЦЭМ!$A$40:$A$783,$A378,СВЦЭМ!$B$39:$B$782,U$366)+'СЕТ СН'!$F$16</f>
        <v>#REF!</v>
      </c>
      <c r="V378" s="36" t="e">
        <f>SUMIFS(СВЦЭМ!#REF!,СВЦЭМ!$A$40:$A$783,$A378,СВЦЭМ!$B$39:$B$782,V$366)+'СЕТ СН'!$F$16</f>
        <v>#REF!</v>
      </c>
      <c r="W378" s="36" t="e">
        <f>SUMIFS(СВЦЭМ!#REF!,СВЦЭМ!$A$40:$A$783,$A378,СВЦЭМ!$B$39:$B$782,W$366)+'СЕТ СН'!$F$16</f>
        <v>#REF!</v>
      </c>
      <c r="X378" s="36" t="e">
        <f>SUMIFS(СВЦЭМ!#REF!,СВЦЭМ!$A$40:$A$783,$A378,СВЦЭМ!$B$39:$B$782,X$366)+'СЕТ СН'!$F$16</f>
        <v>#REF!</v>
      </c>
      <c r="Y378" s="36" t="e">
        <f>SUMIFS(СВЦЭМ!#REF!,СВЦЭМ!$A$40:$A$783,$A378,СВЦЭМ!$B$39:$B$782,Y$366)+'СЕТ СН'!$F$16</f>
        <v>#REF!</v>
      </c>
    </row>
    <row r="379" spans="1:25" ht="15.75" hidden="1" x14ac:dyDescent="0.2">
      <c r="A379" s="35">
        <f t="shared" si="10"/>
        <v>44664</v>
      </c>
      <c r="B379" s="36" t="e">
        <f>SUMIFS(СВЦЭМ!#REF!,СВЦЭМ!$A$40:$A$783,$A379,СВЦЭМ!$B$39:$B$782,B$366)+'СЕТ СН'!$F$16</f>
        <v>#REF!</v>
      </c>
      <c r="C379" s="36" t="e">
        <f>SUMIFS(СВЦЭМ!#REF!,СВЦЭМ!$A$40:$A$783,$A379,СВЦЭМ!$B$39:$B$782,C$366)+'СЕТ СН'!$F$16</f>
        <v>#REF!</v>
      </c>
      <c r="D379" s="36" t="e">
        <f>SUMIFS(СВЦЭМ!#REF!,СВЦЭМ!$A$40:$A$783,$A379,СВЦЭМ!$B$39:$B$782,D$366)+'СЕТ СН'!$F$16</f>
        <v>#REF!</v>
      </c>
      <c r="E379" s="36" t="e">
        <f>SUMIFS(СВЦЭМ!#REF!,СВЦЭМ!$A$40:$A$783,$A379,СВЦЭМ!$B$39:$B$782,E$366)+'СЕТ СН'!$F$16</f>
        <v>#REF!</v>
      </c>
      <c r="F379" s="36" t="e">
        <f>SUMIFS(СВЦЭМ!#REF!,СВЦЭМ!$A$40:$A$783,$A379,СВЦЭМ!$B$39:$B$782,F$366)+'СЕТ СН'!$F$16</f>
        <v>#REF!</v>
      </c>
      <c r="G379" s="36" t="e">
        <f>SUMIFS(СВЦЭМ!#REF!,СВЦЭМ!$A$40:$A$783,$A379,СВЦЭМ!$B$39:$B$782,G$366)+'СЕТ СН'!$F$16</f>
        <v>#REF!</v>
      </c>
      <c r="H379" s="36" t="e">
        <f>SUMIFS(СВЦЭМ!#REF!,СВЦЭМ!$A$40:$A$783,$A379,СВЦЭМ!$B$39:$B$782,H$366)+'СЕТ СН'!$F$16</f>
        <v>#REF!</v>
      </c>
      <c r="I379" s="36" t="e">
        <f>SUMIFS(СВЦЭМ!#REF!,СВЦЭМ!$A$40:$A$783,$A379,СВЦЭМ!$B$39:$B$782,I$366)+'СЕТ СН'!$F$16</f>
        <v>#REF!</v>
      </c>
      <c r="J379" s="36" t="e">
        <f>SUMIFS(СВЦЭМ!#REF!,СВЦЭМ!$A$40:$A$783,$A379,СВЦЭМ!$B$39:$B$782,J$366)+'СЕТ СН'!$F$16</f>
        <v>#REF!</v>
      </c>
      <c r="K379" s="36" t="e">
        <f>SUMIFS(СВЦЭМ!#REF!,СВЦЭМ!$A$40:$A$783,$A379,СВЦЭМ!$B$39:$B$782,K$366)+'СЕТ СН'!$F$16</f>
        <v>#REF!</v>
      </c>
      <c r="L379" s="36" t="e">
        <f>SUMIFS(СВЦЭМ!#REF!,СВЦЭМ!$A$40:$A$783,$A379,СВЦЭМ!$B$39:$B$782,L$366)+'СЕТ СН'!$F$16</f>
        <v>#REF!</v>
      </c>
      <c r="M379" s="36" t="e">
        <f>SUMIFS(СВЦЭМ!#REF!,СВЦЭМ!$A$40:$A$783,$A379,СВЦЭМ!$B$39:$B$782,M$366)+'СЕТ СН'!$F$16</f>
        <v>#REF!</v>
      </c>
      <c r="N379" s="36" t="e">
        <f>SUMIFS(СВЦЭМ!#REF!,СВЦЭМ!$A$40:$A$783,$A379,СВЦЭМ!$B$39:$B$782,N$366)+'СЕТ СН'!$F$16</f>
        <v>#REF!</v>
      </c>
      <c r="O379" s="36" t="e">
        <f>SUMIFS(СВЦЭМ!#REF!,СВЦЭМ!$A$40:$A$783,$A379,СВЦЭМ!$B$39:$B$782,O$366)+'СЕТ СН'!$F$16</f>
        <v>#REF!</v>
      </c>
      <c r="P379" s="36" t="e">
        <f>SUMIFS(СВЦЭМ!#REF!,СВЦЭМ!$A$40:$A$783,$A379,СВЦЭМ!$B$39:$B$782,P$366)+'СЕТ СН'!$F$16</f>
        <v>#REF!</v>
      </c>
      <c r="Q379" s="36" t="e">
        <f>SUMIFS(СВЦЭМ!#REF!,СВЦЭМ!$A$40:$A$783,$A379,СВЦЭМ!$B$39:$B$782,Q$366)+'СЕТ СН'!$F$16</f>
        <v>#REF!</v>
      </c>
      <c r="R379" s="36" t="e">
        <f>SUMIFS(СВЦЭМ!#REF!,СВЦЭМ!$A$40:$A$783,$A379,СВЦЭМ!$B$39:$B$782,R$366)+'СЕТ СН'!$F$16</f>
        <v>#REF!</v>
      </c>
      <c r="S379" s="36" t="e">
        <f>SUMIFS(СВЦЭМ!#REF!,СВЦЭМ!$A$40:$A$783,$A379,СВЦЭМ!$B$39:$B$782,S$366)+'СЕТ СН'!$F$16</f>
        <v>#REF!</v>
      </c>
      <c r="T379" s="36" t="e">
        <f>SUMIFS(СВЦЭМ!#REF!,СВЦЭМ!$A$40:$A$783,$A379,СВЦЭМ!$B$39:$B$782,T$366)+'СЕТ СН'!$F$16</f>
        <v>#REF!</v>
      </c>
      <c r="U379" s="36" t="e">
        <f>SUMIFS(СВЦЭМ!#REF!,СВЦЭМ!$A$40:$A$783,$A379,СВЦЭМ!$B$39:$B$782,U$366)+'СЕТ СН'!$F$16</f>
        <v>#REF!</v>
      </c>
      <c r="V379" s="36" t="e">
        <f>SUMIFS(СВЦЭМ!#REF!,СВЦЭМ!$A$40:$A$783,$A379,СВЦЭМ!$B$39:$B$782,V$366)+'СЕТ СН'!$F$16</f>
        <v>#REF!</v>
      </c>
      <c r="W379" s="36" t="e">
        <f>SUMIFS(СВЦЭМ!#REF!,СВЦЭМ!$A$40:$A$783,$A379,СВЦЭМ!$B$39:$B$782,W$366)+'СЕТ СН'!$F$16</f>
        <v>#REF!</v>
      </c>
      <c r="X379" s="36" t="e">
        <f>SUMIFS(СВЦЭМ!#REF!,СВЦЭМ!$A$40:$A$783,$A379,СВЦЭМ!$B$39:$B$782,X$366)+'СЕТ СН'!$F$16</f>
        <v>#REF!</v>
      </c>
      <c r="Y379" s="36" t="e">
        <f>SUMIFS(СВЦЭМ!#REF!,СВЦЭМ!$A$40:$A$783,$A379,СВЦЭМ!$B$39:$B$782,Y$366)+'СЕТ СН'!$F$16</f>
        <v>#REF!</v>
      </c>
    </row>
    <row r="380" spans="1:25" ht="15.75" hidden="1" x14ac:dyDescent="0.2">
      <c r="A380" s="35">
        <f t="shared" si="10"/>
        <v>44665</v>
      </c>
      <c r="B380" s="36" t="e">
        <f>SUMIFS(СВЦЭМ!#REF!,СВЦЭМ!$A$40:$A$783,$A380,СВЦЭМ!$B$39:$B$782,B$366)+'СЕТ СН'!$F$16</f>
        <v>#REF!</v>
      </c>
      <c r="C380" s="36" t="e">
        <f>SUMIFS(СВЦЭМ!#REF!,СВЦЭМ!$A$40:$A$783,$A380,СВЦЭМ!$B$39:$B$782,C$366)+'СЕТ СН'!$F$16</f>
        <v>#REF!</v>
      </c>
      <c r="D380" s="36" t="e">
        <f>SUMIFS(СВЦЭМ!#REF!,СВЦЭМ!$A$40:$A$783,$A380,СВЦЭМ!$B$39:$B$782,D$366)+'СЕТ СН'!$F$16</f>
        <v>#REF!</v>
      </c>
      <c r="E380" s="36" t="e">
        <f>SUMIFS(СВЦЭМ!#REF!,СВЦЭМ!$A$40:$A$783,$A380,СВЦЭМ!$B$39:$B$782,E$366)+'СЕТ СН'!$F$16</f>
        <v>#REF!</v>
      </c>
      <c r="F380" s="36" t="e">
        <f>SUMIFS(СВЦЭМ!#REF!,СВЦЭМ!$A$40:$A$783,$A380,СВЦЭМ!$B$39:$B$782,F$366)+'СЕТ СН'!$F$16</f>
        <v>#REF!</v>
      </c>
      <c r="G380" s="36" t="e">
        <f>SUMIFS(СВЦЭМ!#REF!,СВЦЭМ!$A$40:$A$783,$A380,СВЦЭМ!$B$39:$B$782,G$366)+'СЕТ СН'!$F$16</f>
        <v>#REF!</v>
      </c>
      <c r="H380" s="36" t="e">
        <f>SUMIFS(СВЦЭМ!#REF!,СВЦЭМ!$A$40:$A$783,$A380,СВЦЭМ!$B$39:$B$782,H$366)+'СЕТ СН'!$F$16</f>
        <v>#REF!</v>
      </c>
      <c r="I380" s="36" t="e">
        <f>SUMIFS(СВЦЭМ!#REF!,СВЦЭМ!$A$40:$A$783,$A380,СВЦЭМ!$B$39:$B$782,I$366)+'СЕТ СН'!$F$16</f>
        <v>#REF!</v>
      </c>
      <c r="J380" s="36" t="e">
        <f>SUMIFS(СВЦЭМ!#REF!,СВЦЭМ!$A$40:$A$783,$A380,СВЦЭМ!$B$39:$B$782,J$366)+'СЕТ СН'!$F$16</f>
        <v>#REF!</v>
      </c>
      <c r="K380" s="36" t="e">
        <f>SUMIFS(СВЦЭМ!#REF!,СВЦЭМ!$A$40:$A$783,$A380,СВЦЭМ!$B$39:$B$782,K$366)+'СЕТ СН'!$F$16</f>
        <v>#REF!</v>
      </c>
      <c r="L380" s="36" t="e">
        <f>SUMIFS(СВЦЭМ!#REF!,СВЦЭМ!$A$40:$A$783,$A380,СВЦЭМ!$B$39:$B$782,L$366)+'СЕТ СН'!$F$16</f>
        <v>#REF!</v>
      </c>
      <c r="M380" s="36" t="e">
        <f>SUMIFS(СВЦЭМ!#REF!,СВЦЭМ!$A$40:$A$783,$A380,СВЦЭМ!$B$39:$B$782,M$366)+'СЕТ СН'!$F$16</f>
        <v>#REF!</v>
      </c>
      <c r="N380" s="36" t="e">
        <f>SUMIFS(СВЦЭМ!#REF!,СВЦЭМ!$A$40:$A$783,$A380,СВЦЭМ!$B$39:$B$782,N$366)+'СЕТ СН'!$F$16</f>
        <v>#REF!</v>
      </c>
      <c r="O380" s="36" t="e">
        <f>SUMIFS(СВЦЭМ!#REF!,СВЦЭМ!$A$40:$A$783,$A380,СВЦЭМ!$B$39:$B$782,O$366)+'СЕТ СН'!$F$16</f>
        <v>#REF!</v>
      </c>
      <c r="P380" s="36" t="e">
        <f>SUMIFS(СВЦЭМ!#REF!,СВЦЭМ!$A$40:$A$783,$A380,СВЦЭМ!$B$39:$B$782,P$366)+'СЕТ СН'!$F$16</f>
        <v>#REF!</v>
      </c>
      <c r="Q380" s="36" t="e">
        <f>SUMIFS(СВЦЭМ!#REF!,СВЦЭМ!$A$40:$A$783,$A380,СВЦЭМ!$B$39:$B$782,Q$366)+'СЕТ СН'!$F$16</f>
        <v>#REF!</v>
      </c>
      <c r="R380" s="36" t="e">
        <f>SUMIFS(СВЦЭМ!#REF!,СВЦЭМ!$A$40:$A$783,$A380,СВЦЭМ!$B$39:$B$782,R$366)+'СЕТ СН'!$F$16</f>
        <v>#REF!</v>
      </c>
      <c r="S380" s="36" t="e">
        <f>SUMIFS(СВЦЭМ!#REF!,СВЦЭМ!$A$40:$A$783,$A380,СВЦЭМ!$B$39:$B$782,S$366)+'СЕТ СН'!$F$16</f>
        <v>#REF!</v>
      </c>
      <c r="T380" s="36" t="e">
        <f>SUMIFS(СВЦЭМ!#REF!,СВЦЭМ!$A$40:$A$783,$A380,СВЦЭМ!$B$39:$B$782,T$366)+'СЕТ СН'!$F$16</f>
        <v>#REF!</v>
      </c>
      <c r="U380" s="36" t="e">
        <f>SUMIFS(СВЦЭМ!#REF!,СВЦЭМ!$A$40:$A$783,$A380,СВЦЭМ!$B$39:$B$782,U$366)+'СЕТ СН'!$F$16</f>
        <v>#REF!</v>
      </c>
      <c r="V380" s="36" t="e">
        <f>SUMIFS(СВЦЭМ!#REF!,СВЦЭМ!$A$40:$A$783,$A380,СВЦЭМ!$B$39:$B$782,V$366)+'СЕТ СН'!$F$16</f>
        <v>#REF!</v>
      </c>
      <c r="W380" s="36" t="e">
        <f>SUMIFS(СВЦЭМ!#REF!,СВЦЭМ!$A$40:$A$783,$A380,СВЦЭМ!$B$39:$B$782,W$366)+'СЕТ СН'!$F$16</f>
        <v>#REF!</v>
      </c>
      <c r="X380" s="36" t="e">
        <f>SUMIFS(СВЦЭМ!#REF!,СВЦЭМ!$A$40:$A$783,$A380,СВЦЭМ!$B$39:$B$782,X$366)+'СЕТ СН'!$F$16</f>
        <v>#REF!</v>
      </c>
      <c r="Y380" s="36" t="e">
        <f>SUMIFS(СВЦЭМ!#REF!,СВЦЭМ!$A$40:$A$783,$A380,СВЦЭМ!$B$39:$B$782,Y$366)+'СЕТ СН'!$F$16</f>
        <v>#REF!</v>
      </c>
    </row>
    <row r="381" spans="1:25" ht="15.75" hidden="1" x14ac:dyDescent="0.2">
      <c r="A381" s="35">
        <f t="shared" si="10"/>
        <v>44666</v>
      </c>
      <c r="B381" s="36" t="e">
        <f>SUMIFS(СВЦЭМ!#REF!,СВЦЭМ!$A$40:$A$783,$A381,СВЦЭМ!$B$39:$B$782,B$366)+'СЕТ СН'!$F$16</f>
        <v>#REF!</v>
      </c>
      <c r="C381" s="36" t="e">
        <f>SUMIFS(СВЦЭМ!#REF!,СВЦЭМ!$A$40:$A$783,$A381,СВЦЭМ!$B$39:$B$782,C$366)+'СЕТ СН'!$F$16</f>
        <v>#REF!</v>
      </c>
      <c r="D381" s="36" t="e">
        <f>SUMIFS(СВЦЭМ!#REF!,СВЦЭМ!$A$40:$A$783,$A381,СВЦЭМ!$B$39:$B$782,D$366)+'СЕТ СН'!$F$16</f>
        <v>#REF!</v>
      </c>
      <c r="E381" s="36" t="e">
        <f>SUMIFS(СВЦЭМ!#REF!,СВЦЭМ!$A$40:$A$783,$A381,СВЦЭМ!$B$39:$B$782,E$366)+'СЕТ СН'!$F$16</f>
        <v>#REF!</v>
      </c>
      <c r="F381" s="36" t="e">
        <f>SUMIFS(СВЦЭМ!#REF!,СВЦЭМ!$A$40:$A$783,$A381,СВЦЭМ!$B$39:$B$782,F$366)+'СЕТ СН'!$F$16</f>
        <v>#REF!</v>
      </c>
      <c r="G381" s="36" t="e">
        <f>SUMIFS(СВЦЭМ!#REF!,СВЦЭМ!$A$40:$A$783,$A381,СВЦЭМ!$B$39:$B$782,G$366)+'СЕТ СН'!$F$16</f>
        <v>#REF!</v>
      </c>
      <c r="H381" s="36" t="e">
        <f>SUMIFS(СВЦЭМ!#REF!,СВЦЭМ!$A$40:$A$783,$A381,СВЦЭМ!$B$39:$B$782,H$366)+'СЕТ СН'!$F$16</f>
        <v>#REF!</v>
      </c>
      <c r="I381" s="36" t="e">
        <f>SUMIFS(СВЦЭМ!#REF!,СВЦЭМ!$A$40:$A$783,$A381,СВЦЭМ!$B$39:$B$782,I$366)+'СЕТ СН'!$F$16</f>
        <v>#REF!</v>
      </c>
      <c r="J381" s="36" t="e">
        <f>SUMIFS(СВЦЭМ!#REF!,СВЦЭМ!$A$40:$A$783,$A381,СВЦЭМ!$B$39:$B$782,J$366)+'СЕТ СН'!$F$16</f>
        <v>#REF!</v>
      </c>
      <c r="K381" s="36" t="e">
        <f>SUMIFS(СВЦЭМ!#REF!,СВЦЭМ!$A$40:$A$783,$A381,СВЦЭМ!$B$39:$B$782,K$366)+'СЕТ СН'!$F$16</f>
        <v>#REF!</v>
      </c>
      <c r="L381" s="36" t="e">
        <f>SUMIFS(СВЦЭМ!#REF!,СВЦЭМ!$A$40:$A$783,$A381,СВЦЭМ!$B$39:$B$782,L$366)+'СЕТ СН'!$F$16</f>
        <v>#REF!</v>
      </c>
      <c r="M381" s="36" t="e">
        <f>SUMIFS(СВЦЭМ!#REF!,СВЦЭМ!$A$40:$A$783,$A381,СВЦЭМ!$B$39:$B$782,M$366)+'СЕТ СН'!$F$16</f>
        <v>#REF!</v>
      </c>
      <c r="N381" s="36" t="e">
        <f>SUMIFS(СВЦЭМ!#REF!,СВЦЭМ!$A$40:$A$783,$A381,СВЦЭМ!$B$39:$B$782,N$366)+'СЕТ СН'!$F$16</f>
        <v>#REF!</v>
      </c>
      <c r="O381" s="36" t="e">
        <f>SUMIFS(СВЦЭМ!#REF!,СВЦЭМ!$A$40:$A$783,$A381,СВЦЭМ!$B$39:$B$782,O$366)+'СЕТ СН'!$F$16</f>
        <v>#REF!</v>
      </c>
      <c r="P381" s="36" t="e">
        <f>SUMIFS(СВЦЭМ!#REF!,СВЦЭМ!$A$40:$A$783,$A381,СВЦЭМ!$B$39:$B$782,P$366)+'СЕТ СН'!$F$16</f>
        <v>#REF!</v>
      </c>
      <c r="Q381" s="36" t="e">
        <f>SUMIFS(СВЦЭМ!#REF!,СВЦЭМ!$A$40:$A$783,$A381,СВЦЭМ!$B$39:$B$782,Q$366)+'СЕТ СН'!$F$16</f>
        <v>#REF!</v>
      </c>
      <c r="R381" s="36" t="e">
        <f>SUMIFS(СВЦЭМ!#REF!,СВЦЭМ!$A$40:$A$783,$A381,СВЦЭМ!$B$39:$B$782,R$366)+'СЕТ СН'!$F$16</f>
        <v>#REF!</v>
      </c>
      <c r="S381" s="36" t="e">
        <f>SUMIFS(СВЦЭМ!#REF!,СВЦЭМ!$A$40:$A$783,$A381,СВЦЭМ!$B$39:$B$782,S$366)+'СЕТ СН'!$F$16</f>
        <v>#REF!</v>
      </c>
      <c r="T381" s="36" t="e">
        <f>SUMIFS(СВЦЭМ!#REF!,СВЦЭМ!$A$40:$A$783,$A381,СВЦЭМ!$B$39:$B$782,T$366)+'СЕТ СН'!$F$16</f>
        <v>#REF!</v>
      </c>
      <c r="U381" s="36" t="e">
        <f>SUMIFS(СВЦЭМ!#REF!,СВЦЭМ!$A$40:$A$783,$A381,СВЦЭМ!$B$39:$B$782,U$366)+'СЕТ СН'!$F$16</f>
        <v>#REF!</v>
      </c>
      <c r="V381" s="36" t="e">
        <f>SUMIFS(СВЦЭМ!#REF!,СВЦЭМ!$A$40:$A$783,$A381,СВЦЭМ!$B$39:$B$782,V$366)+'СЕТ СН'!$F$16</f>
        <v>#REF!</v>
      </c>
      <c r="W381" s="36" t="e">
        <f>SUMIFS(СВЦЭМ!#REF!,СВЦЭМ!$A$40:$A$783,$A381,СВЦЭМ!$B$39:$B$782,W$366)+'СЕТ СН'!$F$16</f>
        <v>#REF!</v>
      </c>
      <c r="X381" s="36" t="e">
        <f>SUMIFS(СВЦЭМ!#REF!,СВЦЭМ!$A$40:$A$783,$A381,СВЦЭМ!$B$39:$B$782,X$366)+'СЕТ СН'!$F$16</f>
        <v>#REF!</v>
      </c>
      <c r="Y381" s="36" t="e">
        <f>SUMIFS(СВЦЭМ!#REF!,СВЦЭМ!$A$40:$A$783,$A381,СВЦЭМ!$B$39:$B$782,Y$366)+'СЕТ СН'!$F$16</f>
        <v>#REF!</v>
      </c>
    </row>
    <row r="382" spans="1:25" ht="15.75" hidden="1" x14ac:dyDescent="0.2">
      <c r="A382" s="35">
        <f t="shared" si="10"/>
        <v>44667</v>
      </c>
      <c r="B382" s="36" t="e">
        <f>SUMIFS(СВЦЭМ!#REF!,СВЦЭМ!$A$40:$A$783,$A382,СВЦЭМ!$B$39:$B$782,B$366)+'СЕТ СН'!$F$16</f>
        <v>#REF!</v>
      </c>
      <c r="C382" s="36" t="e">
        <f>SUMIFS(СВЦЭМ!#REF!,СВЦЭМ!$A$40:$A$783,$A382,СВЦЭМ!$B$39:$B$782,C$366)+'СЕТ СН'!$F$16</f>
        <v>#REF!</v>
      </c>
      <c r="D382" s="36" t="e">
        <f>SUMIFS(СВЦЭМ!#REF!,СВЦЭМ!$A$40:$A$783,$A382,СВЦЭМ!$B$39:$B$782,D$366)+'СЕТ СН'!$F$16</f>
        <v>#REF!</v>
      </c>
      <c r="E382" s="36" t="e">
        <f>SUMIFS(СВЦЭМ!#REF!,СВЦЭМ!$A$40:$A$783,$A382,СВЦЭМ!$B$39:$B$782,E$366)+'СЕТ СН'!$F$16</f>
        <v>#REF!</v>
      </c>
      <c r="F382" s="36" t="e">
        <f>SUMIFS(СВЦЭМ!#REF!,СВЦЭМ!$A$40:$A$783,$A382,СВЦЭМ!$B$39:$B$782,F$366)+'СЕТ СН'!$F$16</f>
        <v>#REF!</v>
      </c>
      <c r="G382" s="36" t="e">
        <f>SUMIFS(СВЦЭМ!#REF!,СВЦЭМ!$A$40:$A$783,$A382,СВЦЭМ!$B$39:$B$782,G$366)+'СЕТ СН'!$F$16</f>
        <v>#REF!</v>
      </c>
      <c r="H382" s="36" t="e">
        <f>SUMIFS(СВЦЭМ!#REF!,СВЦЭМ!$A$40:$A$783,$A382,СВЦЭМ!$B$39:$B$782,H$366)+'СЕТ СН'!$F$16</f>
        <v>#REF!</v>
      </c>
      <c r="I382" s="36" t="e">
        <f>SUMIFS(СВЦЭМ!#REF!,СВЦЭМ!$A$40:$A$783,$A382,СВЦЭМ!$B$39:$B$782,I$366)+'СЕТ СН'!$F$16</f>
        <v>#REF!</v>
      </c>
      <c r="J382" s="36" t="e">
        <f>SUMIFS(СВЦЭМ!#REF!,СВЦЭМ!$A$40:$A$783,$A382,СВЦЭМ!$B$39:$B$782,J$366)+'СЕТ СН'!$F$16</f>
        <v>#REF!</v>
      </c>
      <c r="K382" s="36" t="e">
        <f>SUMIFS(СВЦЭМ!#REF!,СВЦЭМ!$A$40:$A$783,$A382,СВЦЭМ!$B$39:$B$782,K$366)+'СЕТ СН'!$F$16</f>
        <v>#REF!</v>
      </c>
      <c r="L382" s="36" t="e">
        <f>SUMIFS(СВЦЭМ!#REF!,СВЦЭМ!$A$40:$A$783,$A382,СВЦЭМ!$B$39:$B$782,L$366)+'СЕТ СН'!$F$16</f>
        <v>#REF!</v>
      </c>
      <c r="M382" s="36" t="e">
        <f>SUMIFS(СВЦЭМ!#REF!,СВЦЭМ!$A$40:$A$783,$A382,СВЦЭМ!$B$39:$B$782,M$366)+'СЕТ СН'!$F$16</f>
        <v>#REF!</v>
      </c>
      <c r="N382" s="36" t="e">
        <f>SUMIFS(СВЦЭМ!#REF!,СВЦЭМ!$A$40:$A$783,$A382,СВЦЭМ!$B$39:$B$782,N$366)+'СЕТ СН'!$F$16</f>
        <v>#REF!</v>
      </c>
      <c r="O382" s="36" t="e">
        <f>SUMIFS(СВЦЭМ!#REF!,СВЦЭМ!$A$40:$A$783,$A382,СВЦЭМ!$B$39:$B$782,O$366)+'СЕТ СН'!$F$16</f>
        <v>#REF!</v>
      </c>
      <c r="P382" s="36" t="e">
        <f>SUMIFS(СВЦЭМ!#REF!,СВЦЭМ!$A$40:$A$783,$A382,СВЦЭМ!$B$39:$B$782,P$366)+'СЕТ СН'!$F$16</f>
        <v>#REF!</v>
      </c>
      <c r="Q382" s="36" t="e">
        <f>SUMIFS(СВЦЭМ!#REF!,СВЦЭМ!$A$40:$A$783,$A382,СВЦЭМ!$B$39:$B$782,Q$366)+'СЕТ СН'!$F$16</f>
        <v>#REF!</v>
      </c>
      <c r="R382" s="36" t="e">
        <f>SUMIFS(СВЦЭМ!#REF!,СВЦЭМ!$A$40:$A$783,$A382,СВЦЭМ!$B$39:$B$782,R$366)+'СЕТ СН'!$F$16</f>
        <v>#REF!</v>
      </c>
      <c r="S382" s="36" t="e">
        <f>SUMIFS(СВЦЭМ!#REF!,СВЦЭМ!$A$40:$A$783,$A382,СВЦЭМ!$B$39:$B$782,S$366)+'СЕТ СН'!$F$16</f>
        <v>#REF!</v>
      </c>
      <c r="T382" s="36" t="e">
        <f>SUMIFS(СВЦЭМ!#REF!,СВЦЭМ!$A$40:$A$783,$A382,СВЦЭМ!$B$39:$B$782,T$366)+'СЕТ СН'!$F$16</f>
        <v>#REF!</v>
      </c>
      <c r="U382" s="36" t="e">
        <f>SUMIFS(СВЦЭМ!#REF!,СВЦЭМ!$A$40:$A$783,$A382,СВЦЭМ!$B$39:$B$782,U$366)+'СЕТ СН'!$F$16</f>
        <v>#REF!</v>
      </c>
      <c r="V382" s="36" t="e">
        <f>SUMIFS(СВЦЭМ!#REF!,СВЦЭМ!$A$40:$A$783,$A382,СВЦЭМ!$B$39:$B$782,V$366)+'СЕТ СН'!$F$16</f>
        <v>#REF!</v>
      </c>
      <c r="W382" s="36" t="e">
        <f>SUMIFS(СВЦЭМ!#REF!,СВЦЭМ!$A$40:$A$783,$A382,СВЦЭМ!$B$39:$B$782,W$366)+'СЕТ СН'!$F$16</f>
        <v>#REF!</v>
      </c>
      <c r="X382" s="36" t="e">
        <f>SUMIFS(СВЦЭМ!#REF!,СВЦЭМ!$A$40:$A$783,$A382,СВЦЭМ!$B$39:$B$782,X$366)+'СЕТ СН'!$F$16</f>
        <v>#REF!</v>
      </c>
      <c r="Y382" s="36" t="e">
        <f>SUMIFS(СВЦЭМ!#REF!,СВЦЭМ!$A$40:$A$783,$A382,СВЦЭМ!$B$39:$B$782,Y$366)+'СЕТ СН'!$F$16</f>
        <v>#REF!</v>
      </c>
    </row>
    <row r="383" spans="1:25" ht="15.75" hidden="1" x14ac:dyDescent="0.2">
      <c r="A383" s="35">
        <f t="shared" si="10"/>
        <v>44668</v>
      </c>
      <c r="B383" s="36" t="e">
        <f>SUMIFS(СВЦЭМ!#REF!,СВЦЭМ!$A$40:$A$783,$A383,СВЦЭМ!$B$39:$B$782,B$366)+'СЕТ СН'!$F$16</f>
        <v>#REF!</v>
      </c>
      <c r="C383" s="36" t="e">
        <f>SUMIFS(СВЦЭМ!#REF!,СВЦЭМ!$A$40:$A$783,$A383,СВЦЭМ!$B$39:$B$782,C$366)+'СЕТ СН'!$F$16</f>
        <v>#REF!</v>
      </c>
      <c r="D383" s="36" t="e">
        <f>SUMIFS(СВЦЭМ!#REF!,СВЦЭМ!$A$40:$A$783,$A383,СВЦЭМ!$B$39:$B$782,D$366)+'СЕТ СН'!$F$16</f>
        <v>#REF!</v>
      </c>
      <c r="E383" s="36" t="e">
        <f>SUMIFS(СВЦЭМ!#REF!,СВЦЭМ!$A$40:$A$783,$A383,СВЦЭМ!$B$39:$B$782,E$366)+'СЕТ СН'!$F$16</f>
        <v>#REF!</v>
      </c>
      <c r="F383" s="36" t="e">
        <f>SUMIFS(СВЦЭМ!#REF!,СВЦЭМ!$A$40:$A$783,$A383,СВЦЭМ!$B$39:$B$782,F$366)+'СЕТ СН'!$F$16</f>
        <v>#REF!</v>
      </c>
      <c r="G383" s="36" t="e">
        <f>SUMIFS(СВЦЭМ!#REF!,СВЦЭМ!$A$40:$A$783,$A383,СВЦЭМ!$B$39:$B$782,G$366)+'СЕТ СН'!$F$16</f>
        <v>#REF!</v>
      </c>
      <c r="H383" s="36" t="e">
        <f>SUMIFS(СВЦЭМ!#REF!,СВЦЭМ!$A$40:$A$783,$A383,СВЦЭМ!$B$39:$B$782,H$366)+'СЕТ СН'!$F$16</f>
        <v>#REF!</v>
      </c>
      <c r="I383" s="36" t="e">
        <f>SUMIFS(СВЦЭМ!#REF!,СВЦЭМ!$A$40:$A$783,$A383,СВЦЭМ!$B$39:$B$782,I$366)+'СЕТ СН'!$F$16</f>
        <v>#REF!</v>
      </c>
      <c r="J383" s="36" t="e">
        <f>SUMIFS(СВЦЭМ!#REF!,СВЦЭМ!$A$40:$A$783,$A383,СВЦЭМ!$B$39:$B$782,J$366)+'СЕТ СН'!$F$16</f>
        <v>#REF!</v>
      </c>
      <c r="K383" s="36" t="e">
        <f>SUMIFS(СВЦЭМ!#REF!,СВЦЭМ!$A$40:$A$783,$A383,СВЦЭМ!$B$39:$B$782,K$366)+'СЕТ СН'!$F$16</f>
        <v>#REF!</v>
      </c>
      <c r="L383" s="36" t="e">
        <f>SUMIFS(СВЦЭМ!#REF!,СВЦЭМ!$A$40:$A$783,$A383,СВЦЭМ!$B$39:$B$782,L$366)+'СЕТ СН'!$F$16</f>
        <v>#REF!</v>
      </c>
      <c r="M383" s="36" t="e">
        <f>SUMIFS(СВЦЭМ!#REF!,СВЦЭМ!$A$40:$A$783,$A383,СВЦЭМ!$B$39:$B$782,M$366)+'СЕТ СН'!$F$16</f>
        <v>#REF!</v>
      </c>
      <c r="N383" s="36" t="e">
        <f>SUMIFS(СВЦЭМ!#REF!,СВЦЭМ!$A$40:$A$783,$A383,СВЦЭМ!$B$39:$B$782,N$366)+'СЕТ СН'!$F$16</f>
        <v>#REF!</v>
      </c>
      <c r="O383" s="36" t="e">
        <f>SUMIFS(СВЦЭМ!#REF!,СВЦЭМ!$A$40:$A$783,$A383,СВЦЭМ!$B$39:$B$782,O$366)+'СЕТ СН'!$F$16</f>
        <v>#REF!</v>
      </c>
      <c r="P383" s="36" t="e">
        <f>SUMIFS(СВЦЭМ!#REF!,СВЦЭМ!$A$40:$A$783,$A383,СВЦЭМ!$B$39:$B$782,P$366)+'СЕТ СН'!$F$16</f>
        <v>#REF!</v>
      </c>
      <c r="Q383" s="36" t="e">
        <f>SUMIFS(СВЦЭМ!#REF!,СВЦЭМ!$A$40:$A$783,$A383,СВЦЭМ!$B$39:$B$782,Q$366)+'СЕТ СН'!$F$16</f>
        <v>#REF!</v>
      </c>
      <c r="R383" s="36" t="e">
        <f>SUMIFS(СВЦЭМ!#REF!,СВЦЭМ!$A$40:$A$783,$A383,СВЦЭМ!$B$39:$B$782,R$366)+'СЕТ СН'!$F$16</f>
        <v>#REF!</v>
      </c>
      <c r="S383" s="36" t="e">
        <f>SUMIFS(СВЦЭМ!#REF!,СВЦЭМ!$A$40:$A$783,$A383,СВЦЭМ!$B$39:$B$782,S$366)+'СЕТ СН'!$F$16</f>
        <v>#REF!</v>
      </c>
      <c r="T383" s="36" t="e">
        <f>SUMIFS(СВЦЭМ!#REF!,СВЦЭМ!$A$40:$A$783,$A383,СВЦЭМ!$B$39:$B$782,T$366)+'СЕТ СН'!$F$16</f>
        <v>#REF!</v>
      </c>
      <c r="U383" s="36" t="e">
        <f>SUMIFS(СВЦЭМ!#REF!,СВЦЭМ!$A$40:$A$783,$A383,СВЦЭМ!$B$39:$B$782,U$366)+'СЕТ СН'!$F$16</f>
        <v>#REF!</v>
      </c>
      <c r="V383" s="36" t="e">
        <f>SUMIFS(СВЦЭМ!#REF!,СВЦЭМ!$A$40:$A$783,$A383,СВЦЭМ!$B$39:$B$782,V$366)+'СЕТ СН'!$F$16</f>
        <v>#REF!</v>
      </c>
      <c r="W383" s="36" t="e">
        <f>SUMIFS(СВЦЭМ!#REF!,СВЦЭМ!$A$40:$A$783,$A383,СВЦЭМ!$B$39:$B$782,W$366)+'СЕТ СН'!$F$16</f>
        <v>#REF!</v>
      </c>
      <c r="X383" s="36" t="e">
        <f>SUMIFS(СВЦЭМ!#REF!,СВЦЭМ!$A$40:$A$783,$A383,СВЦЭМ!$B$39:$B$782,X$366)+'СЕТ СН'!$F$16</f>
        <v>#REF!</v>
      </c>
      <c r="Y383" s="36" t="e">
        <f>SUMIFS(СВЦЭМ!#REF!,СВЦЭМ!$A$40:$A$783,$A383,СВЦЭМ!$B$39:$B$782,Y$366)+'СЕТ СН'!$F$16</f>
        <v>#REF!</v>
      </c>
    </row>
    <row r="384" spans="1:25" ht="15.75" hidden="1" x14ac:dyDescent="0.2">
      <c r="A384" s="35">
        <f t="shared" si="10"/>
        <v>44669</v>
      </c>
      <c r="B384" s="36" t="e">
        <f>SUMIFS(СВЦЭМ!#REF!,СВЦЭМ!$A$40:$A$783,$A384,СВЦЭМ!$B$39:$B$782,B$366)+'СЕТ СН'!$F$16</f>
        <v>#REF!</v>
      </c>
      <c r="C384" s="36" t="e">
        <f>SUMIFS(СВЦЭМ!#REF!,СВЦЭМ!$A$40:$A$783,$A384,СВЦЭМ!$B$39:$B$782,C$366)+'СЕТ СН'!$F$16</f>
        <v>#REF!</v>
      </c>
      <c r="D384" s="36" t="e">
        <f>SUMIFS(СВЦЭМ!#REF!,СВЦЭМ!$A$40:$A$783,$A384,СВЦЭМ!$B$39:$B$782,D$366)+'СЕТ СН'!$F$16</f>
        <v>#REF!</v>
      </c>
      <c r="E384" s="36" t="e">
        <f>SUMIFS(СВЦЭМ!#REF!,СВЦЭМ!$A$40:$A$783,$A384,СВЦЭМ!$B$39:$B$782,E$366)+'СЕТ СН'!$F$16</f>
        <v>#REF!</v>
      </c>
      <c r="F384" s="36" t="e">
        <f>SUMIFS(СВЦЭМ!#REF!,СВЦЭМ!$A$40:$A$783,$A384,СВЦЭМ!$B$39:$B$782,F$366)+'СЕТ СН'!$F$16</f>
        <v>#REF!</v>
      </c>
      <c r="G384" s="36" t="e">
        <f>SUMIFS(СВЦЭМ!#REF!,СВЦЭМ!$A$40:$A$783,$A384,СВЦЭМ!$B$39:$B$782,G$366)+'СЕТ СН'!$F$16</f>
        <v>#REF!</v>
      </c>
      <c r="H384" s="36" t="e">
        <f>SUMIFS(СВЦЭМ!#REF!,СВЦЭМ!$A$40:$A$783,$A384,СВЦЭМ!$B$39:$B$782,H$366)+'СЕТ СН'!$F$16</f>
        <v>#REF!</v>
      </c>
      <c r="I384" s="36" t="e">
        <f>SUMIFS(СВЦЭМ!#REF!,СВЦЭМ!$A$40:$A$783,$A384,СВЦЭМ!$B$39:$B$782,I$366)+'СЕТ СН'!$F$16</f>
        <v>#REF!</v>
      </c>
      <c r="J384" s="36" t="e">
        <f>SUMIFS(СВЦЭМ!#REF!,СВЦЭМ!$A$40:$A$783,$A384,СВЦЭМ!$B$39:$B$782,J$366)+'СЕТ СН'!$F$16</f>
        <v>#REF!</v>
      </c>
      <c r="K384" s="36" t="e">
        <f>SUMIFS(СВЦЭМ!#REF!,СВЦЭМ!$A$40:$A$783,$A384,СВЦЭМ!$B$39:$B$782,K$366)+'СЕТ СН'!$F$16</f>
        <v>#REF!</v>
      </c>
      <c r="L384" s="36" t="e">
        <f>SUMIFS(СВЦЭМ!#REF!,СВЦЭМ!$A$40:$A$783,$A384,СВЦЭМ!$B$39:$B$782,L$366)+'СЕТ СН'!$F$16</f>
        <v>#REF!</v>
      </c>
      <c r="M384" s="36" t="e">
        <f>SUMIFS(СВЦЭМ!#REF!,СВЦЭМ!$A$40:$A$783,$A384,СВЦЭМ!$B$39:$B$782,M$366)+'СЕТ СН'!$F$16</f>
        <v>#REF!</v>
      </c>
      <c r="N384" s="36" t="e">
        <f>SUMIFS(СВЦЭМ!#REF!,СВЦЭМ!$A$40:$A$783,$A384,СВЦЭМ!$B$39:$B$782,N$366)+'СЕТ СН'!$F$16</f>
        <v>#REF!</v>
      </c>
      <c r="O384" s="36" t="e">
        <f>SUMIFS(СВЦЭМ!#REF!,СВЦЭМ!$A$40:$A$783,$A384,СВЦЭМ!$B$39:$B$782,O$366)+'СЕТ СН'!$F$16</f>
        <v>#REF!</v>
      </c>
      <c r="P384" s="36" t="e">
        <f>SUMIFS(СВЦЭМ!#REF!,СВЦЭМ!$A$40:$A$783,$A384,СВЦЭМ!$B$39:$B$782,P$366)+'СЕТ СН'!$F$16</f>
        <v>#REF!</v>
      </c>
      <c r="Q384" s="36" t="e">
        <f>SUMIFS(СВЦЭМ!#REF!,СВЦЭМ!$A$40:$A$783,$A384,СВЦЭМ!$B$39:$B$782,Q$366)+'СЕТ СН'!$F$16</f>
        <v>#REF!</v>
      </c>
      <c r="R384" s="36" t="e">
        <f>SUMIFS(СВЦЭМ!#REF!,СВЦЭМ!$A$40:$A$783,$A384,СВЦЭМ!$B$39:$B$782,R$366)+'СЕТ СН'!$F$16</f>
        <v>#REF!</v>
      </c>
      <c r="S384" s="36" t="e">
        <f>SUMIFS(СВЦЭМ!#REF!,СВЦЭМ!$A$40:$A$783,$A384,СВЦЭМ!$B$39:$B$782,S$366)+'СЕТ СН'!$F$16</f>
        <v>#REF!</v>
      </c>
      <c r="T384" s="36" t="e">
        <f>SUMIFS(СВЦЭМ!#REF!,СВЦЭМ!$A$40:$A$783,$A384,СВЦЭМ!$B$39:$B$782,T$366)+'СЕТ СН'!$F$16</f>
        <v>#REF!</v>
      </c>
      <c r="U384" s="36" t="e">
        <f>SUMIFS(СВЦЭМ!#REF!,СВЦЭМ!$A$40:$A$783,$A384,СВЦЭМ!$B$39:$B$782,U$366)+'СЕТ СН'!$F$16</f>
        <v>#REF!</v>
      </c>
      <c r="V384" s="36" t="e">
        <f>SUMIFS(СВЦЭМ!#REF!,СВЦЭМ!$A$40:$A$783,$A384,СВЦЭМ!$B$39:$B$782,V$366)+'СЕТ СН'!$F$16</f>
        <v>#REF!</v>
      </c>
      <c r="W384" s="36" t="e">
        <f>SUMIFS(СВЦЭМ!#REF!,СВЦЭМ!$A$40:$A$783,$A384,СВЦЭМ!$B$39:$B$782,W$366)+'СЕТ СН'!$F$16</f>
        <v>#REF!</v>
      </c>
      <c r="X384" s="36" t="e">
        <f>SUMIFS(СВЦЭМ!#REF!,СВЦЭМ!$A$40:$A$783,$A384,СВЦЭМ!$B$39:$B$782,X$366)+'СЕТ СН'!$F$16</f>
        <v>#REF!</v>
      </c>
      <c r="Y384" s="36" t="e">
        <f>SUMIFS(СВЦЭМ!#REF!,СВЦЭМ!$A$40:$A$783,$A384,СВЦЭМ!$B$39:$B$782,Y$366)+'СЕТ СН'!$F$16</f>
        <v>#REF!</v>
      </c>
    </row>
    <row r="385" spans="1:26" ht="15.75" hidden="1" x14ac:dyDescent="0.2">
      <c r="A385" s="35">
        <f t="shared" si="10"/>
        <v>44670</v>
      </c>
      <c r="B385" s="36" t="e">
        <f>SUMIFS(СВЦЭМ!#REF!,СВЦЭМ!$A$40:$A$783,$A385,СВЦЭМ!$B$39:$B$782,B$366)+'СЕТ СН'!$F$16</f>
        <v>#REF!</v>
      </c>
      <c r="C385" s="36" t="e">
        <f>SUMIFS(СВЦЭМ!#REF!,СВЦЭМ!$A$40:$A$783,$A385,СВЦЭМ!$B$39:$B$782,C$366)+'СЕТ СН'!$F$16</f>
        <v>#REF!</v>
      </c>
      <c r="D385" s="36" t="e">
        <f>SUMIFS(СВЦЭМ!#REF!,СВЦЭМ!$A$40:$A$783,$A385,СВЦЭМ!$B$39:$B$782,D$366)+'СЕТ СН'!$F$16</f>
        <v>#REF!</v>
      </c>
      <c r="E385" s="36" t="e">
        <f>SUMIFS(СВЦЭМ!#REF!,СВЦЭМ!$A$40:$A$783,$A385,СВЦЭМ!$B$39:$B$782,E$366)+'СЕТ СН'!$F$16</f>
        <v>#REF!</v>
      </c>
      <c r="F385" s="36" t="e">
        <f>SUMIFS(СВЦЭМ!#REF!,СВЦЭМ!$A$40:$A$783,$A385,СВЦЭМ!$B$39:$B$782,F$366)+'СЕТ СН'!$F$16</f>
        <v>#REF!</v>
      </c>
      <c r="G385" s="36" t="e">
        <f>SUMIFS(СВЦЭМ!#REF!,СВЦЭМ!$A$40:$A$783,$A385,СВЦЭМ!$B$39:$B$782,G$366)+'СЕТ СН'!$F$16</f>
        <v>#REF!</v>
      </c>
      <c r="H385" s="36" t="e">
        <f>SUMIFS(СВЦЭМ!#REF!,СВЦЭМ!$A$40:$A$783,$A385,СВЦЭМ!$B$39:$B$782,H$366)+'СЕТ СН'!$F$16</f>
        <v>#REF!</v>
      </c>
      <c r="I385" s="36" t="e">
        <f>SUMIFS(СВЦЭМ!#REF!,СВЦЭМ!$A$40:$A$783,$A385,СВЦЭМ!$B$39:$B$782,I$366)+'СЕТ СН'!$F$16</f>
        <v>#REF!</v>
      </c>
      <c r="J385" s="36" t="e">
        <f>SUMIFS(СВЦЭМ!#REF!,СВЦЭМ!$A$40:$A$783,$A385,СВЦЭМ!$B$39:$B$782,J$366)+'СЕТ СН'!$F$16</f>
        <v>#REF!</v>
      </c>
      <c r="K385" s="36" t="e">
        <f>SUMIFS(СВЦЭМ!#REF!,СВЦЭМ!$A$40:$A$783,$A385,СВЦЭМ!$B$39:$B$782,K$366)+'СЕТ СН'!$F$16</f>
        <v>#REF!</v>
      </c>
      <c r="L385" s="36" t="e">
        <f>SUMIFS(СВЦЭМ!#REF!,СВЦЭМ!$A$40:$A$783,$A385,СВЦЭМ!$B$39:$B$782,L$366)+'СЕТ СН'!$F$16</f>
        <v>#REF!</v>
      </c>
      <c r="M385" s="36" t="e">
        <f>SUMIFS(СВЦЭМ!#REF!,СВЦЭМ!$A$40:$A$783,$A385,СВЦЭМ!$B$39:$B$782,M$366)+'СЕТ СН'!$F$16</f>
        <v>#REF!</v>
      </c>
      <c r="N385" s="36" t="e">
        <f>SUMIFS(СВЦЭМ!#REF!,СВЦЭМ!$A$40:$A$783,$A385,СВЦЭМ!$B$39:$B$782,N$366)+'СЕТ СН'!$F$16</f>
        <v>#REF!</v>
      </c>
      <c r="O385" s="36" t="e">
        <f>SUMIFS(СВЦЭМ!#REF!,СВЦЭМ!$A$40:$A$783,$A385,СВЦЭМ!$B$39:$B$782,O$366)+'СЕТ СН'!$F$16</f>
        <v>#REF!</v>
      </c>
      <c r="P385" s="36" t="e">
        <f>SUMIFS(СВЦЭМ!#REF!,СВЦЭМ!$A$40:$A$783,$A385,СВЦЭМ!$B$39:$B$782,P$366)+'СЕТ СН'!$F$16</f>
        <v>#REF!</v>
      </c>
      <c r="Q385" s="36" t="e">
        <f>SUMIFS(СВЦЭМ!#REF!,СВЦЭМ!$A$40:$A$783,$A385,СВЦЭМ!$B$39:$B$782,Q$366)+'СЕТ СН'!$F$16</f>
        <v>#REF!</v>
      </c>
      <c r="R385" s="36" t="e">
        <f>SUMIFS(СВЦЭМ!#REF!,СВЦЭМ!$A$40:$A$783,$A385,СВЦЭМ!$B$39:$B$782,R$366)+'СЕТ СН'!$F$16</f>
        <v>#REF!</v>
      </c>
      <c r="S385" s="36" t="e">
        <f>SUMIFS(СВЦЭМ!#REF!,СВЦЭМ!$A$40:$A$783,$A385,СВЦЭМ!$B$39:$B$782,S$366)+'СЕТ СН'!$F$16</f>
        <v>#REF!</v>
      </c>
      <c r="T385" s="36" t="e">
        <f>SUMIFS(СВЦЭМ!#REF!,СВЦЭМ!$A$40:$A$783,$A385,СВЦЭМ!$B$39:$B$782,T$366)+'СЕТ СН'!$F$16</f>
        <v>#REF!</v>
      </c>
      <c r="U385" s="36" t="e">
        <f>SUMIFS(СВЦЭМ!#REF!,СВЦЭМ!$A$40:$A$783,$A385,СВЦЭМ!$B$39:$B$782,U$366)+'СЕТ СН'!$F$16</f>
        <v>#REF!</v>
      </c>
      <c r="V385" s="36" t="e">
        <f>SUMIFS(СВЦЭМ!#REF!,СВЦЭМ!$A$40:$A$783,$A385,СВЦЭМ!$B$39:$B$782,V$366)+'СЕТ СН'!$F$16</f>
        <v>#REF!</v>
      </c>
      <c r="W385" s="36" t="e">
        <f>SUMIFS(СВЦЭМ!#REF!,СВЦЭМ!$A$40:$A$783,$A385,СВЦЭМ!$B$39:$B$782,W$366)+'СЕТ СН'!$F$16</f>
        <v>#REF!</v>
      </c>
      <c r="X385" s="36" t="e">
        <f>SUMIFS(СВЦЭМ!#REF!,СВЦЭМ!$A$40:$A$783,$A385,СВЦЭМ!$B$39:$B$782,X$366)+'СЕТ СН'!$F$16</f>
        <v>#REF!</v>
      </c>
      <c r="Y385" s="36" t="e">
        <f>SUMIFS(СВЦЭМ!#REF!,СВЦЭМ!$A$40:$A$783,$A385,СВЦЭМ!$B$39:$B$782,Y$366)+'СЕТ СН'!$F$16</f>
        <v>#REF!</v>
      </c>
    </row>
    <row r="386" spans="1:26" ht="15.75" hidden="1" x14ac:dyDescent="0.2">
      <c r="A386" s="35">
        <f t="shared" si="10"/>
        <v>44671</v>
      </c>
      <c r="B386" s="36" t="e">
        <f>SUMIFS(СВЦЭМ!#REF!,СВЦЭМ!$A$40:$A$783,$A386,СВЦЭМ!$B$39:$B$782,B$366)+'СЕТ СН'!$F$16</f>
        <v>#REF!</v>
      </c>
      <c r="C386" s="36" t="e">
        <f>SUMIFS(СВЦЭМ!#REF!,СВЦЭМ!$A$40:$A$783,$A386,СВЦЭМ!$B$39:$B$782,C$366)+'СЕТ СН'!$F$16</f>
        <v>#REF!</v>
      </c>
      <c r="D386" s="36" t="e">
        <f>SUMIFS(СВЦЭМ!#REF!,СВЦЭМ!$A$40:$A$783,$A386,СВЦЭМ!$B$39:$B$782,D$366)+'СЕТ СН'!$F$16</f>
        <v>#REF!</v>
      </c>
      <c r="E386" s="36" t="e">
        <f>SUMIFS(СВЦЭМ!#REF!,СВЦЭМ!$A$40:$A$783,$A386,СВЦЭМ!$B$39:$B$782,E$366)+'СЕТ СН'!$F$16</f>
        <v>#REF!</v>
      </c>
      <c r="F386" s="36" t="e">
        <f>SUMIFS(СВЦЭМ!#REF!,СВЦЭМ!$A$40:$A$783,$A386,СВЦЭМ!$B$39:$B$782,F$366)+'СЕТ СН'!$F$16</f>
        <v>#REF!</v>
      </c>
      <c r="G386" s="36" t="e">
        <f>SUMIFS(СВЦЭМ!#REF!,СВЦЭМ!$A$40:$A$783,$A386,СВЦЭМ!$B$39:$B$782,G$366)+'СЕТ СН'!$F$16</f>
        <v>#REF!</v>
      </c>
      <c r="H386" s="36" t="e">
        <f>SUMIFS(СВЦЭМ!#REF!,СВЦЭМ!$A$40:$A$783,$A386,СВЦЭМ!$B$39:$B$782,H$366)+'СЕТ СН'!$F$16</f>
        <v>#REF!</v>
      </c>
      <c r="I386" s="36" t="e">
        <f>SUMIFS(СВЦЭМ!#REF!,СВЦЭМ!$A$40:$A$783,$A386,СВЦЭМ!$B$39:$B$782,I$366)+'СЕТ СН'!$F$16</f>
        <v>#REF!</v>
      </c>
      <c r="J386" s="36" t="e">
        <f>SUMIFS(СВЦЭМ!#REF!,СВЦЭМ!$A$40:$A$783,$A386,СВЦЭМ!$B$39:$B$782,J$366)+'СЕТ СН'!$F$16</f>
        <v>#REF!</v>
      </c>
      <c r="K386" s="36" t="e">
        <f>SUMIFS(СВЦЭМ!#REF!,СВЦЭМ!$A$40:$A$783,$A386,СВЦЭМ!$B$39:$B$782,K$366)+'СЕТ СН'!$F$16</f>
        <v>#REF!</v>
      </c>
      <c r="L386" s="36" t="e">
        <f>SUMIFS(СВЦЭМ!#REF!,СВЦЭМ!$A$40:$A$783,$A386,СВЦЭМ!$B$39:$B$782,L$366)+'СЕТ СН'!$F$16</f>
        <v>#REF!</v>
      </c>
      <c r="M386" s="36" t="e">
        <f>SUMIFS(СВЦЭМ!#REF!,СВЦЭМ!$A$40:$A$783,$A386,СВЦЭМ!$B$39:$B$782,M$366)+'СЕТ СН'!$F$16</f>
        <v>#REF!</v>
      </c>
      <c r="N386" s="36" t="e">
        <f>SUMIFS(СВЦЭМ!#REF!,СВЦЭМ!$A$40:$A$783,$A386,СВЦЭМ!$B$39:$B$782,N$366)+'СЕТ СН'!$F$16</f>
        <v>#REF!</v>
      </c>
      <c r="O386" s="36" t="e">
        <f>SUMIFS(СВЦЭМ!#REF!,СВЦЭМ!$A$40:$A$783,$A386,СВЦЭМ!$B$39:$B$782,O$366)+'СЕТ СН'!$F$16</f>
        <v>#REF!</v>
      </c>
      <c r="P386" s="36" t="e">
        <f>SUMIFS(СВЦЭМ!#REF!,СВЦЭМ!$A$40:$A$783,$A386,СВЦЭМ!$B$39:$B$782,P$366)+'СЕТ СН'!$F$16</f>
        <v>#REF!</v>
      </c>
      <c r="Q386" s="36" t="e">
        <f>SUMIFS(СВЦЭМ!#REF!,СВЦЭМ!$A$40:$A$783,$A386,СВЦЭМ!$B$39:$B$782,Q$366)+'СЕТ СН'!$F$16</f>
        <v>#REF!</v>
      </c>
      <c r="R386" s="36" t="e">
        <f>SUMIFS(СВЦЭМ!#REF!,СВЦЭМ!$A$40:$A$783,$A386,СВЦЭМ!$B$39:$B$782,R$366)+'СЕТ СН'!$F$16</f>
        <v>#REF!</v>
      </c>
      <c r="S386" s="36" t="e">
        <f>SUMIFS(СВЦЭМ!#REF!,СВЦЭМ!$A$40:$A$783,$A386,СВЦЭМ!$B$39:$B$782,S$366)+'СЕТ СН'!$F$16</f>
        <v>#REF!</v>
      </c>
      <c r="T386" s="36" t="e">
        <f>SUMIFS(СВЦЭМ!#REF!,СВЦЭМ!$A$40:$A$783,$A386,СВЦЭМ!$B$39:$B$782,T$366)+'СЕТ СН'!$F$16</f>
        <v>#REF!</v>
      </c>
      <c r="U386" s="36" t="e">
        <f>SUMIFS(СВЦЭМ!#REF!,СВЦЭМ!$A$40:$A$783,$A386,СВЦЭМ!$B$39:$B$782,U$366)+'СЕТ СН'!$F$16</f>
        <v>#REF!</v>
      </c>
      <c r="V386" s="36" t="e">
        <f>SUMIFS(СВЦЭМ!#REF!,СВЦЭМ!$A$40:$A$783,$A386,СВЦЭМ!$B$39:$B$782,V$366)+'СЕТ СН'!$F$16</f>
        <v>#REF!</v>
      </c>
      <c r="W386" s="36" t="e">
        <f>SUMIFS(СВЦЭМ!#REF!,СВЦЭМ!$A$40:$A$783,$A386,СВЦЭМ!$B$39:$B$782,W$366)+'СЕТ СН'!$F$16</f>
        <v>#REF!</v>
      </c>
      <c r="X386" s="36" t="e">
        <f>SUMIFS(СВЦЭМ!#REF!,СВЦЭМ!$A$40:$A$783,$A386,СВЦЭМ!$B$39:$B$782,X$366)+'СЕТ СН'!$F$16</f>
        <v>#REF!</v>
      </c>
      <c r="Y386" s="36" t="e">
        <f>SUMIFS(СВЦЭМ!#REF!,СВЦЭМ!$A$40:$A$783,$A386,СВЦЭМ!$B$39:$B$782,Y$366)+'СЕТ СН'!$F$16</f>
        <v>#REF!</v>
      </c>
    </row>
    <row r="387" spans="1:26" ht="15.75" hidden="1" x14ac:dyDescent="0.2">
      <c r="A387" s="35">
        <f t="shared" si="10"/>
        <v>44672</v>
      </c>
      <c r="B387" s="36" t="e">
        <f>SUMIFS(СВЦЭМ!#REF!,СВЦЭМ!$A$40:$A$783,$A387,СВЦЭМ!$B$39:$B$782,B$366)+'СЕТ СН'!$F$16</f>
        <v>#REF!</v>
      </c>
      <c r="C387" s="36" t="e">
        <f>SUMIFS(СВЦЭМ!#REF!,СВЦЭМ!$A$40:$A$783,$A387,СВЦЭМ!$B$39:$B$782,C$366)+'СЕТ СН'!$F$16</f>
        <v>#REF!</v>
      </c>
      <c r="D387" s="36" t="e">
        <f>SUMIFS(СВЦЭМ!#REF!,СВЦЭМ!$A$40:$A$783,$A387,СВЦЭМ!$B$39:$B$782,D$366)+'СЕТ СН'!$F$16</f>
        <v>#REF!</v>
      </c>
      <c r="E387" s="36" t="e">
        <f>SUMIFS(СВЦЭМ!#REF!,СВЦЭМ!$A$40:$A$783,$A387,СВЦЭМ!$B$39:$B$782,E$366)+'СЕТ СН'!$F$16</f>
        <v>#REF!</v>
      </c>
      <c r="F387" s="36" t="e">
        <f>SUMIFS(СВЦЭМ!#REF!,СВЦЭМ!$A$40:$A$783,$A387,СВЦЭМ!$B$39:$B$782,F$366)+'СЕТ СН'!$F$16</f>
        <v>#REF!</v>
      </c>
      <c r="G387" s="36" t="e">
        <f>SUMIFS(СВЦЭМ!#REF!,СВЦЭМ!$A$40:$A$783,$A387,СВЦЭМ!$B$39:$B$782,G$366)+'СЕТ СН'!$F$16</f>
        <v>#REF!</v>
      </c>
      <c r="H387" s="36" t="e">
        <f>SUMIFS(СВЦЭМ!#REF!,СВЦЭМ!$A$40:$A$783,$A387,СВЦЭМ!$B$39:$B$782,H$366)+'СЕТ СН'!$F$16</f>
        <v>#REF!</v>
      </c>
      <c r="I387" s="36" t="e">
        <f>SUMIFS(СВЦЭМ!#REF!,СВЦЭМ!$A$40:$A$783,$A387,СВЦЭМ!$B$39:$B$782,I$366)+'СЕТ СН'!$F$16</f>
        <v>#REF!</v>
      </c>
      <c r="J387" s="36" t="e">
        <f>SUMIFS(СВЦЭМ!#REF!,СВЦЭМ!$A$40:$A$783,$A387,СВЦЭМ!$B$39:$B$782,J$366)+'СЕТ СН'!$F$16</f>
        <v>#REF!</v>
      </c>
      <c r="K387" s="36" t="e">
        <f>SUMIFS(СВЦЭМ!#REF!,СВЦЭМ!$A$40:$A$783,$A387,СВЦЭМ!$B$39:$B$782,K$366)+'СЕТ СН'!$F$16</f>
        <v>#REF!</v>
      </c>
      <c r="L387" s="36" t="e">
        <f>SUMIFS(СВЦЭМ!#REF!,СВЦЭМ!$A$40:$A$783,$A387,СВЦЭМ!$B$39:$B$782,L$366)+'СЕТ СН'!$F$16</f>
        <v>#REF!</v>
      </c>
      <c r="M387" s="36" t="e">
        <f>SUMIFS(СВЦЭМ!#REF!,СВЦЭМ!$A$40:$A$783,$A387,СВЦЭМ!$B$39:$B$782,M$366)+'СЕТ СН'!$F$16</f>
        <v>#REF!</v>
      </c>
      <c r="N387" s="36" t="e">
        <f>SUMIFS(СВЦЭМ!#REF!,СВЦЭМ!$A$40:$A$783,$A387,СВЦЭМ!$B$39:$B$782,N$366)+'СЕТ СН'!$F$16</f>
        <v>#REF!</v>
      </c>
      <c r="O387" s="36" t="e">
        <f>SUMIFS(СВЦЭМ!#REF!,СВЦЭМ!$A$40:$A$783,$A387,СВЦЭМ!$B$39:$B$782,O$366)+'СЕТ СН'!$F$16</f>
        <v>#REF!</v>
      </c>
      <c r="P387" s="36" t="e">
        <f>SUMIFS(СВЦЭМ!#REF!,СВЦЭМ!$A$40:$A$783,$A387,СВЦЭМ!$B$39:$B$782,P$366)+'СЕТ СН'!$F$16</f>
        <v>#REF!</v>
      </c>
      <c r="Q387" s="36" t="e">
        <f>SUMIFS(СВЦЭМ!#REF!,СВЦЭМ!$A$40:$A$783,$A387,СВЦЭМ!$B$39:$B$782,Q$366)+'СЕТ СН'!$F$16</f>
        <v>#REF!</v>
      </c>
      <c r="R387" s="36" t="e">
        <f>SUMIFS(СВЦЭМ!#REF!,СВЦЭМ!$A$40:$A$783,$A387,СВЦЭМ!$B$39:$B$782,R$366)+'СЕТ СН'!$F$16</f>
        <v>#REF!</v>
      </c>
      <c r="S387" s="36" t="e">
        <f>SUMIFS(СВЦЭМ!#REF!,СВЦЭМ!$A$40:$A$783,$A387,СВЦЭМ!$B$39:$B$782,S$366)+'СЕТ СН'!$F$16</f>
        <v>#REF!</v>
      </c>
      <c r="T387" s="36" t="e">
        <f>SUMIFS(СВЦЭМ!#REF!,СВЦЭМ!$A$40:$A$783,$A387,СВЦЭМ!$B$39:$B$782,T$366)+'СЕТ СН'!$F$16</f>
        <v>#REF!</v>
      </c>
      <c r="U387" s="36" t="e">
        <f>SUMIFS(СВЦЭМ!#REF!,СВЦЭМ!$A$40:$A$783,$A387,СВЦЭМ!$B$39:$B$782,U$366)+'СЕТ СН'!$F$16</f>
        <v>#REF!</v>
      </c>
      <c r="V387" s="36" t="e">
        <f>SUMIFS(СВЦЭМ!#REF!,СВЦЭМ!$A$40:$A$783,$A387,СВЦЭМ!$B$39:$B$782,V$366)+'СЕТ СН'!$F$16</f>
        <v>#REF!</v>
      </c>
      <c r="W387" s="36" t="e">
        <f>SUMIFS(СВЦЭМ!#REF!,СВЦЭМ!$A$40:$A$783,$A387,СВЦЭМ!$B$39:$B$782,W$366)+'СЕТ СН'!$F$16</f>
        <v>#REF!</v>
      </c>
      <c r="X387" s="36" t="e">
        <f>SUMIFS(СВЦЭМ!#REF!,СВЦЭМ!$A$40:$A$783,$A387,СВЦЭМ!$B$39:$B$782,X$366)+'СЕТ СН'!$F$16</f>
        <v>#REF!</v>
      </c>
      <c r="Y387" s="36" t="e">
        <f>SUMIFS(СВЦЭМ!#REF!,СВЦЭМ!$A$40:$A$783,$A387,СВЦЭМ!$B$39:$B$782,Y$366)+'СЕТ СН'!$F$16</f>
        <v>#REF!</v>
      </c>
    </row>
    <row r="388" spans="1:26" ht="15.75" hidden="1" x14ac:dyDescent="0.2">
      <c r="A388" s="35">
        <f t="shared" si="10"/>
        <v>44673</v>
      </c>
      <c r="B388" s="36" t="e">
        <f>SUMIFS(СВЦЭМ!#REF!,СВЦЭМ!$A$40:$A$783,$A388,СВЦЭМ!$B$39:$B$782,B$366)+'СЕТ СН'!$F$16</f>
        <v>#REF!</v>
      </c>
      <c r="C388" s="36" t="e">
        <f>SUMIFS(СВЦЭМ!#REF!,СВЦЭМ!$A$40:$A$783,$A388,СВЦЭМ!$B$39:$B$782,C$366)+'СЕТ СН'!$F$16</f>
        <v>#REF!</v>
      </c>
      <c r="D388" s="36" t="e">
        <f>SUMIFS(СВЦЭМ!#REF!,СВЦЭМ!$A$40:$A$783,$A388,СВЦЭМ!$B$39:$B$782,D$366)+'СЕТ СН'!$F$16</f>
        <v>#REF!</v>
      </c>
      <c r="E388" s="36" t="e">
        <f>SUMIFS(СВЦЭМ!#REF!,СВЦЭМ!$A$40:$A$783,$A388,СВЦЭМ!$B$39:$B$782,E$366)+'СЕТ СН'!$F$16</f>
        <v>#REF!</v>
      </c>
      <c r="F388" s="36" t="e">
        <f>SUMIFS(СВЦЭМ!#REF!,СВЦЭМ!$A$40:$A$783,$A388,СВЦЭМ!$B$39:$B$782,F$366)+'СЕТ СН'!$F$16</f>
        <v>#REF!</v>
      </c>
      <c r="G388" s="36" t="e">
        <f>SUMIFS(СВЦЭМ!#REF!,СВЦЭМ!$A$40:$A$783,$A388,СВЦЭМ!$B$39:$B$782,G$366)+'СЕТ СН'!$F$16</f>
        <v>#REF!</v>
      </c>
      <c r="H388" s="36" t="e">
        <f>SUMIFS(СВЦЭМ!#REF!,СВЦЭМ!$A$40:$A$783,$A388,СВЦЭМ!$B$39:$B$782,H$366)+'СЕТ СН'!$F$16</f>
        <v>#REF!</v>
      </c>
      <c r="I388" s="36" t="e">
        <f>SUMIFS(СВЦЭМ!#REF!,СВЦЭМ!$A$40:$A$783,$A388,СВЦЭМ!$B$39:$B$782,I$366)+'СЕТ СН'!$F$16</f>
        <v>#REF!</v>
      </c>
      <c r="J388" s="36" t="e">
        <f>SUMIFS(СВЦЭМ!#REF!,СВЦЭМ!$A$40:$A$783,$A388,СВЦЭМ!$B$39:$B$782,J$366)+'СЕТ СН'!$F$16</f>
        <v>#REF!</v>
      </c>
      <c r="K388" s="36" t="e">
        <f>SUMIFS(СВЦЭМ!#REF!,СВЦЭМ!$A$40:$A$783,$A388,СВЦЭМ!$B$39:$B$782,K$366)+'СЕТ СН'!$F$16</f>
        <v>#REF!</v>
      </c>
      <c r="L388" s="36" t="e">
        <f>SUMIFS(СВЦЭМ!#REF!,СВЦЭМ!$A$40:$A$783,$A388,СВЦЭМ!$B$39:$B$782,L$366)+'СЕТ СН'!$F$16</f>
        <v>#REF!</v>
      </c>
      <c r="M388" s="36" t="e">
        <f>SUMIFS(СВЦЭМ!#REF!,СВЦЭМ!$A$40:$A$783,$A388,СВЦЭМ!$B$39:$B$782,M$366)+'СЕТ СН'!$F$16</f>
        <v>#REF!</v>
      </c>
      <c r="N388" s="36" t="e">
        <f>SUMIFS(СВЦЭМ!#REF!,СВЦЭМ!$A$40:$A$783,$A388,СВЦЭМ!$B$39:$B$782,N$366)+'СЕТ СН'!$F$16</f>
        <v>#REF!</v>
      </c>
      <c r="O388" s="36" t="e">
        <f>SUMIFS(СВЦЭМ!#REF!,СВЦЭМ!$A$40:$A$783,$A388,СВЦЭМ!$B$39:$B$782,O$366)+'СЕТ СН'!$F$16</f>
        <v>#REF!</v>
      </c>
      <c r="P388" s="36" t="e">
        <f>SUMIFS(СВЦЭМ!#REF!,СВЦЭМ!$A$40:$A$783,$A388,СВЦЭМ!$B$39:$B$782,P$366)+'СЕТ СН'!$F$16</f>
        <v>#REF!</v>
      </c>
      <c r="Q388" s="36" t="e">
        <f>SUMIFS(СВЦЭМ!#REF!,СВЦЭМ!$A$40:$A$783,$A388,СВЦЭМ!$B$39:$B$782,Q$366)+'СЕТ СН'!$F$16</f>
        <v>#REF!</v>
      </c>
      <c r="R388" s="36" t="e">
        <f>SUMIFS(СВЦЭМ!#REF!,СВЦЭМ!$A$40:$A$783,$A388,СВЦЭМ!$B$39:$B$782,R$366)+'СЕТ СН'!$F$16</f>
        <v>#REF!</v>
      </c>
      <c r="S388" s="36" t="e">
        <f>SUMIFS(СВЦЭМ!#REF!,СВЦЭМ!$A$40:$A$783,$A388,СВЦЭМ!$B$39:$B$782,S$366)+'СЕТ СН'!$F$16</f>
        <v>#REF!</v>
      </c>
      <c r="T388" s="36" t="e">
        <f>SUMIFS(СВЦЭМ!#REF!,СВЦЭМ!$A$40:$A$783,$A388,СВЦЭМ!$B$39:$B$782,T$366)+'СЕТ СН'!$F$16</f>
        <v>#REF!</v>
      </c>
      <c r="U388" s="36" t="e">
        <f>SUMIFS(СВЦЭМ!#REF!,СВЦЭМ!$A$40:$A$783,$A388,СВЦЭМ!$B$39:$B$782,U$366)+'СЕТ СН'!$F$16</f>
        <v>#REF!</v>
      </c>
      <c r="V388" s="36" t="e">
        <f>SUMIFS(СВЦЭМ!#REF!,СВЦЭМ!$A$40:$A$783,$A388,СВЦЭМ!$B$39:$B$782,V$366)+'СЕТ СН'!$F$16</f>
        <v>#REF!</v>
      </c>
      <c r="W388" s="36" t="e">
        <f>SUMIFS(СВЦЭМ!#REF!,СВЦЭМ!$A$40:$A$783,$A388,СВЦЭМ!$B$39:$B$782,W$366)+'СЕТ СН'!$F$16</f>
        <v>#REF!</v>
      </c>
      <c r="X388" s="36" t="e">
        <f>SUMIFS(СВЦЭМ!#REF!,СВЦЭМ!$A$40:$A$783,$A388,СВЦЭМ!$B$39:$B$782,X$366)+'СЕТ СН'!$F$16</f>
        <v>#REF!</v>
      </c>
      <c r="Y388" s="36" t="e">
        <f>SUMIFS(СВЦЭМ!#REF!,СВЦЭМ!$A$40:$A$783,$A388,СВЦЭМ!$B$39:$B$782,Y$366)+'СЕТ СН'!$F$16</f>
        <v>#REF!</v>
      </c>
    </row>
    <row r="389" spans="1:26" ht="15.75" hidden="1" x14ac:dyDescent="0.2">
      <c r="A389" s="35">
        <f t="shared" si="10"/>
        <v>44674</v>
      </c>
      <c r="B389" s="36" t="e">
        <f>SUMIFS(СВЦЭМ!#REF!,СВЦЭМ!$A$40:$A$783,$A389,СВЦЭМ!$B$39:$B$782,B$366)+'СЕТ СН'!$F$16</f>
        <v>#REF!</v>
      </c>
      <c r="C389" s="36" t="e">
        <f>SUMIFS(СВЦЭМ!#REF!,СВЦЭМ!$A$40:$A$783,$A389,СВЦЭМ!$B$39:$B$782,C$366)+'СЕТ СН'!$F$16</f>
        <v>#REF!</v>
      </c>
      <c r="D389" s="36" t="e">
        <f>SUMIFS(СВЦЭМ!#REF!,СВЦЭМ!$A$40:$A$783,$A389,СВЦЭМ!$B$39:$B$782,D$366)+'СЕТ СН'!$F$16</f>
        <v>#REF!</v>
      </c>
      <c r="E389" s="36" t="e">
        <f>SUMIFS(СВЦЭМ!#REF!,СВЦЭМ!$A$40:$A$783,$A389,СВЦЭМ!$B$39:$B$782,E$366)+'СЕТ СН'!$F$16</f>
        <v>#REF!</v>
      </c>
      <c r="F389" s="36" t="e">
        <f>SUMIFS(СВЦЭМ!#REF!,СВЦЭМ!$A$40:$A$783,$A389,СВЦЭМ!$B$39:$B$782,F$366)+'СЕТ СН'!$F$16</f>
        <v>#REF!</v>
      </c>
      <c r="G389" s="36" t="e">
        <f>SUMIFS(СВЦЭМ!#REF!,СВЦЭМ!$A$40:$A$783,$A389,СВЦЭМ!$B$39:$B$782,G$366)+'СЕТ СН'!$F$16</f>
        <v>#REF!</v>
      </c>
      <c r="H389" s="36" t="e">
        <f>SUMIFS(СВЦЭМ!#REF!,СВЦЭМ!$A$40:$A$783,$A389,СВЦЭМ!$B$39:$B$782,H$366)+'СЕТ СН'!$F$16</f>
        <v>#REF!</v>
      </c>
      <c r="I389" s="36" t="e">
        <f>SUMIFS(СВЦЭМ!#REF!,СВЦЭМ!$A$40:$A$783,$A389,СВЦЭМ!$B$39:$B$782,I$366)+'СЕТ СН'!$F$16</f>
        <v>#REF!</v>
      </c>
      <c r="J389" s="36" t="e">
        <f>SUMIFS(СВЦЭМ!#REF!,СВЦЭМ!$A$40:$A$783,$A389,СВЦЭМ!$B$39:$B$782,J$366)+'СЕТ СН'!$F$16</f>
        <v>#REF!</v>
      </c>
      <c r="K389" s="36" t="e">
        <f>SUMIFS(СВЦЭМ!#REF!,СВЦЭМ!$A$40:$A$783,$A389,СВЦЭМ!$B$39:$B$782,K$366)+'СЕТ СН'!$F$16</f>
        <v>#REF!</v>
      </c>
      <c r="L389" s="36" t="e">
        <f>SUMIFS(СВЦЭМ!#REF!,СВЦЭМ!$A$40:$A$783,$A389,СВЦЭМ!$B$39:$B$782,L$366)+'СЕТ СН'!$F$16</f>
        <v>#REF!</v>
      </c>
      <c r="M389" s="36" t="e">
        <f>SUMIFS(СВЦЭМ!#REF!,СВЦЭМ!$A$40:$A$783,$A389,СВЦЭМ!$B$39:$B$782,M$366)+'СЕТ СН'!$F$16</f>
        <v>#REF!</v>
      </c>
      <c r="N389" s="36" t="e">
        <f>SUMIFS(СВЦЭМ!#REF!,СВЦЭМ!$A$40:$A$783,$A389,СВЦЭМ!$B$39:$B$782,N$366)+'СЕТ СН'!$F$16</f>
        <v>#REF!</v>
      </c>
      <c r="O389" s="36" t="e">
        <f>SUMIFS(СВЦЭМ!#REF!,СВЦЭМ!$A$40:$A$783,$A389,СВЦЭМ!$B$39:$B$782,O$366)+'СЕТ СН'!$F$16</f>
        <v>#REF!</v>
      </c>
      <c r="P389" s="36" t="e">
        <f>SUMIFS(СВЦЭМ!#REF!,СВЦЭМ!$A$40:$A$783,$A389,СВЦЭМ!$B$39:$B$782,P$366)+'СЕТ СН'!$F$16</f>
        <v>#REF!</v>
      </c>
      <c r="Q389" s="36" t="e">
        <f>SUMIFS(СВЦЭМ!#REF!,СВЦЭМ!$A$40:$A$783,$A389,СВЦЭМ!$B$39:$B$782,Q$366)+'СЕТ СН'!$F$16</f>
        <v>#REF!</v>
      </c>
      <c r="R389" s="36" t="e">
        <f>SUMIFS(СВЦЭМ!#REF!,СВЦЭМ!$A$40:$A$783,$A389,СВЦЭМ!$B$39:$B$782,R$366)+'СЕТ СН'!$F$16</f>
        <v>#REF!</v>
      </c>
      <c r="S389" s="36" t="e">
        <f>SUMIFS(СВЦЭМ!#REF!,СВЦЭМ!$A$40:$A$783,$A389,СВЦЭМ!$B$39:$B$782,S$366)+'СЕТ СН'!$F$16</f>
        <v>#REF!</v>
      </c>
      <c r="T389" s="36" t="e">
        <f>SUMIFS(СВЦЭМ!#REF!,СВЦЭМ!$A$40:$A$783,$A389,СВЦЭМ!$B$39:$B$782,T$366)+'СЕТ СН'!$F$16</f>
        <v>#REF!</v>
      </c>
      <c r="U389" s="36" t="e">
        <f>SUMIFS(СВЦЭМ!#REF!,СВЦЭМ!$A$40:$A$783,$A389,СВЦЭМ!$B$39:$B$782,U$366)+'СЕТ СН'!$F$16</f>
        <v>#REF!</v>
      </c>
      <c r="V389" s="36" t="e">
        <f>SUMIFS(СВЦЭМ!#REF!,СВЦЭМ!$A$40:$A$783,$A389,СВЦЭМ!$B$39:$B$782,V$366)+'СЕТ СН'!$F$16</f>
        <v>#REF!</v>
      </c>
      <c r="W389" s="36" t="e">
        <f>SUMIFS(СВЦЭМ!#REF!,СВЦЭМ!$A$40:$A$783,$A389,СВЦЭМ!$B$39:$B$782,W$366)+'СЕТ СН'!$F$16</f>
        <v>#REF!</v>
      </c>
      <c r="X389" s="36" t="e">
        <f>SUMIFS(СВЦЭМ!#REF!,СВЦЭМ!$A$40:$A$783,$A389,СВЦЭМ!$B$39:$B$782,X$366)+'СЕТ СН'!$F$16</f>
        <v>#REF!</v>
      </c>
      <c r="Y389" s="36" t="e">
        <f>SUMIFS(СВЦЭМ!#REF!,СВЦЭМ!$A$40:$A$783,$A389,СВЦЭМ!$B$39:$B$782,Y$366)+'СЕТ СН'!$F$16</f>
        <v>#REF!</v>
      </c>
    </row>
    <row r="390" spans="1:26" ht="15.75" hidden="1" x14ac:dyDescent="0.2">
      <c r="A390" s="35">
        <f t="shared" si="10"/>
        <v>44675</v>
      </c>
      <c r="B390" s="36" t="e">
        <f>SUMIFS(СВЦЭМ!#REF!,СВЦЭМ!$A$40:$A$783,$A390,СВЦЭМ!$B$39:$B$782,B$366)+'СЕТ СН'!$F$16</f>
        <v>#REF!</v>
      </c>
      <c r="C390" s="36" t="e">
        <f>SUMIFS(СВЦЭМ!#REF!,СВЦЭМ!$A$40:$A$783,$A390,СВЦЭМ!$B$39:$B$782,C$366)+'СЕТ СН'!$F$16</f>
        <v>#REF!</v>
      </c>
      <c r="D390" s="36" t="e">
        <f>SUMIFS(СВЦЭМ!#REF!,СВЦЭМ!$A$40:$A$783,$A390,СВЦЭМ!$B$39:$B$782,D$366)+'СЕТ СН'!$F$16</f>
        <v>#REF!</v>
      </c>
      <c r="E390" s="36" t="e">
        <f>SUMIFS(СВЦЭМ!#REF!,СВЦЭМ!$A$40:$A$783,$A390,СВЦЭМ!$B$39:$B$782,E$366)+'СЕТ СН'!$F$16</f>
        <v>#REF!</v>
      </c>
      <c r="F390" s="36" t="e">
        <f>SUMIFS(СВЦЭМ!#REF!,СВЦЭМ!$A$40:$A$783,$A390,СВЦЭМ!$B$39:$B$782,F$366)+'СЕТ СН'!$F$16</f>
        <v>#REF!</v>
      </c>
      <c r="G390" s="36" t="e">
        <f>SUMIFS(СВЦЭМ!#REF!,СВЦЭМ!$A$40:$A$783,$A390,СВЦЭМ!$B$39:$B$782,G$366)+'СЕТ СН'!$F$16</f>
        <v>#REF!</v>
      </c>
      <c r="H390" s="36" t="e">
        <f>SUMIFS(СВЦЭМ!#REF!,СВЦЭМ!$A$40:$A$783,$A390,СВЦЭМ!$B$39:$B$782,H$366)+'СЕТ СН'!$F$16</f>
        <v>#REF!</v>
      </c>
      <c r="I390" s="36" t="e">
        <f>SUMIFS(СВЦЭМ!#REF!,СВЦЭМ!$A$40:$A$783,$A390,СВЦЭМ!$B$39:$B$782,I$366)+'СЕТ СН'!$F$16</f>
        <v>#REF!</v>
      </c>
      <c r="J390" s="36" t="e">
        <f>SUMIFS(СВЦЭМ!#REF!,СВЦЭМ!$A$40:$A$783,$A390,СВЦЭМ!$B$39:$B$782,J$366)+'СЕТ СН'!$F$16</f>
        <v>#REF!</v>
      </c>
      <c r="K390" s="36" t="e">
        <f>SUMIFS(СВЦЭМ!#REF!,СВЦЭМ!$A$40:$A$783,$A390,СВЦЭМ!$B$39:$B$782,K$366)+'СЕТ СН'!$F$16</f>
        <v>#REF!</v>
      </c>
      <c r="L390" s="36" t="e">
        <f>SUMIFS(СВЦЭМ!#REF!,СВЦЭМ!$A$40:$A$783,$A390,СВЦЭМ!$B$39:$B$782,L$366)+'СЕТ СН'!$F$16</f>
        <v>#REF!</v>
      </c>
      <c r="M390" s="36" t="e">
        <f>SUMIFS(СВЦЭМ!#REF!,СВЦЭМ!$A$40:$A$783,$A390,СВЦЭМ!$B$39:$B$782,M$366)+'СЕТ СН'!$F$16</f>
        <v>#REF!</v>
      </c>
      <c r="N390" s="36" t="e">
        <f>SUMIFS(СВЦЭМ!#REF!,СВЦЭМ!$A$40:$A$783,$A390,СВЦЭМ!$B$39:$B$782,N$366)+'СЕТ СН'!$F$16</f>
        <v>#REF!</v>
      </c>
      <c r="O390" s="36" t="e">
        <f>SUMIFS(СВЦЭМ!#REF!,СВЦЭМ!$A$40:$A$783,$A390,СВЦЭМ!$B$39:$B$782,O$366)+'СЕТ СН'!$F$16</f>
        <v>#REF!</v>
      </c>
      <c r="P390" s="36" t="e">
        <f>SUMIFS(СВЦЭМ!#REF!,СВЦЭМ!$A$40:$A$783,$A390,СВЦЭМ!$B$39:$B$782,P$366)+'СЕТ СН'!$F$16</f>
        <v>#REF!</v>
      </c>
      <c r="Q390" s="36" t="e">
        <f>SUMIFS(СВЦЭМ!#REF!,СВЦЭМ!$A$40:$A$783,$A390,СВЦЭМ!$B$39:$B$782,Q$366)+'СЕТ СН'!$F$16</f>
        <v>#REF!</v>
      </c>
      <c r="R390" s="36" t="e">
        <f>SUMIFS(СВЦЭМ!#REF!,СВЦЭМ!$A$40:$A$783,$A390,СВЦЭМ!$B$39:$B$782,R$366)+'СЕТ СН'!$F$16</f>
        <v>#REF!</v>
      </c>
      <c r="S390" s="36" t="e">
        <f>SUMIFS(СВЦЭМ!#REF!,СВЦЭМ!$A$40:$A$783,$A390,СВЦЭМ!$B$39:$B$782,S$366)+'СЕТ СН'!$F$16</f>
        <v>#REF!</v>
      </c>
      <c r="T390" s="36" t="e">
        <f>SUMIFS(СВЦЭМ!#REF!,СВЦЭМ!$A$40:$A$783,$A390,СВЦЭМ!$B$39:$B$782,T$366)+'СЕТ СН'!$F$16</f>
        <v>#REF!</v>
      </c>
      <c r="U390" s="36" t="e">
        <f>SUMIFS(СВЦЭМ!#REF!,СВЦЭМ!$A$40:$A$783,$A390,СВЦЭМ!$B$39:$B$782,U$366)+'СЕТ СН'!$F$16</f>
        <v>#REF!</v>
      </c>
      <c r="V390" s="36" t="e">
        <f>SUMIFS(СВЦЭМ!#REF!,СВЦЭМ!$A$40:$A$783,$A390,СВЦЭМ!$B$39:$B$782,V$366)+'СЕТ СН'!$F$16</f>
        <v>#REF!</v>
      </c>
      <c r="W390" s="36" t="e">
        <f>SUMIFS(СВЦЭМ!#REF!,СВЦЭМ!$A$40:$A$783,$A390,СВЦЭМ!$B$39:$B$782,W$366)+'СЕТ СН'!$F$16</f>
        <v>#REF!</v>
      </c>
      <c r="X390" s="36" t="e">
        <f>SUMIFS(СВЦЭМ!#REF!,СВЦЭМ!$A$40:$A$783,$A390,СВЦЭМ!$B$39:$B$782,X$366)+'СЕТ СН'!$F$16</f>
        <v>#REF!</v>
      </c>
      <c r="Y390" s="36" t="e">
        <f>SUMIFS(СВЦЭМ!#REF!,СВЦЭМ!$A$40:$A$783,$A390,СВЦЭМ!$B$39:$B$782,Y$366)+'СЕТ СН'!$F$16</f>
        <v>#REF!</v>
      </c>
    </row>
    <row r="391" spans="1:26" ht="15.75" hidden="1" x14ac:dyDescent="0.2">
      <c r="A391" s="35">
        <f t="shared" si="10"/>
        <v>44676</v>
      </c>
      <c r="B391" s="36" t="e">
        <f>SUMIFS(СВЦЭМ!#REF!,СВЦЭМ!$A$40:$A$783,$A391,СВЦЭМ!$B$39:$B$782,B$366)+'СЕТ СН'!$F$16</f>
        <v>#REF!</v>
      </c>
      <c r="C391" s="36" t="e">
        <f>SUMIFS(СВЦЭМ!#REF!,СВЦЭМ!$A$40:$A$783,$A391,СВЦЭМ!$B$39:$B$782,C$366)+'СЕТ СН'!$F$16</f>
        <v>#REF!</v>
      </c>
      <c r="D391" s="36" t="e">
        <f>SUMIFS(СВЦЭМ!#REF!,СВЦЭМ!$A$40:$A$783,$A391,СВЦЭМ!$B$39:$B$782,D$366)+'СЕТ СН'!$F$16</f>
        <v>#REF!</v>
      </c>
      <c r="E391" s="36" t="e">
        <f>SUMIFS(СВЦЭМ!#REF!,СВЦЭМ!$A$40:$A$783,$A391,СВЦЭМ!$B$39:$B$782,E$366)+'СЕТ СН'!$F$16</f>
        <v>#REF!</v>
      </c>
      <c r="F391" s="36" t="e">
        <f>SUMIFS(СВЦЭМ!#REF!,СВЦЭМ!$A$40:$A$783,$A391,СВЦЭМ!$B$39:$B$782,F$366)+'СЕТ СН'!$F$16</f>
        <v>#REF!</v>
      </c>
      <c r="G391" s="36" t="e">
        <f>SUMIFS(СВЦЭМ!#REF!,СВЦЭМ!$A$40:$A$783,$A391,СВЦЭМ!$B$39:$B$782,G$366)+'СЕТ СН'!$F$16</f>
        <v>#REF!</v>
      </c>
      <c r="H391" s="36" t="e">
        <f>SUMIFS(СВЦЭМ!#REF!,СВЦЭМ!$A$40:$A$783,$A391,СВЦЭМ!$B$39:$B$782,H$366)+'СЕТ СН'!$F$16</f>
        <v>#REF!</v>
      </c>
      <c r="I391" s="36" t="e">
        <f>SUMIFS(СВЦЭМ!#REF!,СВЦЭМ!$A$40:$A$783,$A391,СВЦЭМ!$B$39:$B$782,I$366)+'СЕТ СН'!$F$16</f>
        <v>#REF!</v>
      </c>
      <c r="J391" s="36" t="e">
        <f>SUMIFS(СВЦЭМ!#REF!,СВЦЭМ!$A$40:$A$783,$A391,СВЦЭМ!$B$39:$B$782,J$366)+'СЕТ СН'!$F$16</f>
        <v>#REF!</v>
      </c>
      <c r="K391" s="36" t="e">
        <f>SUMIFS(СВЦЭМ!#REF!,СВЦЭМ!$A$40:$A$783,$A391,СВЦЭМ!$B$39:$B$782,K$366)+'СЕТ СН'!$F$16</f>
        <v>#REF!</v>
      </c>
      <c r="L391" s="36" t="e">
        <f>SUMIFS(СВЦЭМ!#REF!,СВЦЭМ!$A$40:$A$783,$A391,СВЦЭМ!$B$39:$B$782,L$366)+'СЕТ СН'!$F$16</f>
        <v>#REF!</v>
      </c>
      <c r="M391" s="36" t="e">
        <f>SUMIFS(СВЦЭМ!#REF!,СВЦЭМ!$A$40:$A$783,$A391,СВЦЭМ!$B$39:$B$782,M$366)+'СЕТ СН'!$F$16</f>
        <v>#REF!</v>
      </c>
      <c r="N391" s="36" t="e">
        <f>SUMIFS(СВЦЭМ!#REF!,СВЦЭМ!$A$40:$A$783,$A391,СВЦЭМ!$B$39:$B$782,N$366)+'СЕТ СН'!$F$16</f>
        <v>#REF!</v>
      </c>
      <c r="O391" s="36" t="e">
        <f>SUMIFS(СВЦЭМ!#REF!,СВЦЭМ!$A$40:$A$783,$A391,СВЦЭМ!$B$39:$B$782,O$366)+'СЕТ СН'!$F$16</f>
        <v>#REF!</v>
      </c>
      <c r="P391" s="36" t="e">
        <f>SUMIFS(СВЦЭМ!#REF!,СВЦЭМ!$A$40:$A$783,$A391,СВЦЭМ!$B$39:$B$782,P$366)+'СЕТ СН'!$F$16</f>
        <v>#REF!</v>
      </c>
      <c r="Q391" s="36" t="e">
        <f>SUMIFS(СВЦЭМ!#REF!,СВЦЭМ!$A$40:$A$783,$A391,СВЦЭМ!$B$39:$B$782,Q$366)+'СЕТ СН'!$F$16</f>
        <v>#REF!</v>
      </c>
      <c r="R391" s="36" t="e">
        <f>SUMIFS(СВЦЭМ!#REF!,СВЦЭМ!$A$40:$A$783,$A391,СВЦЭМ!$B$39:$B$782,R$366)+'СЕТ СН'!$F$16</f>
        <v>#REF!</v>
      </c>
      <c r="S391" s="36" t="e">
        <f>SUMIFS(СВЦЭМ!#REF!,СВЦЭМ!$A$40:$A$783,$A391,СВЦЭМ!$B$39:$B$782,S$366)+'СЕТ СН'!$F$16</f>
        <v>#REF!</v>
      </c>
      <c r="T391" s="36" t="e">
        <f>SUMIFS(СВЦЭМ!#REF!,СВЦЭМ!$A$40:$A$783,$A391,СВЦЭМ!$B$39:$B$782,T$366)+'СЕТ СН'!$F$16</f>
        <v>#REF!</v>
      </c>
      <c r="U391" s="36" t="e">
        <f>SUMIFS(СВЦЭМ!#REF!,СВЦЭМ!$A$40:$A$783,$A391,СВЦЭМ!$B$39:$B$782,U$366)+'СЕТ СН'!$F$16</f>
        <v>#REF!</v>
      </c>
      <c r="V391" s="36" t="e">
        <f>SUMIFS(СВЦЭМ!#REF!,СВЦЭМ!$A$40:$A$783,$A391,СВЦЭМ!$B$39:$B$782,V$366)+'СЕТ СН'!$F$16</f>
        <v>#REF!</v>
      </c>
      <c r="W391" s="36" t="e">
        <f>SUMIFS(СВЦЭМ!#REF!,СВЦЭМ!$A$40:$A$783,$A391,СВЦЭМ!$B$39:$B$782,W$366)+'СЕТ СН'!$F$16</f>
        <v>#REF!</v>
      </c>
      <c r="X391" s="36" t="e">
        <f>SUMIFS(СВЦЭМ!#REF!,СВЦЭМ!$A$40:$A$783,$A391,СВЦЭМ!$B$39:$B$782,X$366)+'СЕТ СН'!$F$16</f>
        <v>#REF!</v>
      </c>
      <c r="Y391" s="36" t="e">
        <f>SUMIFS(СВЦЭМ!#REF!,СВЦЭМ!$A$40:$A$783,$A391,СВЦЭМ!$B$39:$B$782,Y$366)+'СЕТ СН'!$F$16</f>
        <v>#REF!</v>
      </c>
    </row>
    <row r="392" spans="1:26" ht="15.75" hidden="1" x14ac:dyDescent="0.2">
      <c r="A392" s="35">
        <f t="shared" si="10"/>
        <v>44677</v>
      </c>
      <c r="B392" s="36" t="e">
        <f>SUMIFS(СВЦЭМ!#REF!,СВЦЭМ!$A$40:$A$783,$A392,СВЦЭМ!$B$39:$B$782,B$366)+'СЕТ СН'!$F$16</f>
        <v>#REF!</v>
      </c>
      <c r="C392" s="36" t="e">
        <f>SUMIFS(СВЦЭМ!#REF!,СВЦЭМ!$A$40:$A$783,$A392,СВЦЭМ!$B$39:$B$782,C$366)+'СЕТ СН'!$F$16</f>
        <v>#REF!</v>
      </c>
      <c r="D392" s="36" t="e">
        <f>SUMIFS(СВЦЭМ!#REF!,СВЦЭМ!$A$40:$A$783,$A392,СВЦЭМ!$B$39:$B$782,D$366)+'СЕТ СН'!$F$16</f>
        <v>#REF!</v>
      </c>
      <c r="E392" s="36" t="e">
        <f>SUMIFS(СВЦЭМ!#REF!,СВЦЭМ!$A$40:$A$783,$A392,СВЦЭМ!$B$39:$B$782,E$366)+'СЕТ СН'!$F$16</f>
        <v>#REF!</v>
      </c>
      <c r="F392" s="36" t="e">
        <f>SUMIFS(СВЦЭМ!#REF!,СВЦЭМ!$A$40:$A$783,$A392,СВЦЭМ!$B$39:$B$782,F$366)+'СЕТ СН'!$F$16</f>
        <v>#REF!</v>
      </c>
      <c r="G392" s="36" t="e">
        <f>SUMIFS(СВЦЭМ!#REF!,СВЦЭМ!$A$40:$A$783,$A392,СВЦЭМ!$B$39:$B$782,G$366)+'СЕТ СН'!$F$16</f>
        <v>#REF!</v>
      </c>
      <c r="H392" s="36" t="e">
        <f>SUMIFS(СВЦЭМ!#REF!,СВЦЭМ!$A$40:$A$783,$A392,СВЦЭМ!$B$39:$B$782,H$366)+'СЕТ СН'!$F$16</f>
        <v>#REF!</v>
      </c>
      <c r="I392" s="36" t="e">
        <f>SUMIFS(СВЦЭМ!#REF!,СВЦЭМ!$A$40:$A$783,$A392,СВЦЭМ!$B$39:$B$782,I$366)+'СЕТ СН'!$F$16</f>
        <v>#REF!</v>
      </c>
      <c r="J392" s="36" t="e">
        <f>SUMIFS(СВЦЭМ!#REF!,СВЦЭМ!$A$40:$A$783,$A392,СВЦЭМ!$B$39:$B$782,J$366)+'СЕТ СН'!$F$16</f>
        <v>#REF!</v>
      </c>
      <c r="K392" s="36" t="e">
        <f>SUMIFS(СВЦЭМ!#REF!,СВЦЭМ!$A$40:$A$783,$A392,СВЦЭМ!$B$39:$B$782,K$366)+'СЕТ СН'!$F$16</f>
        <v>#REF!</v>
      </c>
      <c r="L392" s="36" t="e">
        <f>SUMIFS(СВЦЭМ!#REF!,СВЦЭМ!$A$40:$A$783,$A392,СВЦЭМ!$B$39:$B$782,L$366)+'СЕТ СН'!$F$16</f>
        <v>#REF!</v>
      </c>
      <c r="M392" s="36" t="e">
        <f>SUMIFS(СВЦЭМ!#REF!,СВЦЭМ!$A$40:$A$783,$A392,СВЦЭМ!$B$39:$B$782,M$366)+'СЕТ СН'!$F$16</f>
        <v>#REF!</v>
      </c>
      <c r="N392" s="36" t="e">
        <f>SUMIFS(СВЦЭМ!#REF!,СВЦЭМ!$A$40:$A$783,$A392,СВЦЭМ!$B$39:$B$782,N$366)+'СЕТ СН'!$F$16</f>
        <v>#REF!</v>
      </c>
      <c r="O392" s="36" t="e">
        <f>SUMIFS(СВЦЭМ!#REF!,СВЦЭМ!$A$40:$A$783,$A392,СВЦЭМ!$B$39:$B$782,O$366)+'СЕТ СН'!$F$16</f>
        <v>#REF!</v>
      </c>
      <c r="P392" s="36" t="e">
        <f>SUMIFS(СВЦЭМ!#REF!,СВЦЭМ!$A$40:$A$783,$A392,СВЦЭМ!$B$39:$B$782,P$366)+'СЕТ СН'!$F$16</f>
        <v>#REF!</v>
      </c>
      <c r="Q392" s="36" t="e">
        <f>SUMIFS(СВЦЭМ!#REF!,СВЦЭМ!$A$40:$A$783,$A392,СВЦЭМ!$B$39:$B$782,Q$366)+'СЕТ СН'!$F$16</f>
        <v>#REF!</v>
      </c>
      <c r="R392" s="36" t="e">
        <f>SUMIFS(СВЦЭМ!#REF!,СВЦЭМ!$A$40:$A$783,$A392,СВЦЭМ!$B$39:$B$782,R$366)+'СЕТ СН'!$F$16</f>
        <v>#REF!</v>
      </c>
      <c r="S392" s="36" t="e">
        <f>SUMIFS(СВЦЭМ!#REF!,СВЦЭМ!$A$40:$A$783,$A392,СВЦЭМ!$B$39:$B$782,S$366)+'СЕТ СН'!$F$16</f>
        <v>#REF!</v>
      </c>
      <c r="T392" s="36" t="e">
        <f>SUMIFS(СВЦЭМ!#REF!,СВЦЭМ!$A$40:$A$783,$A392,СВЦЭМ!$B$39:$B$782,T$366)+'СЕТ СН'!$F$16</f>
        <v>#REF!</v>
      </c>
      <c r="U392" s="36" t="e">
        <f>SUMIFS(СВЦЭМ!#REF!,СВЦЭМ!$A$40:$A$783,$A392,СВЦЭМ!$B$39:$B$782,U$366)+'СЕТ СН'!$F$16</f>
        <v>#REF!</v>
      </c>
      <c r="V392" s="36" t="e">
        <f>SUMIFS(СВЦЭМ!#REF!,СВЦЭМ!$A$40:$A$783,$A392,СВЦЭМ!$B$39:$B$782,V$366)+'СЕТ СН'!$F$16</f>
        <v>#REF!</v>
      </c>
      <c r="W392" s="36" t="e">
        <f>SUMIFS(СВЦЭМ!#REF!,СВЦЭМ!$A$40:$A$783,$A392,СВЦЭМ!$B$39:$B$782,W$366)+'СЕТ СН'!$F$16</f>
        <v>#REF!</v>
      </c>
      <c r="X392" s="36" t="e">
        <f>SUMIFS(СВЦЭМ!#REF!,СВЦЭМ!$A$40:$A$783,$A392,СВЦЭМ!$B$39:$B$782,X$366)+'СЕТ СН'!$F$16</f>
        <v>#REF!</v>
      </c>
      <c r="Y392" s="36" t="e">
        <f>SUMIFS(СВЦЭМ!#REF!,СВЦЭМ!$A$40:$A$783,$A392,СВЦЭМ!$B$39:$B$782,Y$366)+'СЕТ СН'!$F$16</f>
        <v>#REF!</v>
      </c>
    </row>
    <row r="393" spans="1:26" ht="15.75" hidden="1" x14ac:dyDescent="0.2">
      <c r="A393" s="35">
        <f t="shared" si="10"/>
        <v>44678</v>
      </c>
      <c r="B393" s="36" t="e">
        <f>SUMIFS(СВЦЭМ!#REF!,СВЦЭМ!$A$40:$A$783,$A393,СВЦЭМ!$B$39:$B$782,B$366)+'СЕТ СН'!$F$16</f>
        <v>#REF!</v>
      </c>
      <c r="C393" s="36" t="e">
        <f>SUMIFS(СВЦЭМ!#REF!,СВЦЭМ!$A$40:$A$783,$A393,СВЦЭМ!$B$39:$B$782,C$366)+'СЕТ СН'!$F$16</f>
        <v>#REF!</v>
      </c>
      <c r="D393" s="36" t="e">
        <f>SUMIFS(СВЦЭМ!#REF!,СВЦЭМ!$A$40:$A$783,$A393,СВЦЭМ!$B$39:$B$782,D$366)+'СЕТ СН'!$F$16</f>
        <v>#REF!</v>
      </c>
      <c r="E393" s="36" t="e">
        <f>SUMIFS(СВЦЭМ!#REF!,СВЦЭМ!$A$40:$A$783,$A393,СВЦЭМ!$B$39:$B$782,E$366)+'СЕТ СН'!$F$16</f>
        <v>#REF!</v>
      </c>
      <c r="F393" s="36" t="e">
        <f>SUMIFS(СВЦЭМ!#REF!,СВЦЭМ!$A$40:$A$783,$A393,СВЦЭМ!$B$39:$B$782,F$366)+'СЕТ СН'!$F$16</f>
        <v>#REF!</v>
      </c>
      <c r="G393" s="36" t="e">
        <f>SUMIFS(СВЦЭМ!#REF!,СВЦЭМ!$A$40:$A$783,$A393,СВЦЭМ!$B$39:$B$782,G$366)+'СЕТ СН'!$F$16</f>
        <v>#REF!</v>
      </c>
      <c r="H393" s="36" t="e">
        <f>SUMIFS(СВЦЭМ!#REF!,СВЦЭМ!$A$40:$A$783,$A393,СВЦЭМ!$B$39:$B$782,H$366)+'СЕТ СН'!$F$16</f>
        <v>#REF!</v>
      </c>
      <c r="I393" s="36" t="e">
        <f>SUMIFS(СВЦЭМ!#REF!,СВЦЭМ!$A$40:$A$783,$A393,СВЦЭМ!$B$39:$B$782,I$366)+'СЕТ СН'!$F$16</f>
        <v>#REF!</v>
      </c>
      <c r="J393" s="36" t="e">
        <f>SUMIFS(СВЦЭМ!#REF!,СВЦЭМ!$A$40:$A$783,$A393,СВЦЭМ!$B$39:$B$782,J$366)+'СЕТ СН'!$F$16</f>
        <v>#REF!</v>
      </c>
      <c r="K393" s="36" t="e">
        <f>SUMIFS(СВЦЭМ!#REF!,СВЦЭМ!$A$40:$A$783,$A393,СВЦЭМ!$B$39:$B$782,K$366)+'СЕТ СН'!$F$16</f>
        <v>#REF!</v>
      </c>
      <c r="L393" s="36" t="e">
        <f>SUMIFS(СВЦЭМ!#REF!,СВЦЭМ!$A$40:$A$783,$A393,СВЦЭМ!$B$39:$B$782,L$366)+'СЕТ СН'!$F$16</f>
        <v>#REF!</v>
      </c>
      <c r="M393" s="36" t="e">
        <f>SUMIFS(СВЦЭМ!#REF!,СВЦЭМ!$A$40:$A$783,$A393,СВЦЭМ!$B$39:$B$782,M$366)+'СЕТ СН'!$F$16</f>
        <v>#REF!</v>
      </c>
      <c r="N393" s="36" t="e">
        <f>SUMIFS(СВЦЭМ!#REF!,СВЦЭМ!$A$40:$A$783,$A393,СВЦЭМ!$B$39:$B$782,N$366)+'СЕТ СН'!$F$16</f>
        <v>#REF!</v>
      </c>
      <c r="O393" s="36" t="e">
        <f>SUMIFS(СВЦЭМ!#REF!,СВЦЭМ!$A$40:$A$783,$A393,СВЦЭМ!$B$39:$B$782,O$366)+'СЕТ СН'!$F$16</f>
        <v>#REF!</v>
      </c>
      <c r="P393" s="36" t="e">
        <f>SUMIFS(СВЦЭМ!#REF!,СВЦЭМ!$A$40:$A$783,$A393,СВЦЭМ!$B$39:$B$782,P$366)+'СЕТ СН'!$F$16</f>
        <v>#REF!</v>
      </c>
      <c r="Q393" s="36" t="e">
        <f>SUMIFS(СВЦЭМ!#REF!,СВЦЭМ!$A$40:$A$783,$A393,СВЦЭМ!$B$39:$B$782,Q$366)+'СЕТ СН'!$F$16</f>
        <v>#REF!</v>
      </c>
      <c r="R393" s="36" t="e">
        <f>SUMIFS(СВЦЭМ!#REF!,СВЦЭМ!$A$40:$A$783,$A393,СВЦЭМ!$B$39:$B$782,R$366)+'СЕТ СН'!$F$16</f>
        <v>#REF!</v>
      </c>
      <c r="S393" s="36" t="e">
        <f>SUMIFS(СВЦЭМ!#REF!,СВЦЭМ!$A$40:$A$783,$A393,СВЦЭМ!$B$39:$B$782,S$366)+'СЕТ СН'!$F$16</f>
        <v>#REF!</v>
      </c>
      <c r="T393" s="36" t="e">
        <f>SUMIFS(СВЦЭМ!#REF!,СВЦЭМ!$A$40:$A$783,$A393,СВЦЭМ!$B$39:$B$782,T$366)+'СЕТ СН'!$F$16</f>
        <v>#REF!</v>
      </c>
      <c r="U393" s="36" t="e">
        <f>SUMIFS(СВЦЭМ!#REF!,СВЦЭМ!$A$40:$A$783,$A393,СВЦЭМ!$B$39:$B$782,U$366)+'СЕТ СН'!$F$16</f>
        <v>#REF!</v>
      </c>
      <c r="V393" s="36" t="e">
        <f>SUMIFS(СВЦЭМ!#REF!,СВЦЭМ!$A$40:$A$783,$A393,СВЦЭМ!$B$39:$B$782,V$366)+'СЕТ СН'!$F$16</f>
        <v>#REF!</v>
      </c>
      <c r="W393" s="36" t="e">
        <f>SUMIFS(СВЦЭМ!#REF!,СВЦЭМ!$A$40:$A$783,$A393,СВЦЭМ!$B$39:$B$782,W$366)+'СЕТ СН'!$F$16</f>
        <v>#REF!</v>
      </c>
      <c r="X393" s="36" t="e">
        <f>SUMIFS(СВЦЭМ!#REF!,СВЦЭМ!$A$40:$A$783,$A393,СВЦЭМ!$B$39:$B$782,X$366)+'СЕТ СН'!$F$16</f>
        <v>#REF!</v>
      </c>
      <c r="Y393" s="36" t="e">
        <f>SUMIFS(СВЦЭМ!#REF!,СВЦЭМ!$A$40:$A$783,$A393,СВЦЭМ!$B$39:$B$782,Y$366)+'СЕТ СН'!$F$16</f>
        <v>#REF!</v>
      </c>
    </row>
    <row r="394" spans="1:26" ht="15.75" hidden="1" x14ac:dyDescent="0.2">
      <c r="A394" s="35">
        <f t="shared" si="10"/>
        <v>44679</v>
      </c>
      <c r="B394" s="36" t="e">
        <f>SUMIFS(СВЦЭМ!#REF!,СВЦЭМ!$A$40:$A$783,$A394,СВЦЭМ!$B$39:$B$782,B$366)+'СЕТ СН'!$F$16</f>
        <v>#REF!</v>
      </c>
      <c r="C394" s="36" t="e">
        <f>SUMIFS(СВЦЭМ!#REF!,СВЦЭМ!$A$40:$A$783,$A394,СВЦЭМ!$B$39:$B$782,C$366)+'СЕТ СН'!$F$16</f>
        <v>#REF!</v>
      </c>
      <c r="D394" s="36" t="e">
        <f>SUMIFS(СВЦЭМ!#REF!,СВЦЭМ!$A$40:$A$783,$A394,СВЦЭМ!$B$39:$B$782,D$366)+'СЕТ СН'!$F$16</f>
        <v>#REF!</v>
      </c>
      <c r="E394" s="36" t="e">
        <f>SUMIFS(СВЦЭМ!#REF!,СВЦЭМ!$A$40:$A$783,$A394,СВЦЭМ!$B$39:$B$782,E$366)+'СЕТ СН'!$F$16</f>
        <v>#REF!</v>
      </c>
      <c r="F394" s="36" t="e">
        <f>SUMIFS(СВЦЭМ!#REF!,СВЦЭМ!$A$40:$A$783,$A394,СВЦЭМ!$B$39:$B$782,F$366)+'СЕТ СН'!$F$16</f>
        <v>#REF!</v>
      </c>
      <c r="G394" s="36" t="e">
        <f>SUMIFS(СВЦЭМ!#REF!,СВЦЭМ!$A$40:$A$783,$A394,СВЦЭМ!$B$39:$B$782,G$366)+'СЕТ СН'!$F$16</f>
        <v>#REF!</v>
      </c>
      <c r="H394" s="36" t="e">
        <f>SUMIFS(СВЦЭМ!#REF!,СВЦЭМ!$A$40:$A$783,$A394,СВЦЭМ!$B$39:$B$782,H$366)+'СЕТ СН'!$F$16</f>
        <v>#REF!</v>
      </c>
      <c r="I394" s="36" t="e">
        <f>SUMIFS(СВЦЭМ!#REF!,СВЦЭМ!$A$40:$A$783,$A394,СВЦЭМ!$B$39:$B$782,I$366)+'СЕТ СН'!$F$16</f>
        <v>#REF!</v>
      </c>
      <c r="J394" s="36" t="e">
        <f>SUMIFS(СВЦЭМ!#REF!,СВЦЭМ!$A$40:$A$783,$A394,СВЦЭМ!$B$39:$B$782,J$366)+'СЕТ СН'!$F$16</f>
        <v>#REF!</v>
      </c>
      <c r="K394" s="36" t="e">
        <f>SUMIFS(СВЦЭМ!#REF!,СВЦЭМ!$A$40:$A$783,$A394,СВЦЭМ!$B$39:$B$782,K$366)+'СЕТ СН'!$F$16</f>
        <v>#REF!</v>
      </c>
      <c r="L394" s="36" t="e">
        <f>SUMIFS(СВЦЭМ!#REF!,СВЦЭМ!$A$40:$A$783,$A394,СВЦЭМ!$B$39:$B$782,L$366)+'СЕТ СН'!$F$16</f>
        <v>#REF!</v>
      </c>
      <c r="M394" s="36" t="e">
        <f>SUMIFS(СВЦЭМ!#REF!,СВЦЭМ!$A$40:$A$783,$A394,СВЦЭМ!$B$39:$B$782,M$366)+'СЕТ СН'!$F$16</f>
        <v>#REF!</v>
      </c>
      <c r="N394" s="36" t="e">
        <f>SUMIFS(СВЦЭМ!#REF!,СВЦЭМ!$A$40:$A$783,$A394,СВЦЭМ!$B$39:$B$782,N$366)+'СЕТ СН'!$F$16</f>
        <v>#REF!</v>
      </c>
      <c r="O394" s="36" t="e">
        <f>SUMIFS(СВЦЭМ!#REF!,СВЦЭМ!$A$40:$A$783,$A394,СВЦЭМ!$B$39:$B$782,O$366)+'СЕТ СН'!$F$16</f>
        <v>#REF!</v>
      </c>
      <c r="P394" s="36" t="e">
        <f>SUMIFS(СВЦЭМ!#REF!,СВЦЭМ!$A$40:$A$783,$A394,СВЦЭМ!$B$39:$B$782,P$366)+'СЕТ СН'!$F$16</f>
        <v>#REF!</v>
      </c>
      <c r="Q394" s="36" t="e">
        <f>SUMIFS(СВЦЭМ!#REF!,СВЦЭМ!$A$40:$A$783,$A394,СВЦЭМ!$B$39:$B$782,Q$366)+'СЕТ СН'!$F$16</f>
        <v>#REF!</v>
      </c>
      <c r="R394" s="36" t="e">
        <f>SUMIFS(СВЦЭМ!#REF!,СВЦЭМ!$A$40:$A$783,$A394,СВЦЭМ!$B$39:$B$782,R$366)+'СЕТ СН'!$F$16</f>
        <v>#REF!</v>
      </c>
      <c r="S394" s="36" t="e">
        <f>SUMIFS(СВЦЭМ!#REF!,СВЦЭМ!$A$40:$A$783,$A394,СВЦЭМ!$B$39:$B$782,S$366)+'СЕТ СН'!$F$16</f>
        <v>#REF!</v>
      </c>
      <c r="T394" s="36" t="e">
        <f>SUMIFS(СВЦЭМ!#REF!,СВЦЭМ!$A$40:$A$783,$A394,СВЦЭМ!$B$39:$B$782,T$366)+'СЕТ СН'!$F$16</f>
        <v>#REF!</v>
      </c>
      <c r="U394" s="36" t="e">
        <f>SUMIFS(СВЦЭМ!#REF!,СВЦЭМ!$A$40:$A$783,$A394,СВЦЭМ!$B$39:$B$782,U$366)+'СЕТ СН'!$F$16</f>
        <v>#REF!</v>
      </c>
      <c r="V394" s="36" t="e">
        <f>SUMIFS(СВЦЭМ!#REF!,СВЦЭМ!$A$40:$A$783,$A394,СВЦЭМ!$B$39:$B$782,V$366)+'СЕТ СН'!$F$16</f>
        <v>#REF!</v>
      </c>
      <c r="W394" s="36" t="e">
        <f>SUMIFS(СВЦЭМ!#REF!,СВЦЭМ!$A$40:$A$783,$A394,СВЦЭМ!$B$39:$B$782,W$366)+'СЕТ СН'!$F$16</f>
        <v>#REF!</v>
      </c>
      <c r="X394" s="36" t="e">
        <f>SUMIFS(СВЦЭМ!#REF!,СВЦЭМ!$A$40:$A$783,$A394,СВЦЭМ!$B$39:$B$782,X$366)+'СЕТ СН'!$F$16</f>
        <v>#REF!</v>
      </c>
      <c r="Y394" s="36" t="e">
        <f>SUMIFS(СВЦЭМ!#REF!,СВЦЭМ!$A$40:$A$783,$A394,СВЦЭМ!$B$39:$B$782,Y$366)+'СЕТ СН'!$F$16</f>
        <v>#REF!</v>
      </c>
    </row>
    <row r="395" spans="1:26" ht="15.75" hidden="1" x14ac:dyDescent="0.2">
      <c r="A395" s="35">
        <f t="shared" si="10"/>
        <v>44680</v>
      </c>
      <c r="B395" s="36" t="e">
        <f>SUMIFS(СВЦЭМ!#REF!,СВЦЭМ!$A$40:$A$783,$A395,СВЦЭМ!$B$39:$B$782,B$366)+'СЕТ СН'!$F$16</f>
        <v>#REF!</v>
      </c>
      <c r="C395" s="36" t="e">
        <f>SUMIFS(СВЦЭМ!#REF!,СВЦЭМ!$A$40:$A$783,$A395,СВЦЭМ!$B$39:$B$782,C$366)+'СЕТ СН'!$F$16</f>
        <v>#REF!</v>
      </c>
      <c r="D395" s="36" t="e">
        <f>SUMIFS(СВЦЭМ!#REF!,СВЦЭМ!$A$40:$A$783,$A395,СВЦЭМ!$B$39:$B$782,D$366)+'СЕТ СН'!$F$16</f>
        <v>#REF!</v>
      </c>
      <c r="E395" s="36" t="e">
        <f>SUMIFS(СВЦЭМ!#REF!,СВЦЭМ!$A$40:$A$783,$A395,СВЦЭМ!$B$39:$B$782,E$366)+'СЕТ СН'!$F$16</f>
        <v>#REF!</v>
      </c>
      <c r="F395" s="36" t="e">
        <f>SUMIFS(СВЦЭМ!#REF!,СВЦЭМ!$A$40:$A$783,$A395,СВЦЭМ!$B$39:$B$782,F$366)+'СЕТ СН'!$F$16</f>
        <v>#REF!</v>
      </c>
      <c r="G395" s="36" t="e">
        <f>SUMIFS(СВЦЭМ!#REF!,СВЦЭМ!$A$40:$A$783,$A395,СВЦЭМ!$B$39:$B$782,G$366)+'СЕТ СН'!$F$16</f>
        <v>#REF!</v>
      </c>
      <c r="H395" s="36" t="e">
        <f>SUMIFS(СВЦЭМ!#REF!,СВЦЭМ!$A$40:$A$783,$A395,СВЦЭМ!$B$39:$B$782,H$366)+'СЕТ СН'!$F$16</f>
        <v>#REF!</v>
      </c>
      <c r="I395" s="36" t="e">
        <f>SUMIFS(СВЦЭМ!#REF!,СВЦЭМ!$A$40:$A$783,$A395,СВЦЭМ!$B$39:$B$782,I$366)+'СЕТ СН'!$F$16</f>
        <v>#REF!</v>
      </c>
      <c r="J395" s="36" t="e">
        <f>SUMIFS(СВЦЭМ!#REF!,СВЦЭМ!$A$40:$A$783,$A395,СВЦЭМ!$B$39:$B$782,J$366)+'СЕТ СН'!$F$16</f>
        <v>#REF!</v>
      </c>
      <c r="K395" s="36" t="e">
        <f>SUMIFS(СВЦЭМ!#REF!,СВЦЭМ!$A$40:$A$783,$A395,СВЦЭМ!$B$39:$B$782,K$366)+'СЕТ СН'!$F$16</f>
        <v>#REF!</v>
      </c>
      <c r="L395" s="36" t="e">
        <f>SUMIFS(СВЦЭМ!#REF!,СВЦЭМ!$A$40:$A$783,$A395,СВЦЭМ!$B$39:$B$782,L$366)+'СЕТ СН'!$F$16</f>
        <v>#REF!</v>
      </c>
      <c r="M395" s="36" t="e">
        <f>SUMIFS(СВЦЭМ!#REF!,СВЦЭМ!$A$40:$A$783,$A395,СВЦЭМ!$B$39:$B$782,M$366)+'СЕТ СН'!$F$16</f>
        <v>#REF!</v>
      </c>
      <c r="N395" s="36" t="e">
        <f>SUMIFS(СВЦЭМ!#REF!,СВЦЭМ!$A$40:$A$783,$A395,СВЦЭМ!$B$39:$B$782,N$366)+'СЕТ СН'!$F$16</f>
        <v>#REF!</v>
      </c>
      <c r="O395" s="36" t="e">
        <f>SUMIFS(СВЦЭМ!#REF!,СВЦЭМ!$A$40:$A$783,$A395,СВЦЭМ!$B$39:$B$782,O$366)+'СЕТ СН'!$F$16</f>
        <v>#REF!</v>
      </c>
      <c r="P395" s="36" t="e">
        <f>SUMIFS(СВЦЭМ!#REF!,СВЦЭМ!$A$40:$A$783,$A395,СВЦЭМ!$B$39:$B$782,P$366)+'СЕТ СН'!$F$16</f>
        <v>#REF!</v>
      </c>
      <c r="Q395" s="36" t="e">
        <f>SUMIFS(СВЦЭМ!#REF!,СВЦЭМ!$A$40:$A$783,$A395,СВЦЭМ!$B$39:$B$782,Q$366)+'СЕТ СН'!$F$16</f>
        <v>#REF!</v>
      </c>
      <c r="R395" s="36" t="e">
        <f>SUMIFS(СВЦЭМ!#REF!,СВЦЭМ!$A$40:$A$783,$A395,СВЦЭМ!$B$39:$B$782,R$366)+'СЕТ СН'!$F$16</f>
        <v>#REF!</v>
      </c>
      <c r="S395" s="36" t="e">
        <f>SUMIFS(СВЦЭМ!#REF!,СВЦЭМ!$A$40:$A$783,$A395,СВЦЭМ!$B$39:$B$782,S$366)+'СЕТ СН'!$F$16</f>
        <v>#REF!</v>
      </c>
      <c r="T395" s="36" t="e">
        <f>SUMIFS(СВЦЭМ!#REF!,СВЦЭМ!$A$40:$A$783,$A395,СВЦЭМ!$B$39:$B$782,T$366)+'СЕТ СН'!$F$16</f>
        <v>#REF!</v>
      </c>
      <c r="U395" s="36" t="e">
        <f>SUMIFS(СВЦЭМ!#REF!,СВЦЭМ!$A$40:$A$783,$A395,СВЦЭМ!$B$39:$B$782,U$366)+'СЕТ СН'!$F$16</f>
        <v>#REF!</v>
      </c>
      <c r="V395" s="36" t="e">
        <f>SUMIFS(СВЦЭМ!#REF!,СВЦЭМ!$A$40:$A$783,$A395,СВЦЭМ!$B$39:$B$782,V$366)+'СЕТ СН'!$F$16</f>
        <v>#REF!</v>
      </c>
      <c r="W395" s="36" t="e">
        <f>SUMIFS(СВЦЭМ!#REF!,СВЦЭМ!$A$40:$A$783,$A395,СВЦЭМ!$B$39:$B$782,W$366)+'СЕТ СН'!$F$16</f>
        <v>#REF!</v>
      </c>
      <c r="X395" s="36" t="e">
        <f>SUMIFS(СВЦЭМ!#REF!,СВЦЭМ!$A$40:$A$783,$A395,СВЦЭМ!$B$39:$B$782,X$366)+'СЕТ СН'!$F$16</f>
        <v>#REF!</v>
      </c>
      <c r="Y395" s="36" t="e">
        <f>SUMIFS(СВЦЭМ!#REF!,СВЦЭМ!$A$40:$A$783,$A395,СВЦЭМ!$B$39:$B$782,Y$366)+'СЕТ СН'!$F$16</f>
        <v>#REF!</v>
      </c>
    </row>
    <row r="396" spans="1:26" ht="15.75" hidden="1" x14ac:dyDescent="0.2">
      <c r="A396" s="35">
        <f t="shared" si="10"/>
        <v>44681</v>
      </c>
      <c r="B396" s="36" t="e">
        <f>SUMIFS(СВЦЭМ!#REF!,СВЦЭМ!$A$40:$A$783,$A396,СВЦЭМ!$B$39:$B$782,B$366)+'СЕТ СН'!$F$16</f>
        <v>#REF!</v>
      </c>
      <c r="C396" s="36" t="e">
        <f>SUMIFS(СВЦЭМ!#REF!,СВЦЭМ!$A$40:$A$783,$A396,СВЦЭМ!$B$39:$B$782,C$366)+'СЕТ СН'!$F$16</f>
        <v>#REF!</v>
      </c>
      <c r="D396" s="36" t="e">
        <f>SUMIFS(СВЦЭМ!#REF!,СВЦЭМ!$A$40:$A$783,$A396,СВЦЭМ!$B$39:$B$782,D$366)+'СЕТ СН'!$F$16</f>
        <v>#REF!</v>
      </c>
      <c r="E396" s="36" t="e">
        <f>SUMIFS(СВЦЭМ!#REF!,СВЦЭМ!$A$40:$A$783,$A396,СВЦЭМ!$B$39:$B$782,E$366)+'СЕТ СН'!$F$16</f>
        <v>#REF!</v>
      </c>
      <c r="F396" s="36" t="e">
        <f>SUMIFS(СВЦЭМ!#REF!,СВЦЭМ!$A$40:$A$783,$A396,СВЦЭМ!$B$39:$B$782,F$366)+'СЕТ СН'!$F$16</f>
        <v>#REF!</v>
      </c>
      <c r="G396" s="36" t="e">
        <f>SUMIFS(СВЦЭМ!#REF!,СВЦЭМ!$A$40:$A$783,$A396,СВЦЭМ!$B$39:$B$782,G$366)+'СЕТ СН'!$F$16</f>
        <v>#REF!</v>
      </c>
      <c r="H396" s="36" t="e">
        <f>SUMIFS(СВЦЭМ!#REF!,СВЦЭМ!$A$40:$A$783,$A396,СВЦЭМ!$B$39:$B$782,H$366)+'СЕТ СН'!$F$16</f>
        <v>#REF!</v>
      </c>
      <c r="I396" s="36" t="e">
        <f>SUMIFS(СВЦЭМ!#REF!,СВЦЭМ!$A$40:$A$783,$A396,СВЦЭМ!$B$39:$B$782,I$366)+'СЕТ СН'!$F$16</f>
        <v>#REF!</v>
      </c>
      <c r="J396" s="36" t="e">
        <f>SUMIFS(СВЦЭМ!#REF!,СВЦЭМ!$A$40:$A$783,$A396,СВЦЭМ!$B$39:$B$782,J$366)+'СЕТ СН'!$F$16</f>
        <v>#REF!</v>
      </c>
      <c r="K396" s="36" t="e">
        <f>SUMIFS(СВЦЭМ!#REF!,СВЦЭМ!$A$40:$A$783,$A396,СВЦЭМ!$B$39:$B$782,K$366)+'СЕТ СН'!$F$16</f>
        <v>#REF!</v>
      </c>
      <c r="L396" s="36" t="e">
        <f>SUMIFS(СВЦЭМ!#REF!,СВЦЭМ!$A$40:$A$783,$A396,СВЦЭМ!$B$39:$B$782,L$366)+'СЕТ СН'!$F$16</f>
        <v>#REF!</v>
      </c>
      <c r="M396" s="36" t="e">
        <f>SUMIFS(СВЦЭМ!#REF!,СВЦЭМ!$A$40:$A$783,$A396,СВЦЭМ!$B$39:$B$782,M$366)+'СЕТ СН'!$F$16</f>
        <v>#REF!</v>
      </c>
      <c r="N396" s="36" t="e">
        <f>SUMIFS(СВЦЭМ!#REF!,СВЦЭМ!$A$40:$A$783,$A396,СВЦЭМ!$B$39:$B$782,N$366)+'СЕТ СН'!$F$16</f>
        <v>#REF!</v>
      </c>
      <c r="O396" s="36" t="e">
        <f>SUMIFS(СВЦЭМ!#REF!,СВЦЭМ!$A$40:$A$783,$A396,СВЦЭМ!$B$39:$B$782,O$366)+'СЕТ СН'!$F$16</f>
        <v>#REF!</v>
      </c>
      <c r="P396" s="36" t="e">
        <f>SUMIFS(СВЦЭМ!#REF!,СВЦЭМ!$A$40:$A$783,$A396,СВЦЭМ!$B$39:$B$782,P$366)+'СЕТ СН'!$F$16</f>
        <v>#REF!</v>
      </c>
      <c r="Q396" s="36" t="e">
        <f>SUMIFS(СВЦЭМ!#REF!,СВЦЭМ!$A$40:$A$783,$A396,СВЦЭМ!$B$39:$B$782,Q$366)+'СЕТ СН'!$F$16</f>
        <v>#REF!</v>
      </c>
      <c r="R396" s="36" t="e">
        <f>SUMIFS(СВЦЭМ!#REF!,СВЦЭМ!$A$40:$A$783,$A396,СВЦЭМ!$B$39:$B$782,R$366)+'СЕТ СН'!$F$16</f>
        <v>#REF!</v>
      </c>
      <c r="S396" s="36" t="e">
        <f>SUMIFS(СВЦЭМ!#REF!,СВЦЭМ!$A$40:$A$783,$A396,СВЦЭМ!$B$39:$B$782,S$366)+'СЕТ СН'!$F$16</f>
        <v>#REF!</v>
      </c>
      <c r="T396" s="36" t="e">
        <f>SUMIFS(СВЦЭМ!#REF!,СВЦЭМ!$A$40:$A$783,$A396,СВЦЭМ!$B$39:$B$782,T$366)+'СЕТ СН'!$F$16</f>
        <v>#REF!</v>
      </c>
      <c r="U396" s="36" t="e">
        <f>SUMIFS(СВЦЭМ!#REF!,СВЦЭМ!$A$40:$A$783,$A396,СВЦЭМ!$B$39:$B$782,U$366)+'СЕТ СН'!$F$16</f>
        <v>#REF!</v>
      </c>
      <c r="V396" s="36" t="e">
        <f>SUMIFS(СВЦЭМ!#REF!,СВЦЭМ!$A$40:$A$783,$A396,СВЦЭМ!$B$39:$B$782,V$366)+'СЕТ СН'!$F$16</f>
        <v>#REF!</v>
      </c>
      <c r="W396" s="36" t="e">
        <f>SUMIFS(СВЦЭМ!#REF!,СВЦЭМ!$A$40:$A$783,$A396,СВЦЭМ!$B$39:$B$782,W$366)+'СЕТ СН'!$F$16</f>
        <v>#REF!</v>
      </c>
      <c r="X396" s="36" t="e">
        <f>SUMIFS(СВЦЭМ!#REF!,СВЦЭМ!$A$40:$A$783,$A396,СВЦЭМ!$B$39:$B$782,X$366)+'СЕТ СН'!$F$16</f>
        <v>#REF!</v>
      </c>
      <c r="Y396" s="36" t="e">
        <f>SUMIFS(СВЦЭМ!#REF!,СВЦЭМ!$A$40:$A$783,$A396,СВЦЭМ!$B$39:$B$782,Y$366)+'СЕТ СН'!$F$16</f>
        <v>#REF!</v>
      </c>
    </row>
    <row r="397" spans="1:26" ht="15.75" hidden="1" x14ac:dyDescent="0.2">
      <c r="A397" s="35">
        <f t="shared" si="10"/>
        <v>44682</v>
      </c>
      <c r="B397" s="36" t="e">
        <f>SUMIFS(СВЦЭМ!#REF!,СВЦЭМ!$A$40:$A$783,$A397,СВЦЭМ!$B$39:$B$782,B$366)+'СЕТ СН'!$F$16</f>
        <v>#REF!</v>
      </c>
      <c r="C397" s="36" t="e">
        <f>SUMIFS(СВЦЭМ!#REF!,СВЦЭМ!$A$40:$A$783,$A397,СВЦЭМ!$B$39:$B$782,C$366)+'СЕТ СН'!$F$16</f>
        <v>#REF!</v>
      </c>
      <c r="D397" s="36" t="e">
        <f>SUMIFS(СВЦЭМ!#REF!,СВЦЭМ!$A$40:$A$783,$A397,СВЦЭМ!$B$39:$B$782,D$366)+'СЕТ СН'!$F$16</f>
        <v>#REF!</v>
      </c>
      <c r="E397" s="36" t="e">
        <f>SUMIFS(СВЦЭМ!#REF!,СВЦЭМ!$A$40:$A$783,$A397,СВЦЭМ!$B$39:$B$782,E$366)+'СЕТ СН'!$F$16</f>
        <v>#REF!</v>
      </c>
      <c r="F397" s="36" t="e">
        <f>SUMIFS(СВЦЭМ!#REF!,СВЦЭМ!$A$40:$A$783,$A397,СВЦЭМ!$B$39:$B$782,F$366)+'СЕТ СН'!$F$16</f>
        <v>#REF!</v>
      </c>
      <c r="G397" s="36" t="e">
        <f>SUMIFS(СВЦЭМ!#REF!,СВЦЭМ!$A$40:$A$783,$A397,СВЦЭМ!$B$39:$B$782,G$366)+'СЕТ СН'!$F$16</f>
        <v>#REF!</v>
      </c>
      <c r="H397" s="36" t="e">
        <f>SUMIFS(СВЦЭМ!#REF!,СВЦЭМ!$A$40:$A$783,$A397,СВЦЭМ!$B$39:$B$782,H$366)+'СЕТ СН'!$F$16</f>
        <v>#REF!</v>
      </c>
      <c r="I397" s="36" t="e">
        <f>SUMIFS(СВЦЭМ!#REF!,СВЦЭМ!$A$40:$A$783,$A397,СВЦЭМ!$B$39:$B$782,I$366)+'СЕТ СН'!$F$16</f>
        <v>#REF!</v>
      </c>
      <c r="J397" s="36" t="e">
        <f>SUMIFS(СВЦЭМ!#REF!,СВЦЭМ!$A$40:$A$783,$A397,СВЦЭМ!$B$39:$B$782,J$366)+'СЕТ СН'!$F$16</f>
        <v>#REF!</v>
      </c>
      <c r="K397" s="36" t="e">
        <f>SUMIFS(СВЦЭМ!#REF!,СВЦЭМ!$A$40:$A$783,$A397,СВЦЭМ!$B$39:$B$782,K$366)+'СЕТ СН'!$F$16</f>
        <v>#REF!</v>
      </c>
      <c r="L397" s="36" t="e">
        <f>SUMIFS(СВЦЭМ!#REF!,СВЦЭМ!$A$40:$A$783,$A397,СВЦЭМ!$B$39:$B$782,L$366)+'СЕТ СН'!$F$16</f>
        <v>#REF!</v>
      </c>
      <c r="M397" s="36" t="e">
        <f>SUMIFS(СВЦЭМ!#REF!,СВЦЭМ!$A$40:$A$783,$A397,СВЦЭМ!$B$39:$B$782,M$366)+'СЕТ СН'!$F$16</f>
        <v>#REF!</v>
      </c>
      <c r="N397" s="36" t="e">
        <f>SUMIFS(СВЦЭМ!#REF!,СВЦЭМ!$A$40:$A$783,$A397,СВЦЭМ!$B$39:$B$782,N$366)+'СЕТ СН'!$F$16</f>
        <v>#REF!</v>
      </c>
      <c r="O397" s="36" t="e">
        <f>SUMIFS(СВЦЭМ!#REF!,СВЦЭМ!$A$40:$A$783,$A397,СВЦЭМ!$B$39:$B$782,O$366)+'СЕТ СН'!$F$16</f>
        <v>#REF!</v>
      </c>
      <c r="P397" s="36" t="e">
        <f>SUMIFS(СВЦЭМ!#REF!,СВЦЭМ!$A$40:$A$783,$A397,СВЦЭМ!$B$39:$B$782,P$366)+'СЕТ СН'!$F$16</f>
        <v>#REF!</v>
      </c>
      <c r="Q397" s="36" t="e">
        <f>SUMIFS(СВЦЭМ!#REF!,СВЦЭМ!$A$40:$A$783,$A397,СВЦЭМ!$B$39:$B$782,Q$366)+'СЕТ СН'!$F$16</f>
        <v>#REF!</v>
      </c>
      <c r="R397" s="36" t="e">
        <f>SUMIFS(СВЦЭМ!#REF!,СВЦЭМ!$A$40:$A$783,$A397,СВЦЭМ!$B$39:$B$782,R$366)+'СЕТ СН'!$F$16</f>
        <v>#REF!</v>
      </c>
      <c r="S397" s="36" t="e">
        <f>SUMIFS(СВЦЭМ!#REF!,СВЦЭМ!$A$40:$A$783,$A397,СВЦЭМ!$B$39:$B$782,S$366)+'СЕТ СН'!$F$16</f>
        <v>#REF!</v>
      </c>
      <c r="T397" s="36" t="e">
        <f>SUMIFS(СВЦЭМ!#REF!,СВЦЭМ!$A$40:$A$783,$A397,СВЦЭМ!$B$39:$B$782,T$366)+'СЕТ СН'!$F$16</f>
        <v>#REF!</v>
      </c>
      <c r="U397" s="36" t="e">
        <f>SUMIFS(СВЦЭМ!#REF!,СВЦЭМ!$A$40:$A$783,$A397,СВЦЭМ!$B$39:$B$782,U$366)+'СЕТ СН'!$F$16</f>
        <v>#REF!</v>
      </c>
      <c r="V397" s="36" t="e">
        <f>SUMIFS(СВЦЭМ!#REF!,СВЦЭМ!$A$40:$A$783,$A397,СВЦЭМ!$B$39:$B$782,V$366)+'СЕТ СН'!$F$16</f>
        <v>#REF!</v>
      </c>
      <c r="W397" s="36" t="e">
        <f>SUMIFS(СВЦЭМ!#REF!,СВЦЭМ!$A$40:$A$783,$A397,СВЦЭМ!$B$39:$B$782,W$366)+'СЕТ СН'!$F$16</f>
        <v>#REF!</v>
      </c>
      <c r="X397" s="36" t="e">
        <f>SUMIFS(СВЦЭМ!#REF!,СВЦЭМ!$A$40:$A$783,$A397,СВЦЭМ!$B$39:$B$782,X$366)+'СЕТ СН'!$F$16</f>
        <v>#REF!</v>
      </c>
      <c r="Y397" s="36" t="e">
        <f>SUMIFS(СВЦЭМ!#REF!,СВЦЭМ!$A$40:$A$783,$A397,СВЦЭМ!$B$39:$B$782,Y$366)+'СЕТ СН'!$F$16</f>
        <v>#REF!</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01.04.2022</v>
      </c>
      <c r="B402" s="36" t="e">
        <f>SUMIFS(СВЦЭМ!#REF!,СВЦЭМ!$A$40:$A$783,$A402,СВЦЭМ!$B$39:$B$782,B$401)+'СЕТ СН'!$F$16</f>
        <v>#REF!</v>
      </c>
      <c r="C402" s="36" t="e">
        <f>SUMIFS(СВЦЭМ!#REF!,СВЦЭМ!$A$40:$A$783,$A402,СВЦЭМ!$B$39:$B$782,C$401)+'СЕТ СН'!$F$16</f>
        <v>#REF!</v>
      </c>
      <c r="D402" s="36" t="e">
        <f>SUMIFS(СВЦЭМ!#REF!,СВЦЭМ!$A$40:$A$783,$A402,СВЦЭМ!$B$39:$B$782,D$401)+'СЕТ СН'!$F$16</f>
        <v>#REF!</v>
      </c>
      <c r="E402" s="36" t="e">
        <f>SUMIFS(СВЦЭМ!#REF!,СВЦЭМ!$A$40:$A$783,$A402,СВЦЭМ!$B$39:$B$782,E$401)+'СЕТ СН'!$F$16</f>
        <v>#REF!</v>
      </c>
      <c r="F402" s="36" t="e">
        <f>SUMIFS(СВЦЭМ!#REF!,СВЦЭМ!$A$40:$A$783,$A402,СВЦЭМ!$B$39:$B$782,F$401)+'СЕТ СН'!$F$16</f>
        <v>#REF!</v>
      </c>
      <c r="G402" s="36" t="e">
        <f>SUMIFS(СВЦЭМ!#REF!,СВЦЭМ!$A$40:$A$783,$A402,СВЦЭМ!$B$39:$B$782,G$401)+'СЕТ СН'!$F$16</f>
        <v>#REF!</v>
      </c>
      <c r="H402" s="36" t="e">
        <f>SUMIFS(СВЦЭМ!#REF!,СВЦЭМ!$A$40:$A$783,$A402,СВЦЭМ!$B$39:$B$782,H$401)+'СЕТ СН'!$F$16</f>
        <v>#REF!</v>
      </c>
      <c r="I402" s="36" t="e">
        <f>SUMIFS(СВЦЭМ!#REF!,СВЦЭМ!$A$40:$A$783,$A402,СВЦЭМ!$B$39:$B$782,I$401)+'СЕТ СН'!$F$16</f>
        <v>#REF!</v>
      </c>
      <c r="J402" s="36" t="e">
        <f>SUMIFS(СВЦЭМ!#REF!,СВЦЭМ!$A$40:$A$783,$A402,СВЦЭМ!$B$39:$B$782,J$401)+'СЕТ СН'!$F$16</f>
        <v>#REF!</v>
      </c>
      <c r="K402" s="36" t="e">
        <f>SUMIFS(СВЦЭМ!#REF!,СВЦЭМ!$A$40:$A$783,$A402,СВЦЭМ!$B$39:$B$782,K$401)+'СЕТ СН'!$F$16</f>
        <v>#REF!</v>
      </c>
      <c r="L402" s="36" t="e">
        <f>SUMIFS(СВЦЭМ!#REF!,СВЦЭМ!$A$40:$A$783,$A402,СВЦЭМ!$B$39:$B$782,L$401)+'СЕТ СН'!$F$16</f>
        <v>#REF!</v>
      </c>
      <c r="M402" s="36" t="e">
        <f>SUMIFS(СВЦЭМ!#REF!,СВЦЭМ!$A$40:$A$783,$A402,СВЦЭМ!$B$39:$B$782,M$401)+'СЕТ СН'!$F$16</f>
        <v>#REF!</v>
      </c>
      <c r="N402" s="36" t="e">
        <f>SUMIFS(СВЦЭМ!#REF!,СВЦЭМ!$A$40:$A$783,$A402,СВЦЭМ!$B$39:$B$782,N$401)+'СЕТ СН'!$F$16</f>
        <v>#REF!</v>
      </c>
      <c r="O402" s="36" t="e">
        <f>SUMIFS(СВЦЭМ!#REF!,СВЦЭМ!$A$40:$A$783,$A402,СВЦЭМ!$B$39:$B$782,O$401)+'СЕТ СН'!$F$16</f>
        <v>#REF!</v>
      </c>
      <c r="P402" s="36" t="e">
        <f>SUMIFS(СВЦЭМ!#REF!,СВЦЭМ!$A$40:$A$783,$A402,СВЦЭМ!$B$39:$B$782,P$401)+'СЕТ СН'!$F$16</f>
        <v>#REF!</v>
      </c>
      <c r="Q402" s="36" t="e">
        <f>SUMIFS(СВЦЭМ!#REF!,СВЦЭМ!$A$40:$A$783,$A402,СВЦЭМ!$B$39:$B$782,Q$401)+'СЕТ СН'!$F$16</f>
        <v>#REF!</v>
      </c>
      <c r="R402" s="36" t="e">
        <f>SUMIFS(СВЦЭМ!#REF!,СВЦЭМ!$A$40:$A$783,$A402,СВЦЭМ!$B$39:$B$782,R$401)+'СЕТ СН'!$F$16</f>
        <v>#REF!</v>
      </c>
      <c r="S402" s="36" t="e">
        <f>SUMIFS(СВЦЭМ!#REF!,СВЦЭМ!$A$40:$A$783,$A402,СВЦЭМ!$B$39:$B$782,S$401)+'СЕТ СН'!$F$16</f>
        <v>#REF!</v>
      </c>
      <c r="T402" s="36" t="e">
        <f>SUMIFS(СВЦЭМ!#REF!,СВЦЭМ!$A$40:$A$783,$A402,СВЦЭМ!$B$39:$B$782,T$401)+'СЕТ СН'!$F$16</f>
        <v>#REF!</v>
      </c>
      <c r="U402" s="36" t="e">
        <f>SUMIFS(СВЦЭМ!#REF!,СВЦЭМ!$A$40:$A$783,$A402,СВЦЭМ!$B$39:$B$782,U$401)+'СЕТ СН'!$F$16</f>
        <v>#REF!</v>
      </c>
      <c r="V402" s="36" t="e">
        <f>SUMIFS(СВЦЭМ!#REF!,СВЦЭМ!$A$40:$A$783,$A402,СВЦЭМ!$B$39:$B$782,V$401)+'СЕТ СН'!$F$16</f>
        <v>#REF!</v>
      </c>
      <c r="W402" s="36" t="e">
        <f>SUMIFS(СВЦЭМ!#REF!,СВЦЭМ!$A$40:$A$783,$A402,СВЦЭМ!$B$39:$B$782,W$401)+'СЕТ СН'!$F$16</f>
        <v>#REF!</v>
      </c>
      <c r="X402" s="36" t="e">
        <f>SUMIFS(СВЦЭМ!#REF!,СВЦЭМ!$A$40:$A$783,$A402,СВЦЭМ!$B$39:$B$782,X$401)+'СЕТ СН'!$F$16</f>
        <v>#REF!</v>
      </c>
      <c r="Y402" s="36" t="e">
        <f>SUMIFS(СВЦЭМ!#REF!,СВЦЭМ!$A$40:$A$783,$A402,СВЦЭМ!$B$39:$B$782,Y$401)+'СЕТ СН'!$F$16</f>
        <v>#REF!</v>
      </c>
      <c r="AA402" s="45"/>
    </row>
    <row r="403" spans="1:27" ht="15.75" hidden="1" x14ac:dyDescent="0.2">
      <c r="A403" s="35">
        <f>A402+1</f>
        <v>44653</v>
      </c>
      <c r="B403" s="36" t="e">
        <f>SUMIFS(СВЦЭМ!#REF!,СВЦЭМ!$A$40:$A$783,$A403,СВЦЭМ!$B$39:$B$782,B$401)+'СЕТ СН'!$F$16</f>
        <v>#REF!</v>
      </c>
      <c r="C403" s="36" t="e">
        <f>SUMIFS(СВЦЭМ!#REF!,СВЦЭМ!$A$40:$A$783,$A403,СВЦЭМ!$B$39:$B$782,C$401)+'СЕТ СН'!$F$16</f>
        <v>#REF!</v>
      </c>
      <c r="D403" s="36" t="e">
        <f>SUMIFS(СВЦЭМ!#REF!,СВЦЭМ!$A$40:$A$783,$A403,СВЦЭМ!$B$39:$B$782,D$401)+'СЕТ СН'!$F$16</f>
        <v>#REF!</v>
      </c>
      <c r="E403" s="36" t="e">
        <f>SUMIFS(СВЦЭМ!#REF!,СВЦЭМ!$A$40:$A$783,$A403,СВЦЭМ!$B$39:$B$782,E$401)+'СЕТ СН'!$F$16</f>
        <v>#REF!</v>
      </c>
      <c r="F403" s="36" t="e">
        <f>SUMIFS(СВЦЭМ!#REF!,СВЦЭМ!$A$40:$A$783,$A403,СВЦЭМ!$B$39:$B$782,F$401)+'СЕТ СН'!$F$16</f>
        <v>#REF!</v>
      </c>
      <c r="G403" s="36" t="e">
        <f>SUMIFS(СВЦЭМ!#REF!,СВЦЭМ!$A$40:$A$783,$A403,СВЦЭМ!$B$39:$B$782,G$401)+'СЕТ СН'!$F$16</f>
        <v>#REF!</v>
      </c>
      <c r="H403" s="36" t="e">
        <f>SUMIFS(СВЦЭМ!#REF!,СВЦЭМ!$A$40:$A$783,$A403,СВЦЭМ!$B$39:$B$782,H$401)+'СЕТ СН'!$F$16</f>
        <v>#REF!</v>
      </c>
      <c r="I403" s="36" t="e">
        <f>SUMIFS(СВЦЭМ!#REF!,СВЦЭМ!$A$40:$A$783,$A403,СВЦЭМ!$B$39:$B$782,I$401)+'СЕТ СН'!$F$16</f>
        <v>#REF!</v>
      </c>
      <c r="J403" s="36" t="e">
        <f>SUMIFS(СВЦЭМ!#REF!,СВЦЭМ!$A$40:$A$783,$A403,СВЦЭМ!$B$39:$B$782,J$401)+'СЕТ СН'!$F$16</f>
        <v>#REF!</v>
      </c>
      <c r="K403" s="36" t="e">
        <f>SUMIFS(СВЦЭМ!#REF!,СВЦЭМ!$A$40:$A$783,$A403,СВЦЭМ!$B$39:$B$782,K$401)+'СЕТ СН'!$F$16</f>
        <v>#REF!</v>
      </c>
      <c r="L403" s="36" t="e">
        <f>SUMIFS(СВЦЭМ!#REF!,СВЦЭМ!$A$40:$A$783,$A403,СВЦЭМ!$B$39:$B$782,L$401)+'СЕТ СН'!$F$16</f>
        <v>#REF!</v>
      </c>
      <c r="M403" s="36" t="e">
        <f>SUMIFS(СВЦЭМ!#REF!,СВЦЭМ!$A$40:$A$783,$A403,СВЦЭМ!$B$39:$B$782,M$401)+'СЕТ СН'!$F$16</f>
        <v>#REF!</v>
      </c>
      <c r="N403" s="36" t="e">
        <f>SUMIFS(СВЦЭМ!#REF!,СВЦЭМ!$A$40:$A$783,$A403,СВЦЭМ!$B$39:$B$782,N$401)+'СЕТ СН'!$F$16</f>
        <v>#REF!</v>
      </c>
      <c r="O403" s="36" t="e">
        <f>SUMIFS(СВЦЭМ!#REF!,СВЦЭМ!$A$40:$A$783,$A403,СВЦЭМ!$B$39:$B$782,O$401)+'СЕТ СН'!$F$16</f>
        <v>#REF!</v>
      </c>
      <c r="P403" s="36" t="e">
        <f>SUMIFS(СВЦЭМ!#REF!,СВЦЭМ!$A$40:$A$783,$A403,СВЦЭМ!$B$39:$B$782,P$401)+'СЕТ СН'!$F$16</f>
        <v>#REF!</v>
      </c>
      <c r="Q403" s="36" t="e">
        <f>SUMIFS(СВЦЭМ!#REF!,СВЦЭМ!$A$40:$A$783,$A403,СВЦЭМ!$B$39:$B$782,Q$401)+'СЕТ СН'!$F$16</f>
        <v>#REF!</v>
      </c>
      <c r="R403" s="36" t="e">
        <f>SUMIFS(СВЦЭМ!#REF!,СВЦЭМ!$A$40:$A$783,$A403,СВЦЭМ!$B$39:$B$782,R$401)+'СЕТ СН'!$F$16</f>
        <v>#REF!</v>
      </c>
      <c r="S403" s="36" t="e">
        <f>SUMIFS(СВЦЭМ!#REF!,СВЦЭМ!$A$40:$A$783,$A403,СВЦЭМ!$B$39:$B$782,S$401)+'СЕТ СН'!$F$16</f>
        <v>#REF!</v>
      </c>
      <c r="T403" s="36" t="e">
        <f>SUMIFS(СВЦЭМ!#REF!,СВЦЭМ!$A$40:$A$783,$A403,СВЦЭМ!$B$39:$B$782,T$401)+'СЕТ СН'!$F$16</f>
        <v>#REF!</v>
      </c>
      <c r="U403" s="36" t="e">
        <f>SUMIFS(СВЦЭМ!#REF!,СВЦЭМ!$A$40:$A$783,$A403,СВЦЭМ!$B$39:$B$782,U$401)+'СЕТ СН'!$F$16</f>
        <v>#REF!</v>
      </c>
      <c r="V403" s="36" t="e">
        <f>SUMIFS(СВЦЭМ!#REF!,СВЦЭМ!$A$40:$A$783,$A403,СВЦЭМ!$B$39:$B$782,V$401)+'СЕТ СН'!$F$16</f>
        <v>#REF!</v>
      </c>
      <c r="W403" s="36" t="e">
        <f>SUMIFS(СВЦЭМ!#REF!,СВЦЭМ!$A$40:$A$783,$A403,СВЦЭМ!$B$39:$B$782,W$401)+'СЕТ СН'!$F$16</f>
        <v>#REF!</v>
      </c>
      <c r="X403" s="36" t="e">
        <f>SUMIFS(СВЦЭМ!#REF!,СВЦЭМ!$A$40:$A$783,$A403,СВЦЭМ!$B$39:$B$782,X$401)+'СЕТ СН'!$F$16</f>
        <v>#REF!</v>
      </c>
      <c r="Y403" s="36" t="e">
        <f>SUMIFS(СВЦЭМ!#REF!,СВЦЭМ!$A$40:$A$783,$A403,СВЦЭМ!$B$39:$B$782,Y$401)+'СЕТ СН'!$F$16</f>
        <v>#REF!</v>
      </c>
    </row>
    <row r="404" spans="1:27" ht="15.75" hidden="1" x14ac:dyDescent="0.2">
      <c r="A404" s="35">
        <f t="shared" ref="A404:A432" si="11">A403+1</f>
        <v>44654</v>
      </c>
      <c r="B404" s="36" t="e">
        <f>SUMIFS(СВЦЭМ!#REF!,СВЦЭМ!$A$40:$A$783,$A404,СВЦЭМ!$B$39:$B$782,B$401)+'СЕТ СН'!$F$16</f>
        <v>#REF!</v>
      </c>
      <c r="C404" s="36" t="e">
        <f>SUMIFS(СВЦЭМ!#REF!,СВЦЭМ!$A$40:$A$783,$A404,СВЦЭМ!$B$39:$B$782,C$401)+'СЕТ СН'!$F$16</f>
        <v>#REF!</v>
      </c>
      <c r="D404" s="36" t="e">
        <f>SUMIFS(СВЦЭМ!#REF!,СВЦЭМ!$A$40:$A$783,$A404,СВЦЭМ!$B$39:$B$782,D$401)+'СЕТ СН'!$F$16</f>
        <v>#REF!</v>
      </c>
      <c r="E404" s="36" t="e">
        <f>SUMIFS(СВЦЭМ!#REF!,СВЦЭМ!$A$40:$A$783,$A404,СВЦЭМ!$B$39:$B$782,E$401)+'СЕТ СН'!$F$16</f>
        <v>#REF!</v>
      </c>
      <c r="F404" s="36" t="e">
        <f>SUMIFS(СВЦЭМ!#REF!,СВЦЭМ!$A$40:$A$783,$A404,СВЦЭМ!$B$39:$B$782,F$401)+'СЕТ СН'!$F$16</f>
        <v>#REF!</v>
      </c>
      <c r="G404" s="36" t="e">
        <f>SUMIFS(СВЦЭМ!#REF!,СВЦЭМ!$A$40:$A$783,$A404,СВЦЭМ!$B$39:$B$782,G$401)+'СЕТ СН'!$F$16</f>
        <v>#REF!</v>
      </c>
      <c r="H404" s="36" t="e">
        <f>SUMIFS(СВЦЭМ!#REF!,СВЦЭМ!$A$40:$A$783,$A404,СВЦЭМ!$B$39:$B$782,H$401)+'СЕТ СН'!$F$16</f>
        <v>#REF!</v>
      </c>
      <c r="I404" s="36" t="e">
        <f>SUMIFS(СВЦЭМ!#REF!,СВЦЭМ!$A$40:$A$783,$A404,СВЦЭМ!$B$39:$B$782,I$401)+'СЕТ СН'!$F$16</f>
        <v>#REF!</v>
      </c>
      <c r="J404" s="36" t="e">
        <f>SUMIFS(СВЦЭМ!#REF!,СВЦЭМ!$A$40:$A$783,$A404,СВЦЭМ!$B$39:$B$782,J$401)+'СЕТ СН'!$F$16</f>
        <v>#REF!</v>
      </c>
      <c r="K404" s="36" t="e">
        <f>SUMIFS(СВЦЭМ!#REF!,СВЦЭМ!$A$40:$A$783,$A404,СВЦЭМ!$B$39:$B$782,K$401)+'СЕТ СН'!$F$16</f>
        <v>#REF!</v>
      </c>
      <c r="L404" s="36" t="e">
        <f>SUMIFS(СВЦЭМ!#REF!,СВЦЭМ!$A$40:$A$783,$A404,СВЦЭМ!$B$39:$B$782,L$401)+'СЕТ СН'!$F$16</f>
        <v>#REF!</v>
      </c>
      <c r="M404" s="36" t="e">
        <f>SUMIFS(СВЦЭМ!#REF!,СВЦЭМ!$A$40:$A$783,$A404,СВЦЭМ!$B$39:$B$782,M$401)+'СЕТ СН'!$F$16</f>
        <v>#REF!</v>
      </c>
      <c r="N404" s="36" t="e">
        <f>SUMIFS(СВЦЭМ!#REF!,СВЦЭМ!$A$40:$A$783,$A404,СВЦЭМ!$B$39:$B$782,N$401)+'СЕТ СН'!$F$16</f>
        <v>#REF!</v>
      </c>
      <c r="O404" s="36" t="e">
        <f>SUMIFS(СВЦЭМ!#REF!,СВЦЭМ!$A$40:$A$783,$A404,СВЦЭМ!$B$39:$B$782,O$401)+'СЕТ СН'!$F$16</f>
        <v>#REF!</v>
      </c>
      <c r="P404" s="36" t="e">
        <f>SUMIFS(СВЦЭМ!#REF!,СВЦЭМ!$A$40:$A$783,$A404,СВЦЭМ!$B$39:$B$782,P$401)+'СЕТ СН'!$F$16</f>
        <v>#REF!</v>
      </c>
      <c r="Q404" s="36" t="e">
        <f>SUMIFS(СВЦЭМ!#REF!,СВЦЭМ!$A$40:$A$783,$A404,СВЦЭМ!$B$39:$B$782,Q$401)+'СЕТ СН'!$F$16</f>
        <v>#REF!</v>
      </c>
      <c r="R404" s="36" t="e">
        <f>SUMIFS(СВЦЭМ!#REF!,СВЦЭМ!$A$40:$A$783,$A404,СВЦЭМ!$B$39:$B$782,R$401)+'СЕТ СН'!$F$16</f>
        <v>#REF!</v>
      </c>
      <c r="S404" s="36" t="e">
        <f>SUMIFS(СВЦЭМ!#REF!,СВЦЭМ!$A$40:$A$783,$A404,СВЦЭМ!$B$39:$B$782,S$401)+'СЕТ СН'!$F$16</f>
        <v>#REF!</v>
      </c>
      <c r="T404" s="36" t="e">
        <f>SUMIFS(СВЦЭМ!#REF!,СВЦЭМ!$A$40:$A$783,$A404,СВЦЭМ!$B$39:$B$782,T$401)+'СЕТ СН'!$F$16</f>
        <v>#REF!</v>
      </c>
      <c r="U404" s="36" t="e">
        <f>SUMIFS(СВЦЭМ!#REF!,СВЦЭМ!$A$40:$A$783,$A404,СВЦЭМ!$B$39:$B$782,U$401)+'СЕТ СН'!$F$16</f>
        <v>#REF!</v>
      </c>
      <c r="V404" s="36" t="e">
        <f>SUMIFS(СВЦЭМ!#REF!,СВЦЭМ!$A$40:$A$783,$A404,СВЦЭМ!$B$39:$B$782,V$401)+'СЕТ СН'!$F$16</f>
        <v>#REF!</v>
      </c>
      <c r="W404" s="36" t="e">
        <f>SUMIFS(СВЦЭМ!#REF!,СВЦЭМ!$A$40:$A$783,$A404,СВЦЭМ!$B$39:$B$782,W$401)+'СЕТ СН'!$F$16</f>
        <v>#REF!</v>
      </c>
      <c r="X404" s="36" t="e">
        <f>SUMIFS(СВЦЭМ!#REF!,СВЦЭМ!$A$40:$A$783,$A404,СВЦЭМ!$B$39:$B$782,X$401)+'СЕТ СН'!$F$16</f>
        <v>#REF!</v>
      </c>
      <c r="Y404" s="36" t="e">
        <f>SUMIFS(СВЦЭМ!#REF!,СВЦЭМ!$A$40:$A$783,$A404,СВЦЭМ!$B$39:$B$782,Y$401)+'СЕТ СН'!$F$16</f>
        <v>#REF!</v>
      </c>
    </row>
    <row r="405" spans="1:27" ht="15.75" hidden="1" x14ac:dyDescent="0.2">
      <c r="A405" s="35">
        <f t="shared" si="11"/>
        <v>44655</v>
      </c>
      <c r="B405" s="36" t="e">
        <f>SUMIFS(СВЦЭМ!#REF!,СВЦЭМ!$A$40:$A$783,$A405,СВЦЭМ!$B$39:$B$782,B$401)+'СЕТ СН'!$F$16</f>
        <v>#REF!</v>
      </c>
      <c r="C405" s="36" t="e">
        <f>SUMIFS(СВЦЭМ!#REF!,СВЦЭМ!$A$40:$A$783,$A405,СВЦЭМ!$B$39:$B$782,C$401)+'СЕТ СН'!$F$16</f>
        <v>#REF!</v>
      </c>
      <c r="D405" s="36" t="e">
        <f>SUMIFS(СВЦЭМ!#REF!,СВЦЭМ!$A$40:$A$783,$A405,СВЦЭМ!$B$39:$B$782,D$401)+'СЕТ СН'!$F$16</f>
        <v>#REF!</v>
      </c>
      <c r="E405" s="36" t="e">
        <f>SUMIFS(СВЦЭМ!#REF!,СВЦЭМ!$A$40:$A$783,$A405,СВЦЭМ!$B$39:$B$782,E$401)+'СЕТ СН'!$F$16</f>
        <v>#REF!</v>
      </c>
      <c r="F405" s="36" t="e">
        <f>SUMIFS(СВЦЭМ!#REF!,СВЦЭМ!$A$40:$A$783,$A405,СВЦЭМ!$B$39:$B$782,F$401)+'СЕТ СН'!$F$16</f>
        <v>#REF!</v>
      </c>
      <c r="G405" s="36" t="e">
        <f>SUMIFS(СВЦЭМ!#REF!,СВЦЭМ!$A$40:$A$783,$A405,СВЦЭМ!$B$39:$B$782,G$401)+'СЕТ СН'!$F$16</f>
        <v>#REF!</v>
      </c>
      <c r="H405" s="36" t="e">
        <f>SUMIFS(СВЦЭМ!#REF!,СВЦЭМ!$A$40:$A$783,$A405,СВЦЭМ!$B$39:$B$782,H$401)+'СЕТ СН'!$F$16</f>
        <v>#REF!</v>
      </c>
      <c r="I405" s="36" t="e">
        <f>SUMIFS(СВЦЭМ!#REF!,СВЦЭМ!$A$40:$A$783,$A405,СВЦЭМ!$B$39:$B$782,I$401)+'СЕТ СН'!$F$16</f>
        <v>#REF!</v>
      </c>
      <c r="J405" s="36" t="e">
        <f>SUMIFS(СВЦЭМ!#REF!,СВЦЭМ!$A$40:$A$783,$A405,СВЦЭМ!$B$39:$B$782,J$401)+'СЕТ СН'!$F$16</f>
        <v>#REF!</v>
      </c>
      <c r="K405" s="36" t="e">
        <f>SUMIFS(СВЦЭМ!#REF!,СВЦЭМ!$A$40:$A$783,$A405,СВЦЭМ!$B$39:$B$782,K$401)+'СЕТ СН'!$F$16</f>
        <v>#REF!</v>
      </c>
      <c r="L405" s="36" t="e">
        <f>SUMIFS(СВЦЭМ!#REF!,СВЦЭМ!$A$40:$A$783,$A405,СВЦЭМ!$B$39:$B$782,L$401)+'СЕТ СН'!$F$16</f>
        <v>#REF!</v>
      </c>
      <c r="M405" s="36" t="e">
        <f>SUMIFS(СВЦЭМ!#REF!,СВЦЭМ!$A$40:$A$783,$A405,СВЦЭМ!$B$39:$B$782,M$401)+'СЕТ СН'!$F$16</f>
        <v>#REF!</v>
      </c>
      <c r="N405" s="36" t="e">
        <f>SUMIFS(СВЦЭМ!#REF!,СВЦЭМ!$A$40:$A$783,$A405,СВЦЭМ!$B$39:$B$782,N$401)+'СЕТ СН'!$F$16</f>
        <v>#REF!</v>
      </c>
      <c r="O405" s="36" t="e">
        <f>SUMIFS(СВЦЭМ!#REF!,СВЦЭМ!$A$40:$A$783,$A405,СВЦЭМ!$B$39:$B$782,O$401)+'СЕТ СН'!$F$16</f>
        <v>#REF!</v>
      </c>
      <c r="P405" s="36" t="e">
        <f>SUMIFS(СВЦЭМ!#REF!,СВЦЭМ!$A$40:$A$783,$A405,СВЦЭМ!$B$39:$B$782,P$401)+'СЕТ СН'!$F$16</f>
        <v>#REF!</v>
      </c>
      <c r="Q405" s="36" t="e">
        <f>SUMIFS(СВЦЭМ!#REF!,СВЦЭМ!$A$40:$A$783,$A405,СВЦЭМ!$B$39:$B$782,Q$401)+'СЕТ СН'!$F$16</f>
        <v>#REF!</v>
      </c>
      <c r="R405" s="36" t="e">
        <f>SUMIFS(СВЦЭМ!#REF!,СВЦЭМ!$A$40:$A$783,$A405,СВЦЭМ!$B$39:$B$782,R$401)+'СЕТ СН'!$F$16</f>
        <v>#REF!</v>
      </c>
      <c r="S405" s="36" t="e">
        <f>SUMIFS(СВЦЭМ!#REF!,СВЦЭМ!$A$40:$A$783,$A405,СВЦЭМ!$B$39:$B$782,S$401)+'СЕТ СН'!$F$16</f>
        <v>#REF!</v>
      </c>
      <c r="T405" s="36" t="e">
        <f>SUMIFS(СВЦЭМ!#REF!,СВЦЭМ!$A$40:$A$783,$A405,СВЦЭМ!$B$39:$B$782,T$401)+'СЕТ СН'!$F$16</f>
        <v>#REF!</v>
      </c>
      <c r="U405" s="36" t="e">
        <f>SUMIFS(СВЦЭМ!#REF!,СВЦЭМ!$A$40:$A$783,$A405,СВЦЭМ!$B$39:$B$782,U$401)+'СЕТ СН'!$F$16</f>
        <v>#REF!</v>
      </c>
      <c r="V405" s="36" t="e">
        <f>SUMIFS(СВЦЭМ!#REF!,СВЦЭМ!$A$40:$A$783,$A405,СВЦЭМ!$B$39:$B$782,V$401)+'СЕТ СН'!$F$16</f>
        <v>#REF!</v>
      </c>
      <c r="W405" s="36" t="e">
        <f>SUMIFS(СВЦЭМ!#REF!,СВЦЭМ!$A$40:$A$783,$A405,СВЦЭМ!$B$39:$B$782,W$401)+'СЕТ СН'!$F$16</f>
        <v>#REF!</v>
      </c>
      <c r="X405" s="36" t="e">
        <f>SUMIFS(СВЦЭМ!#REF!,СВЦЭМ!$A$40:$A$783,$A405,СВЦЭМ!$B$39:$B$782,X$401)+'СЕТ СН'!$F$16</f>
        <v>#REF!</v>
      </c>
      <c r="Y405" s="36" t="e">
        <f>SUMIFS(СВЦЭМ!#REF!,СВЦЭМ!$A$40:$A$783,$A405,СВЦЭМ!$B$39:$B$782,Y$401)+'СЕТ СН'!$F$16</f>
        <v>#REF!</v>
      </c>
    </row>
    <row r="406" spans="1:27" ht="15.75" hidden="1" x14ac:dyDescent="0.2">
      <c r="A406" s="35">
        <f t="shared" si="11"/>
        <v>44656</v>
      </c>
      <c r="B406" s="36" t="e">
        <f>SUMIFS(СВЦЭМ!#REF!,СВЦЭМ!$A$40:$A$783,$A406,СВЦЭМ!$B$39:$B$782,B$401)+'СЕТ СН'!$F$16</f>
        <v>#REF!</v>
      </c>
      <c r="C406" s="36" t="e">
        <f>SUMIFS(СВЦЭМ!#REF!,СВЦЭМ!$A$40:$A$783,$A406,СВЦЭМ!$B$39:$B$782,C$401)+'СЕТ СН'!$F$16</f>
        <v>#REF!</v>
      </c>
      <c r="D406" s="36" t="e">
        <f>SUMIFS(СВЦЭМ!#REF!,СВЦЭМ!$A$40:$A$783,$A406,СВЦЭМ!$B$39:$B$782,D$401)+'СЕТ СН'!$F$16</f>
        <v>#REF!</v>
      </c>
      <c r="E406" s="36" t="e">
        <f>SUMIFS(СВЦЭМ!#REF!,СВЦЭМ!$A$40:$A$783,$A406,СВЦЭМ!$B$39:$B$782,E$401)+'СЕТ СН'!$F$16</f>
        <v>#REF!</v>
      </c>
      <c r="F406" s="36" t="e">
        <f>SUMIFS(СВЦЭМ!#REF!,СВЦЭМ!$A$40:$A$783,$A406,СВЦЭМ!$B$39:$B$782,F$401)+'СЕТ СН'!$F$16</f>
        <v>#REF!</v>
      </c>
      <c r="G406" s="36" t="e">
        <f>SUMIFS(СВЦЭМ!#REF!,СВЦЭМ!$A$40:$A$783,$A406,СВЦЭМ!$B$39:$B$782,G$401)+'СЕТ СН'!$F$16</f>
        <v>#REF!</v>
      </c>
      <c r="H406" s="36" t="e">
        <f>SUMIFS(СВЦЭМ!#REF!,СВЦЭМ!$A$40:$A$783,$A406,СВЦЭМ!$B$39:$B$782,H$401)+'СЕТ СН'!$F$16</f>
        <v>#REF!</v>
      </c>
      <c r="I406" s="36" t="e">
        <f>SUMIFS(СВЦЭМ!#REF!,СВЦЭМ!$A$40:$A$783,$A406,СВЦЭМ!$B$39:$B$782,I$401)+'СЕТ СН'!$F$16</f>
        <v>#REF!</v>
      </c>
      <c r="J406" s="36" t="e">
        <f>SUMIFS(СВЦЭМ!#REF!,СВЦЭМ!$A$40:$A$783,$A406,СВЦЭМ!$B$39:$B$782,J$401)+'СЕТ СН'!$F$16</f>
        <v>#REF!</v>
      </c>
      <c r="K406" s="36" t="e">
        <f>SUMIFS(СВЦЭМ!#REF!,СВЦЭМ!$A$40:$A$783,$A406,СВЦЭМ!$B$39:$B$782,K$401)+'СЕТ СН'!$F$16</f>
        <v>#REF!</v>
      </c>
      <c r="L406" s="36" t="e">
        <f>SUMIFS(СВЦЭМ!#REF!,СВЦЭМ!$A$40:$A$783,$A406,СВЦЭМ!$B$39:$B$782,L$401)+'СЕТ СН'!$F$16</f>
        <v>#REF!</v>
      </c>
      <c r="M406" s="36" t="e">
        <f>SUMIFS(СВЦЭМ!#REF!,СВЦЭМ!$A$40:$A$783,$A406,СВЦЭМ!$B$39:$B$782,M$401)+'СЕТ СН'!$F$16</f>
        <v>#REF!</v>
      </c>
      <c r="N406" s="36" t="e">
        <f>SUMIFS(СВЦЭМ!#REF!,СВЦЭМ!$A$40:$A$783,$A406,СВЦЭМ!$B$39:$B$782,N$401)+'СЕТ СН'!$F$16</f>
        <v>#REF!</v>
      </c>
      <c r="O406" s="36" t="e">
        <f>SUMIFS(СВЦЭМ!#REF!,СВЦЭМ!$A$40:$A$783,$A406,СВЦЭМ!$B$39:$B$782,O$401)+'СЕТ СН'!$F$16</f>
        <v>#REF!</v>
      </c>
      <c r="P406" s="36" t="e">
        <f>SUMIFS(СВЦЭМ!#REF!,СВЦЭМ!$A$40:$A$783,$A406,СВЦЭМ!$B$39:$B$782,P$401)+'СЕТ СН'!$F$16</f>
        <v>#REF!</v>
      </c>
      <c r="Q406" s="36" t="e">
        <f>SUMIFS(СВЦЭМ!#REF!,СВЦЭМ!$A$40:$A$783,$A406,СВЦЭМ!$B$39:$B$782,Q$401)+'СЕТ СН'!$F$16</f>
        <v>#REF!</v>
      </c>
      <c r="R406" s="36" t="e">
        <f>SUMIFS(СВЦЭМ!#REF!,СВЦЭМ!$A$40:$A$783,$A406,СВЦЭМ!$B$39:$B$782,R$401)+'СЕТ СН'!$F$16</f>
        <v>#REF!</v>
      </c>
      <c r="S406" s="36" t="e">
        <f>SUMIFS(СВЦЭМ!#REF!,СВЦЭМ!$A$40:$A$783,$A406,СВЦЭМ!$B$39:$B$782,S$401)+'СЕТ СН'!$F$16</f>
        <v>#REF!</v>
      </c>
      <c r="T406" s="36" t="e">
        <f>SUMIFS(СВЦЭМ!#REF!,СВЦЭМ!$A$40:$A$783,$A406,СВЦЭМ!$B$39:$B$782,T$401)+'СЕТ СН'!$F$16</f>
        <v>#REF!</v>
      </c>
      <c r="U406" s="36" t="e">
        <f>SUMIFS(СВЦЭМ!#REF!,СВЦЭМ!$A$40:$A$783,$A406,СВЦЭМ!$B$39:$B$782,U$401)+'СЕТ СН'!$F$16</f>
        <v>#REF!</v>
      </c>
      <c r="V406" s="36" t="e">
        <f>SUMIFS(СВЦЭМ!#REF!,СВЦЭМ!$A$40:$A$783,$A406,СВЦЭМ!$B$39:$B$782,V$401)+'СЕТ СН'!$F$16</f>
        <v>#REF!</v>
      </c>
      <c r="W406" s="36" t="e">
        <f>SUMIFS(СВЦЭМ!#REF!,СВЦЭМ!$A$40:$A$783,$A406,СВЦЭМ!$B$39:$B$782,W$401)+'СЕТ СН'!$F$16</f>
        <v>#REF!</v>
      </c>
      <c r="X406" s="36" t="e">
        <f>SUMIFS(СВЦЭМ!#REF!,СВЦЭМ!$A$40:$A$783,$A406,СВЦЭМ!$B$39:$B$782,X$401)+'СЕТ СН'!$F$16</f>
        <v>#REF!</v>
      </c>
      <c r="Y406" s="36" t="e">
        <f>SUMIFS(СВЦЭМ!#REF!,СВЦЭМ!$A$40:$A$783,$A406,СВЦЭМ!$B$39:$B$782,Y$401)+'СЕТ СН'!$F$16</f>
        <v>#REF!</v>
      </c>
    </row>
    <row r="407" spans="1:27" ht="15.75" hidden="1" x14ac:dyDescent="0.2">
      <c r="A407" s="35">
        <f t="shared" si="11"/>
        <v>44657</v>
      </c>
      <c r="B407" s="36" t="e">
        <f>SUMIFS(СВЦЭМ!#REF!,СВЦЭМ!$A$40:$A$783,$A407,СВЦЭМ!$B$39:$B$782,B$401)+'СЕТ СН'!$F$16</f>
        <v>#REF!</v>
      </c>
      <c r="C407" s="36" t="e">
        <f>SUMIFS(СВЦЭМ!#REF!,СВЦЭМ!$A$40:$A$783,$A407,СВЦЭМ!$B$39:$B$782,C$401)+'СЕТ СН'!$F$16</f>
        <v>#REF!</v>
      </c>
      <c r="D407" s="36" t="e">
        <f>SUMIFS(СВЦЭМ!#REF!,СВЦЭМ!$A$40:$A$783,$A407,СВЦЭМ!$B$39:$B$782,D$401)+'СЕТ СН'!$F$16</f>
        <v>#REF!</v>
      </c>
      <c r="E407" s="36" t="e">
        <f>SUMIFS(СВЦЭМ!#REF!,СВЦЭМ!$A$40:$A$783,$A407,СВЦЭМ!$B$39:$B$782,E$401)+'СЕТ СН'!$F$16</f>
        <v>#REF!</v>
      </c>
      <c r="F407" s="36" t="e">
        <f>SUMIFS(СВЦЭМ!#REF!,СВЦЭМ!$A$40:$A$783,$A407,СВЦЭМ!$B$39:$B$782,F$401)+'СЕТ СН'!$F$16</f>
        <v>#REF!</v>
      </c>
      <c r="G407" s="36" t="e">
        <f>SUMIFS(СВЦЭМ!#REF!,СВЦЭМ!$A$40:$A$783,$A407,СВЦЭМ!$B$39:$B$782,G$401)+'СЕТ СН'!$F$16</f>
        <v>#REF!</v>
      </c>
      <c r="H407" s="36" t="e">
        <f>SUMIFS(СВЦЭМ!#REF!,СВЦЭМ!$A$40:$A$783,$A407,СВЦЭМ!$B$39:$B$782,H$401)+'СЕТ СН'!$F$16</f>
        <v>#REF!</v>
      </c>
      <c r="I407" s="36" t="e">
        <f>SUMIFS(СВЦЭМ!#REF!,СВЦЭМ!$A$40:$A$783,$A407,СВЦЭМ!$B$39:$B$782,I$401)+'СЕТ СН'!$F$16</f>
        <v>#REF!</v>
      </c>
      <c r="J407" s="36" t="e">
        <f>SUMIFS(СВЦЭМ!#REF!,СВЦЭМ!$A$40:$A$783,$A407,СВЦЭМ!$B$39:$B$782,J$401)+'СЕТ СН'!$F$16</f>
        <v>#REF!</v>
      </c>
      <c r="K407" s="36" t="e">
        <f>SUMIFS(СВЦЭМ!#REF!,СВЦЭМ!$A$40:$A$783,$A407,СВЦЭМ!$B$39:$B$782,K$401)+'СЕТ СН'!$F$16</f>
        <v>#REF!</v>
      </c>
      <c r="L407" s="36" t="e">
        <f>SUMIFS(СВЦЭМ!#REF!,СВЦЭМ!$A$40:$A$783,$A407,СВЦЭМ!$B$39:$B$782,L$401)+'СЕТ СН'!$F$16</f>
        <v>#REF!</v>
      </c>
      <c r="M407" s="36" t="e">
        <f>SUMIFS(СВЦЭМ!#REF!,СВЦЭМ!$A$40:$A$783,$A407,СВЦЭМ!$B$39:$B$782,M$401)+'СЕТ СН'!$F$16</f>
        <v>#REF!</v>
      </c>
      <c r="N407" s="36" t="e">
        <f>SUMIFS(СВЦЭМ!#REF!,СВЦЭМ!$A$40:$A$783,$A407,СВЦЭМ!$B$39:$B$782,N$401)+'СЕТ СН'!$F$16</f>
        <v>#REF!</v>
      </c>
      <c r="O407" s="36" t="e">
        <f>SUMIFS(СВЦЭМ!#REF!,СВЦЭМ!$A$40:$A$783,$A407,СВЦЭМ!$B$39:$B$782,O$401)+'СЕТ СН'!$F$16</f>
        <v>#REF!</v>
      </c>
      <c r="P407" s="36" t="e">
        <f>SUMIFS(СВЦЭМ!#REF!,СВЦЭМ!$A$40:$A$783,$A407,СВЦЭМ!$B$39:$B$782,P$401)+'СЕТ СН'!$F$16</f>
        <v>#REF!</v>
      </c>
      <c r="Q407" s="36" t="e">
        <f>SUMIFS(СВЦЭМ!#REF!,СВЦЭМ!$A$40:$A$783,$A407,СВЦЭМ!$B$39:$B$782,Q$401)+'СЕТ СН'!$F$16</f>
        <v>#REF!</v>
      </c>
      <c r="R407" s="36" t="e">
        <f>SUMIFS(СВЦЭМ!#REF!,СВЦЭМ!$A$40:$A$783,$A407,СВЦЭМ!$B$39:$B$782,R$401)+'СЕТ СН'!$F$16</f>
        <v>#REF!</v>
      </c>
      <c r="S407" s="36" t="e">
        <f>SUMIFS(СВЦЭМ!#REF!,СВЦЭМ!$A$40:$A$783,$A407,СВЦЭМ!$B$39:$B$782,S$401)+'СЕТ СН'!$F$16</f>
        <v>#REF!</v>
      </c>
      <c r="T407" s="36" t="e">
        <f>SUMIFS(СВЦЭМ!#REF!,СВЦЭМ!$A$40:$A$783,$A407,СВЦЭМ!$B$39:$B$782,T$401)+'СЕТ СН'!$F$16</f>
        <v>#REF!</v>
      </c>
      <c r="U407" s="36" t="e">
        <f>SUMIFS(СВЦЭМ!#REF!,СВЦЭМ!$A$40:$A$783,$A407,СВЦЭМ!$B$39:$B$782,U$401)+'СЕТ СН'!$F$16</f>
        <v>#REF!</v>
      </c>
      <c r="V407" s="36" t="e">
        <f>SUMIFS(СВЦЭМ!#REF!,СВЦЭМ!$A$40:$A$783,$A407,СВЦЭМ!$B$39:$B$782,V$401)+'СЕТ СН'!$F$16</f>
        <v>#REF!</v>
      </c>
      <c r="W407" s="36" t="e">
        <f>SUMIFS(СВЦЭМ!#REF!,СВЦЭМ!$A$40:$A$783,$A407,СВЦЭМ!$B$39:$B$782,W$401)+'СЕТ СН'!$F$16</f>
        <v>#REF!</v>
      </c>
      <c r="X407" s="36" t="e">
        <f>SUMIFS(СВЦЭМ!#REF!,СВЦЭМ!$A$40:$A$783,$A407,СВЦЭМ!$B$39:$B$782,X$401)+'СЕТ СН'!$F$16</f>
        <v>#REF!</v>
      </c>
      <c r="Y407" s="36" t="e">
        <f>SUMIFS(СВЦЭМ!#REF!,СВЦЭМ!$A$40:$A$783,$A407,СВЦЭМ!$B$39:$B$782,Y$401)+'СЕТ СН'!$F$16</f>
        <v>#REF!</v>
      </c>
    </row>
    <row r="408" spans="1:27" ht="15.75" hidden="1" x14ac:dyDescent="0.2">
      <c r="A408" s="35">
        <f t="shared" si="11"/>
        <v>44658</v>
      </c>
      <c r="B408" s="36" t="e">
        <f>SUMIFS(СВЦЭМ!#REF!,СВЦЭМ!$A$40:$A$783,$A408,СВЦЭМ!$B$39:$B$782,B$401)+'СЕТ СН'!$F$16</f>
        <v>#REF!</v>
      </c>
      <c r="C408" s="36" t="e">
        <f>SUMIFS(СВЦЭМ!#REF!,СВЦЭМ!$A$40:$A$783,$A408,СВЦЭМ!$B$39:$B$782,C$401)+'СЕТ СН'!$F$16</f>
        <v>#REF!</v>
      </c>
      <c r="D408" s="36" t="e">
        <f>SUMIFS(СВЦЭМ!#REF!,СВЦЭМ!$A$40:$A$783,$A408,СВЦЭМ!$B$39:$B$782,D$401)+'СЕТ СН'!$F$16</f>
        <v>#REF!</v>
      </c>
      <c r="E408" s="36" t="e">
        <f>SUMIFS(СВЦЭМ!#REF!,СВЦЭМ!$A$40:$A$783,$A408,СВЦЭМ!$B$39:$B$782,E$401)+'СЕТ СН'!$F$16</f>
        <v>#REF!</v>
      </c>
      <c r="F408" s="36" t="e">
        <f>SUMIFS(СВЦЭМ!#REF!,СВЦЭМ!$A$40:$A$783,$A408,СВЦЭМ!$B$39:$B$782,F$401)+'СЕТ СН'!$F$16</f>
        <v>#REF!</v>
      </c>
      <c r="G408" s="36" t="e">
        <f>SUMIFS(СВЦЭМ!#REF!,СВЦЭМ!$A$40:$A$783,$A408,СВЦЭМ!$B$39:$B$782,G$401)+'СЕТ СН'!$F$16</f>
        <v>#REF!</v>
      </c>
      <c r="H408" s="36" t="e">
        <f>SUMIFS(СВЦЭМ!#REF!,СВЦЭМ!$A$40:$A$783,$A408,СВЦЭМ!$B$39:$B$782,H$401)+'СЕТ СН'!$F$16</f>
        <v>#REF!</v>
      </c>
      <c r="I408" s="36" t="e">
        <f>SUMIFS(СВЦЭМ!#REF!,СВЦЭМ!$A$40:$A$783,$A408,СВЦЭМ!$B$39:$B$782,I$401)+'СЕТ СН'!$F$16</f>
        <v>#REF!</v>
      </c>
      <c r="J408" s="36" t="e">
        <f>SUMIFS(СВЦЭМ!#REF!,СВЦЭМ!$A$40:$A$783,$A408,СВЦЭМ!$B$39:$B$782,J$401)+'СЕТ СН'!$F$16</f>
        <v>#REF!</v>
      </c>
      <c r="K408" s="36" t="e">
        <f>SUMIFS(СВЦЭМ!#REF!,СВЦЭМ!$A$40:$A$783,$A408,СВЦЭМ!$B$39:$B$782,K$401)+'СЕТ СН'!$F$16</f>
        <v>#REF!</v>
      </c>
      <c r="L408" s="36" t="e">
        <f>SUMIFS(СВЦЭМ!#REF!,СВЦЭМ!$A$40:$A$783,$A408,СВЦЭМ!$B$39:$B$782,L$401)+'СЕТ СН'!$F$16</f>
        <v>#REF!</v>
      </c>
      <c r="M408" s="36" t="e">
        <f>SUMIFS(СВЦЭМ!#REF!,СВЦЭМ!$A$40:$A$783,$A408,СВЦЭМ!$B$39:$B$782,M$401)+'СЕТ СН'!$F$16</f>
        <v>#REF!</v>
      </c>
      <c r="N408" s="36" t="e">
        <f>SUMIFS(СВЦЭМ!#REF!,СВЦЭМ!$A$40:$A$783,$A408,СВЦЭМ!$B$39:$B$782,N$401)+'СЕТ СН'!$F$16</f>
        <v>#REF!</v>
      </c>
      <c r="O408" s="36" t="e">
        <f>SUMIFS(СВЦЭМ!#REF!,СВЦЭМ!$A$40:$A$783,$A408,СВЦЭМ!$B$39:$B$782,O$401)+'СЕТ СН'!$F$16</f>
        <v>#REF!</v>
      </c>
      <c r="P408" s="36" t="e">
        <f>SUMIFS(СВЦЭМ!#REF!,СВЦЭМ!$A$40:$A$783,$A408,СВЦЭМ!$B$39:$B$782,P$401)+'СЕТ СН'!$F$16</f>
        <v>#REF!</v>
      </c>
      <c r="Q408" s="36" t="e">
        <f>SUMIFS(СВЦЭМ!#REF!,СВЦЭМ!$A$40:$A$783,$A408,СВЦЭМ!$B$39:$B$782,Q$401)+'СЕТ СН'!$F$16</f>
        <v>#REF!</v>
      </c>
      <c r="R408" s="36" t="e">
        <f>SUMIFS(СВЦЭМ!#REF!,СВЦЭМ!$A$40:$A$783,$A408,СВЦЭМ!$B$39:$B$782,R$401)+'СЕТ СН'!$F$16</f>
        <v>#REF!</v>
      </c>
      <c r="S408" s="36" t="e">
        <f>SUMIFS(СВЦЭМ!#REF!,СВЦЭМ!$A$40:$A$783,$A408,СВЦЭМ!$B$39:$B$782,S$401)+'СЕТ СН'!$F$16</f>
        <v>#REF!</v>
      </c>
      <c r="T408" s="36" t="e">
        <f>SUMIFS(СВЦЭМ!#REF!,СВЦЭМ!$A$40:$A$783,$A408,СВЦЭМ!$B$39:$B$782,T$401)+'СЕТ СН'!$F$16</f>
        <v>#REF!</v>
      </c>
      <c r="U408" s="36" t="e">
        <f>SUMIFS(СВЦЭМ!#REF!,СВЦЭМ!$A$40:$A$783,$A408,СВЦЭМ!$B$39:$B$782,U$401)+'СЕТ СН'!$F$16</f>
        <v>#REF!</v>
      </c>
      <c r="V408" s="36" t="e">
        <f>SUMIFS(СВЦЭМ!#REF!,СВЦЭМ!$A$40:$A$783,$A408,СВЦЭМ!$B$39:$B$782,V$401)+'СЕТ СН'!$F$16</f>
        <v>#REF!</v>
      </c>
      <c r="W408" s="36" t="e">
        <f>SUMIFS(СВЦЭМ!#REF!,СВЦЭМ!$A$40:$A$783,$A408,СВЦЭМ!$B$39:$B$782,W$401)+'СЕТ СН'!$F$16</f>
        <v>#REF!</v>
      </c>
      <c r="X408" s="36" t="e">
        <f>SUMIFS(СВЦЭМ!#REF!,СВЦЭМ!$A$40:$A$783,$A408,СВЦЭМ!$B$39:$B$782,X$401)+'СЕТ СН'!$F$16</f>
        <v>#REF!</v>
      </c>
      <c r="Y408" s="36" t="e">
        <f>SUMIFS(СВЦЭМ!#REF!,СВЦЭМ!$A$40:$A$783,$A408,СВЦЭМ!$B$39:$B$782,Y$401)+'СЕТ СН'!$F$16</f>
        <v>#REF!</v>
      </c>
    </row>
    <row r="409" spans="1:27" ht="15.75" hidden="1" x14ac:dyDescent="0.2">
      <c r="A409" s="35">
        <f t="shared" si="11"/>
        <v>44659</v>
      </c>
      <c r="B409" s="36" t="e">
        <f>SUMIFS(СВЦЭМ!#REF!,СВЦЭМ!$A$40:$A$783,$A409,СВЦЭМ!$B$39:$B$782,B$401)+'СЕТ СН'!$F$16</f>
        <v>#REF!</v>
      </c>
      <c r="C409" s="36" t="e">
        <f>SUMIFS(СВЦЭМ!#REF!,СВЦЭМ!$A$40:$A$783,$A409,СВЦЭМ!$B$39:$B$782,C$401)+'СЕТ СН'!$F$16</f>
        <v>#REF!</v>
      </c>
      <c r="D409" s="36" t="e">
        <f>SUMIFS(СВЦЭМ!#REF!,СВЦЭМ!$A$40:$A$783,$A409,СВЦЭМ!$B$39:$B$782,D$401)+'СЕТ СН'!$F$16</f>
        <v>#REF!</v>
      </c>
      <c r="E409" s="36" t="e">
        <f>SUMIFS(СВЦЭМ!#REF!,СВЦЭМ!$A$40:$A$783,$A409,СВЦЭМ!$B$39:$B$782,E$401)+'СЕТ СН'!$F$16</f>
        <v>#REF!</v>
      </c>
      <c r="F409" s="36" t="e">
        <f>SUMIFS(СВЦЭМ!#REF!,СВЦЭМ!$A$40:$A$783,$A409,СВЦЭМ!$B$39:$B$782,F$401)+'СЕТ СН'!$F$16</f>
        <v>#REF!</v>
      </c>
      <c r="G409" s="36" t="e">
        <f>SUMIFS(СВЦЭМ!#REF!,СВЦЭМ!$A$40:$A$783,$A409,СВЦЭМ!$B$39:$B$782,G$401)+'СЕТ СН'!$F$16</f>
        <v>#REF!</v>
      </c>
      <c r="H409" s="36" t="e">
        <f>SUMIFS(СВЦЭМ!#REF!,СВЦЭМ!$A$40:$A$783,$A409,СВЦЭМ!$B$39:$B$782,H$401)+'СЕТ СН'!$F$16</f>
        <v>#REF!</v>
      </c>
      <c r="I409" s="36" t="e">
        <f>SUMIFS(СВЦЭМ!#REF!,СВЦЭМ!$A$40:$A$783,$A409,СВЦЭМ!$B$39:$B$782,I$401)+'СЕТ СН'!$F$16</f>
        <v>#REF!</v>
      </c>
      <c r="J409" s="36" t="e">
        <f>SUMIFS(СВЦЭМ!#REF!,СВЦЭМ!$A$40:$A$783,$A409,СВЦЭМ!$B$39:$B$782,J$401)+'СЕТ СН'!$F$16</f>
        <v>#REF!</v>
      </c>
      <c r="K409" s="36" t="e">
        <f>SUMIFS(СВЦЭМ!#REF!,СВЦЭМ!$A$40:$A$783,$A409,СВЦЭМ!$B$39:$B$782,K$401)+'СЕТ СН'!$F$16</f>
        <v>#REF!</v>
      </c>
      <c r="L409" s="36" t="e">
        <f>SUMIFS(СВЦЭМ!#REF!,СВЦЭМ!$A$40:$A$783,$A409,СВЦЭМ!$B$39:$B$782,L$401)+'СЕТ СН'!$F$16</f>
        <v>#REF!</v>
      </c>
      <c r="M409" s="36" t="e">
        <f>SUMIFS(СВЦЭМ!#REF!,СВЦЭМ!$A$40:$A$783,$A409,СВЦЭМ!$B$39:$B$782,M$401)+'СЕТ СН'!$F$16</f>
        <v>#REF!</v>
      </c>
      <c r="N409" s="36" t="e">
        <f>SUMIFS(СВЦЭМ!#REF!,СВЦЭМ!$A$40:$A$783,$A409,СВЦЭМ!$B$39:$B$782,N$401)+'СЕТ СН'!$F$16</f>
        <v>#REF!</v>
      </c>
      <c r="O409" s="36" t="e">
        <f>SUMIFS(СВЦЭМ!#REF!,СВЦЭМ!$A$40:$A$783,$A409,СВЦЭМ!$B$39:$B$782,O$401)+'СЕТ СН'!$F$16</f>
        <v>#REF!</v>
      </c>
      <c r="P409" s="36" t="e">
        <f>SUMIFS(СВЦЭМ!#REF!,СВЦЭМ!$A$40:$A$783,$A409,СВЦЭМ!$B$39:$B$782,P$401)+'СЕТ СН'!$F$16</f>
        <v>#REF!</v>
      </c>
      <c r="Q409" s="36" t="e">
        <f>SUMIFS(СВЦЭМ!#REF!,СВЦЭМ!$A$40:$A$783,$A409,СВЦЭМ!$B$39:$B$782,Q$401)+'СЕТ СН'!$F$16</f>
        <v>#REF!</v>
      </c>
      <c r="R409" s="36" t="e">
        <f>SUMIFS(СВЦЭМ!#REF!,СВЦЭМ!$A$40:$A$783,$A409,СВЦЭМ!$B$39:$B$782,R$401)+'СЕТ СН'!$F$16</f>
        <v>#REF!</v>
      </c>
      <c r="S409" s="36" t="e">
        <f>SUMIFS(СВЦЭМ!#REF!,СВЦЭМ!$A$40:$A$783,$A409,СВЦЭМ!$B$39:$B$782,S$401)+'СЕТ СН'!$F$16</f>
        <v>#REF!</v>
      </c>
      <c r="T409" s="36" t="e">
        <f>SUMIFS(СВЦЭМ!#REF!,СВЦЭМ!$A$40:$A$783,$A409,СВЦЭМ!$B$39:$B$782,T$401)+'СЕТ СН'!$F$16</f>
        <v>#REF!</v>
      </c>
      <c r="U409" s="36" t="e">
        <f>SUMIFS(СВЦЭМ!#REF!,СВЦЭМ!$A$40:$A$783,$A409,СВЦЭМ!$B$39:$B$782,U$401)+'СЕТ СН'!$F$16</f>
        <v>#REF!</v>
      </c>
      <c r="V409" s="36" t="e">
        <f>SUMIFS(СВЦЭМ!#REF!,СВЦЭМ!$A$40:$A$783,$A409,СВЦЭМ!$B$39:$B$782,V$401)+'СЕТ СН'!$F$16</f>
        <v>#REF!</v>
      </c>
      <c r="W409" s="36" t="e">
        <f>SUMIFS(СВЦЭМ!#REF!,СВЦЭМ!$A$40:$A$783,$A409,СВЦЭМ!$B$39:$B$782,W$401)+'СЕТ СН'!$F$16</f>
        <v>#REF!</v>
      </c>
      <c r="X409" s="36" t="e">
        <f>SUMIFS(СВЦЭМ!#REF!,СВЦЭМ!$A$40:$A$783,$A409,СВЦЭМ!$B$39:$B$782,X$401)+'СЕТ СН'!$F$16</f>
        <v>#REF!</v>
      </c>
      <c r="Y409" s="36" t="e">
        <f>SUMIFS(СВЦЭМ!#REF!,СВЦЭМ!$A$40:$A$783,$A409,СВЦЭМ!$B$39:$B$782,Y$401)+'СЕТ СН'!$F$16</f>
        <v>#REF!</v>
      </c>
    </row>
    <row r="410" spans="1:27" ht="15.75" hidden="1" x14ac:dyDescent="0.2">
      <c r="A410" s="35">
        <f t="shared" si="11"/>
        <v>44660</v>
      </c>
      <c r="B410" s="36" t="e">
        <f>SUMIFS(СВЦЭМ!#REF!,СВЦЭМ!$A$40:$A$783,$A410,СВЦЭМ!$B$39:$B$782,B$401)+'СЕТ СН'!$F$16</f>
        <v>#REF!</v>
      </c>
      <c r="C410" s="36" t="e">
        <f>SUMIFS(СВЦЭМ!#REF!,СВЦЭМ!$A$40:$A$783,$A410,СВЦЭМ!$B$39:$B$782,C$401)+'СЕТ СН'!$F$16</f>
        <v>#REF!</v>
      </c>
      <c r="D410" s="36" t="e">
        <f>SUMIFS(СВЦЭМ!#REF!,СВЦЭМ!$A$40:$A$783,$A410,СВЦЭМ!$B$39:$B$782,D$401)+'СЕТ СН'!$F$16</f>
        <v>#REF!</v>
      </c>
      <c r="E410" s="36" t="e">
        <f>SUMIFS(СВЦЭМ!#REF!,СВЦЭМ!$A$40:$A$783,$A410,СВЦЭМ!$B$39:$B$782,E$401)+'СЕТ СН'!$F$16</f>
        <v>#REF!</v>
      </c>
      <c r="F410" s="36" t="e">
        <f>SUMIFS(СВЦЭМ!#REF!,СВЦЭМ!$A$40:$A$783,$A410,СВЦЭМ!$B$39:$B$782,F$401)+'СЕТ СН'!$F$16</f>
        <v>#REF!</v>
      </c>
      <c r="G410" s="36" t="e">
        <f>SUMIFS(СВЦЭМ!#REF!,СВЦЭМ!$A$40:$A$783,$A410,СВЦЭМ!$B$39:$B$782,G$401)+'СЕТ СН'!$F$16</f>
        <v>#REF!</v>
      </c>
      <c r="H410" s="36" t="e">
        <f>SUMIFS(СВЦЭМ!#REF!,СВЦЭМ!$A$40:$A$783,$A410,СВЦЭМ!$B$39:$B$782,H$401)+'СЕТ СН'!$F$16</f>
        <v>#REF!</v>
      </c>
      <c r="I410" s="36" t="e">
        <f>SUMIFS(СВЦЭМ!#REF!,СВЦЭМ!$A$40:$A$783,$A410,СВЦЭМ!$B$39:$B$782,I$401)+'СЕТ СН'!$F$16</f>
        <v>#REF!</v>
      </c>
      <c r="J410" s="36" t="e">
        <f>SUMIFS(СВЦЭМ!#REF!,СВЦЭМ!$A$40:$A$783,$A410,СВЦЭМ!$B$39:$B$782,J$401)+'СЕТ СН'!$F$16</f>
        <v>#REF!</v>
      </c>
      <c r="K410" s="36" t="e">
        <f>SUMIFS(СВЦЭМ!#REF!,СВЦЭМ!$A$40:$A$783,$A410,СВЦЭМ!$B$39:$B$782,K$401)+'СЕТ СН'!$F$16</f>
        <v>#REF!</v>
      </c>
      <c r="L410" s="36" t="e">
        <f>SUMIFS(СВЦЭМ!#REF!,СВЦЭМ!$A$40:$A$783,$A410,СВЦЭМ!$B$39:$B$782,L$401)+'СЕТ СН'!$F$16</f>
        <v>#REF!</v>
      </c>
      <c r="M410" s="36" t="e">
        <f>SUMIFS(СВЦЭМ!#REF!,СВЦЭМ!$A$40:$A$783,$A410,СВЦЭМ!$B$39:$B$782,M$401)+'СЕТ СН'!$F$16</f>
        <v>#REF!</v>
      </c>
      <c r="N410" s="36" t="e">
        <f>SUMIFS(СВЦЭМ!#REF!,СВЦЭМ!$A$40:$A$783,$A410,СВЦЭМ!$B$39:$B$782,N$401)+'СЕТ СН'!$F$16</f>
        <v>#REF!</v>
      </c>
      <c r="O410" s="36" t="e">
        <f>SUMIFS(СВЦЭМ!#REF!,СВЦЭМ!$A$40:$A$783,$A410,СВЦЭМ!$B$39:$B$782,O$401)+'СЕТ СН'!$F$16</f>
        <v>#REF!</v>
      </c>
      <c r="P410" s="36" t="e">
        <f>SUMIFS(СВЦЭМ!#REF!,СВЦЭМ!$A$40:$A$783,$A410,СВЦЭМ!$B$39:$B$782,P$401)+'СЕТ СН'!$F$16</f>
        <v>#REF!</v>
      </c>
      <c r="Q410" s="36" t="e">
        <f>SUMIFS(СВЦЭМ!#REF!,СВЦЭМ!$A$40:$A$783,$A410,СВЦЭМ!$B$39:$B$782,Q$401)+'СЕТ СН'!$F$16</f>
        <v>#REF!</v>
      </c>
      <c r="R410" s="36" t="e">
        <f>SUMIFS(СВЦЭМ!#REF!,СВЦЭМ!$A$40:$A$783,$A410,СВЦЭМ!$B$39:$B$782,R$401)+'СЕТ СН'!$F$16</f>
        <v>#REF!</v>
      </c>
      <c r="S410" s="36" t="e">
        <f>SUMIFS(СВЦЭМ!#REF!,СВЦЭМ!$A$40:$A$783,$A410,СВЦЭМ!$B$39:$B$782,S$401)+'СЕТ СН'!$F$16</f>
        <v>#REF!</v>
      </c>
      <c r="T410" s="36" t="e">
        <f>SUMIFS(СВЦЭМ!#REF!,СВЦЭМ!$A$40:$A$783,$A410,СВЦЭМ!$B$39:$B$782,T$401)+'СЕТ СН'!$F$16</f>
        <v>#REF!</v>
      </c>
      <c r="U410" s="36" t="e">
        <f>SUMIFS(СВЦЭМ!#REF!,СВЦЭМ!$A$40:$A$783,$A410,СВЦЭМ!$B$39:$B$782,U$401)+'СЕТ СН'!$F$16</f>
        <v>#REF!</v>
      </c>
      <c r="V410" s="36" t="e">
        <f>SUMIFS(СВЦЭМ!#REF!,СВЦЭМ!$A$40:$A$783,$A410,СВЦЭМ!$B$39:$B$782,V$401)+'СЕТ СН'!$F$16</f>
        <v>#REF!</v>
      </c>
      <c r="W410" s="36" t="e">
        <f>SUMIFS(СВЦЭМ!#REF!,СВЦЭМ!$A$40:$A$783,$A410,СВЦЭМ!$B$39:$B$782,W$401)+'СЕТ СН'!$F$16</f>
        <v>#REF!</v>
      </c>
      <c r="X410" s="36" t="e">
        <f>SUMIFS(СВЦЭМ!#REF!,СВЦЭМ!$A$40:$A$783,$A410,СВЦЭМ!$B$39:$B$782,X$401)+'СЕТ СН'!$F$16</f>
        <v>#REF!</v>
      </c>
      <c r="Y410" s="36" t="e">
        <f>SUMIFS(СВЦЭМ!#REF!,СВЦЭМ!$A$40:$A$783,$A410,СВЦЭМ!$B$39:$B$782,Y$401)+'СЕТ СН'!$F$16</f>
        <v>#REF!</v>
      </c>
    </row>
    <row r="411" spans="1:27" ht="15.75" hidden="1" x14ac:dyDescent="0.2">
      <c r="A411" s="35">
        <f t="shared" si="11"/>
        <v>44661</v>
      </c>
      <c r="B411" s="36" t="e">
        <f>SUMIFS(СВЦЭМ!#REF!,СВЦЭМ!$A$40:$A$783,$A411,СВЦЭМ!$B$39:$B$782,B$401)+'СЕТ СН'!$F$16</f>
        <v>#REF!</v>
      </c>
      <c r="C411" s="36" t="e">
        <f>SUMIFS(СВЦЭМ!#REF!,СВЦЭМ!$A$40:$A$783,$A411,СВЦЭМ!$B$39:$B$782,C$401)+'СЕТ СН'!$F$16</f>
        <v>#REF!</v>
      </c>
      <c r="D411" s="36" t="e">
        <f>SUMIFS(СВЦЭМ!#REF!,СВЦЭМ!$A$40:$A$783,$A411,СВЦЭМ!$B$39:$B$782,D$401)+'СЕТ СН'!$F$16</f>
        <v>#REF!</v>
      </c>
      <c r="E411" s="36" t="e">
        <f>SUMIFS(СВЦЭМ!#REF!,СВЦЭМ!$A$40:$A$783,$A411,СВЦЭМ!$B$39:$B$782,E$401)+'СЕТ СН'!$F$16</f>
        <v>#REF!</v>
      </c>
      <c r="F411" s="36" t="e">
        <f>SUMIFS(СВЦЭМ!#REF!,СВЦЭМ!$A$40:$A$783,$A411,СВЦЭМ!$B$39:$B$782,F$401)+'СЕТ СН'!$F$16</f>
        <v>#REF!</v>
      </c>
      <c r="G411" s="36" t="e">
        <f>SUMIFS(СВЦЭМ!#REF!,СВЦЭМ!$A$40:$A$783,$A411,СВЦЭМ!$B$39:$B$782,G$401)+'СЕТ СН'!$F$16</f>
        <v>#REF!</v>
      </c>
      <c r="H411" s="36" t="e">
        <f>SUMIFS(СВЦЭМ!#REF!,СВЦЭМ!$A$40:$A$783,$A411,СВЦЭМ!$B$39:$B$782,H$401)+'СЕТ СН'!$F$16</f>
        <v>#REF!</v>
      </c>
      <c r="I411" s="36" t="e">
        <f>SUMIFS(СВЦЭМ!#REF!,СВЦЭМ!$A$40:$A$783,$A411,СВЦЭМ!$B$39:$B$782,I$401)+'СЕТ СН'!$F$16</f>
        <v>#REF!</v>
      </c>
      <c r="J411" s="36" t="e">
        <f>SUMIFS(СВЦЭМ!#REF!,СВЦЭМ!$A$40:$A$783,$A411,СВЦЭМ!$B$39:$B$782,J$401)+'СЕТ СН'!$F$16</f>
        <v>#REF!</v>
      </c>
      <c r="K411" s="36" t="e">
        <f>SUMIFS(СВЦЭМ!#REF!,СВЦЭМ!$A$40:$A$783,$A411,СВЦЭМ!$B$39:$B$782,K$401)+'СЕТ СН'!$F$16</f>
        <v>#REF!</v>
      </c>
      <c r="L411" s="36" t="e">
        <f>SUMIFS(СВЦЭМ!#REF!,СВЦЭМ!$A$40:$A$783,$A411,СВЦЭМ!$B$39:$B$782,L$401)+'СЕТ СН'!$F$16</f>
        <v>#REF!</v>
      </c>
      <c r="M411" s="36" t="e">
        <f>SUMIFS(СВЦЭМ!#REF!,СВЦЭМ!$A$40:$A$783,$A411,СВЦЭМ!$B$39:$B$782,M$401)+'СЕТ СН'!$F$16</f>
        <v>#REF!</v>
      </c>
      <c r="N411" s="36" t="e">
        <f>SUMIFS(СВЦЭМ!#REF!,СВЦЭМ!$A$40:$A$783,$A411,СВЦЭМ!$B$39:$B$782,N$401)+'СЕТ СН'!$F$16</f>
        <v>#REF!</v>
      </c>
      <c r="O411" s="36" t="e">
        <f>SUMIFS(СВЦЭМ!#REF!,СВЦЭМ!$A$40:$A$783,$A411,СВЦЭМ!$B$39:$B$782,O$401)+'СЕТ СН'!$F$16</f>
        <v>#REF!</v>
      </c>
      <c r="P411" s="36" t="e">
        <f>SUMIFS(СВЦЭМ!#REF!,СВЦЭМ!$A$40:$A$783,$A411,СВЦЭМ!$B$39:$B$782,P$401)+'СЕТ СН'!$F$16</f>
        <v>#REF!</v>
      </c>
      <c r="Q411" s="36" t="e">
        <f>SUMIFS(СВЦЭМ!#REF!,СВЦЭМ!$A$40:$A$783,$A411,СВЦЭМ!$B$39:$B$782,Q$401)+'СЕТ СН'!$F$16</f>
        <v>#REF!</v>
      </c>
      <c r="R411" s="36" t="e">
        <f>SUMIFS(СВЦЭМ!#REF!,СВЦЭМ!$A$40:$A$783,$A411,СВЦЭМ!$B$39:$B$782,R$401)+'СЕТ СН'!$F$16</f>
        <v>#REF!</v>
      </c>
      <c r="S411" s="36" t="e">
        <f>SUMIFS(СВЦЭМ!#REF!,СВЦЭМ!$A$40:$A$783,$A411,СВЦЭМ!$B$39:$B$782,S$401)+'СЕТ СН'!$F$16</f>
        <v>#REF!</v>
      </c>
      <c r="T411" s="36" t="e">
        <f>SUMIFS(СВЦЭМ!#REF!,СВЦЭМ!$A$40:$A$783,$A411,СВЦЭМ!$B$39:$B$782,T$401)+'СЕТ СН'!$F$16</f>
        <v>#REF!</v>
      </c>
      <c r="U411" s="36" t="e">
        <f>SUMIFS(СВЦЭМ!#REF!,СВЦЭМ!$A$40:$A$783,$A411,СВЦЭМ!$B$39:$B$782,U$401)+'СЕТ СН'!$F$16</f>
        <v>#REF!</v>
      </c>
      <c r="V411" s="36" t="e">
        <f>SUMIFS(СВЦЭМ!#REF!,СВЦЭМ!$A$40:$A$783,$A411,СВЦЭМ!$B$39:$B$782,V$401)+'СЕТ СН'!$F$16</f>
        <v>#REF!</v>
      </c>
      <c r="W411" s="36" t="e">
        <f>SUMIFS(СВЦЭМ!#REF!,СВЦЭМ!$A$40:$A$783,$A411,СВЦЭМ!$B$39:$B$782,W$401)+'СЕТ СН'!$F$16</f>
        <v>#REF!</v>
      </c>
      <c r="X411" s="36" t="e">
        <f>SUMIFS(СВЦЭМ!#REF!,СВЦЭМ!$A$40:$A$783,$A411,СВЦЭМ!$B$39:$B$782,X$401)+'СЕТ СН'!$F$16</f>
        <v>#REF!</v>
      </c>
      <c r="Y411" s="36" t="e">
        <f>SUMIFS(СВЦЭМ!#REF!,СВЦЭМ!$A$40:$A$783,$A411,СВЦЭМ!$B$39:$B$782,Y$401)+'СЕТ СН'!$F$16</f>
        <v>#REF!</v>
      </c>
    </row>
    <row r="412" spans="1:27" ht="15.75" hidden="1" x14ac:dyDescent="0.2">
      <c r="A412" s="35">
        <f t="shared" si="11"/>
        <v>44662</v>
      </c>
      <c r="B412" s="36" t="e">
        <f>SUMIFS(СВЦЭМ!#REF!,СВЦЭМ!$A$40:$A$783,$A412,СВЦЭМ!$B$39:$B$782,B$401)+'СЕТ СН'!$F$16</f>
        <v>#REF!</v>
      </c>
      <c r="C412" s="36" t="e">
        <f>SUMIFS(СВЦЭМ!#REF!,СВЦЭМ!$A$40:$A$783,$A412,СВЦЭМ!$B$39:$B$782,C$401)+'СЕТ СН'!$F$16</f>
        <v>#REF!</v>
      </c>
      <c r="D412" s="36" t="e">
        <f>SUMIFS(СВЦЭМ!#REF!,СВЦЭМ!$A$40:$A$783,$A412,СВЦЭМ!$B$39:$B$782,D$401)+'СЕТ СН'!$F$16</f>
        <v>#REF!</v>
      </c>
      <c r="E412" s="36" t="e">
        <f>SUMIFS(СВЦЭМ!#REF!,СВЦЭМ!$A$40:$A$783,$A412,СВЦЭМ!$B$39:$B$782,E$401)+'СЕТ СН'!$F$16</f>
        <v>#REF!</v>
      </c>
      <c r="F412" s="36" t="e">
        <f>SUMIFS(СВЦЭМ!#REF!,СВЦЭМ!$A$40:$A$783,$A412,СВЦЭМ!$B$39:$B$782,F$401)+'СЕТ СН'!$F$16</f>
        <v>#REF!</v>
      </c>
      <c r="G412" s="36" t="e">
        <f>SUMIFS(СВЦЭМ!#REF!,СВЦЭМ!$A$40:$A$783,$A412,СВЦЭМ!$B$39:$B$782,G$401)+'СЕТ СН'!$F$16</f>
        <v>#REF!</v>
      </c>
      <c r="H412" s="36" t="e">
        <f>SUMIFS(СВЦЭМ!#REF!,СВЦЭМ!$A$40:$A$783,$A412,СВЦЭМ!$B$39:$B$782,H$401)+'СЕТ СН'!$F$16</f>
        <v>#REF!</v>
      </c>
      <c r="I412" s="36" t="e">
        <f>SUMIFS(СВЦЭМ!#REF!,СВЦЭМ!$A$40:$A$783,$A412,СВЦЭМ!$B$39:$B$782,I$401)+'СЕТ СН'!$F$16</f>
        <v>#REF!</v>
      </c>
      <c r="J412" s="36" t="e">
        <f>SUMIFS(СВЦЭМ!#REF!,СВЦЭМ!$A$40:$A$783,$A412,СВЦЭМ!$B$39:$B$782,J$401)+'СЕТ СН'!$F$16</f>
        <v>#REF!</v>
      </c>
      <c r="K412" s="36" t="e">
        <f>SUMIFS(СВЦЭМ!#REF!,СВЦЭМ!$A$40:$A$783,$A412,СВЦЭМ!$B$39:$B$782,K$401)+'СЕТ СН'!$F$16</f>
        <v>#REF!</v>
      </c>
      <c r="L412" s="36" t="e">
        <f>SUMIFS(СВЦЭМ!#REF!,СВЦЭМ!$A$40:$A$783,$A412,СВЦЭМ!$B$39:$B$782,L$401)+'СЕТ СН'!$F$16</f>
        <v>#REF!</v>
      </c>
      <c r="M412" s="36" t="e">
        <f>SUMIFS(СВЦЭМ!#REF!,СВЦЭМ!$A$40:$A$783,$A412,СВЦЭМ!$B$39:$B$782,M$401)+'СЕТ СН'!$F$16</f>
        <v>#REF!</v>
      </c>
      <c r="N412" s="36" t="e">
        <f>SUMIFS(СВЦЭМ!#REF!,СВЦЭМ!$A$40:$A$783,$A412,СВЦЭМ!$B$39:$B$782,N$401)+'СЕТ СН'!$F$16</f>
        <v>#REF!</v>
      </c>
      <c r="O412" s="36" t="e">
        <f>SUMIFS(СВЦЭМ!#REF!,СВЦЭМ!$A$40:$A$783,$A412,СВЦЭМ!$B$39:$B$782,O$401)+'СЕТ СН'!$F$16</f>
        <v>#REF!</v>
      </c>
      <c r="P412" s="36" t="e">
        <f>SUMIFS(СВЦЭМ!#REF!,СВЦЭМ!$A$40:$A$783,$A412,СВЦЭМ!$B$39:$B$782,P$401)+'СЕТ СН'!$F$16</f>
        <v>#REF!</v>
      </c>
      <c r="Q412" s="36" t="e">
        <f>SUMIFS(СВЦЭМ!#REF!,СВЦЭМ!$A$40:$A$783,$A412,СВЦЭМ!$B$39:$B$782,Q$401)+'СЕТ СН'!$F$16</f>
        <v>#REF!</v>
      </c>
      <c r="R412" s="36" t="e">
        <f>SUMIFS(СВЦЭМ!#REF!,СВЦЭМ!$A$40:$A$783,$A412,СВЦЭМ!$B$39:$B$782,R$401)+'СЕТ СН'!$F$16</f>
        <v>#REF!</v>
      </c>
      <c r="S412" s="36" t="e">
        <f>SUMIFS(СВЦЭМ!#REF!,СВЦЭМ!$A$40:$A$783,$A412,СВЦЭМ!$B$39:$B$782,S$401)+'СЕТ СН'!$F$16</f>
        <v>#REF!</v>
      </c>
      <c r="T412" s="36" t="e">
        <f>SUMIFS(СВЦЭМ!#REF!,СВЦЭМ!$A$40:$A$783,$A412,СВЦЭМ!$B$39:$B$782,T$401)+'СЕТ СН'!$F$16</f>
        <v>#REF!</v>
      </c>
      <c r="U412" s="36" t="e">
        <f>SUMIFS(СВЦЭМ!#REF!,СВЦЭМ!$A$40:$A$783,$A412,СВЦЭМ!$B$39:$B$782,U$401)+'СЕТ СН'!$F$16</f>
        <v>#REF!</v>
      </c>
      <c r="V412" s="36" t="e">
        <f>SUMIFS(СВЦЭМ!#REF!,СВЦЭМ!$A$40:$A$783,$A412,СВЦЭМ!$B$39:$B$782,V$401)+'СЕТ СН'!$F$16</f>
        <v>#REF!</v>
      </c>
      <c r="W412" s="36" t="e">
        <f>SUMIFS(СВЦЭМ!#REF!,СВЦЭМ!$A$40:$A$783,$A412,СВЦЭМ!$B$39:$B$782,W$401)+'СЕТ СН'!$F$16</f>
        <v>#REF!</v>
      </c>
      <c r="X412" s="36" t="e">
        <f>SUMIFS(СВЦЭМ!#REF!,СВЦЭМ!$A$40:$A$783,$A412,СВЦЭМ!$B$39:$B$782,X$401)+'СЕТ СН'!$F$16</f>
        <v>#REF!</v>
      </c>
      <c r="Y412" s="36" t="e">
        <f>SUMIFS(СВЦЭМ!#REF!,СВЦЭМ!$A$40:$A$783,$A412,СВЦЭМ!$B$39:$B$782,Y$401)+'СЕТ СН'!$F$16</f>
        <v>#REF!</v>
      </c>
    </row>
    <row r="413" spans="1:27" ht="15.75" hidden="1" x14ac:dyDescent="0.2">
      <c r="A413" s="35">
        <f t="shared" si="11"/>
        <v>44663</v>
      </c>
      <c r="B413" s="36" t="e">
        <f>SUMIFS(СВЦЭМ!#REF!,СВЦЭМ!$A$40:$A$783,$A413,СВЦЭМ!$B$39:$B$782,B$401)+'СЕТ СН'!$F$16</f>
        <v>#REF!</v>
      </c>
      <c r="C413" s="36" t="e">
        <f>SUMIFS(СВЦЭМ!#REF!,СВЦЭМ!$A$40:$A$783,$A413,СВЦЭМ!$B$39:$B$782,C$401)+'СЕТ СН'!$F$16</f>
        <v>#REF!</v>
      </c>
      <c r="D413" s="36" t="e">
        <f>SUMIFS(СВЦЭМ!#REF!,СВЦЭМ!$A$40:$A$783,$A413,СВЦЭМ!$B$39:$B$782,D$401)+'СЕТ СН'!$F$16</f>
        <v>#REF!</v>
      </c>
      <c r="E413" s="36" t="e">
        <f>SUMIFS(СВЦЭМ!#REF!,СВЦЭМ!$A$40:$A$783,$A413,СВЦЭМ!$B$39:$B$782,E$401)+'СЕТ СН'!$F$16</f>
        <v>#REF!</v>
      </c>
      <c r="F413" s="36" t="e">
        <f>SUMIFS(СВЦЭМ!#REF!,СВЦЭМ!$A$40:$A$783,$A413,СВЦЭМ!$B$39:$B$782,F$401)+'СЕТ СН'!$F$16</f>
        <v>#REF!</v>
      </c>
      <c r="G413" s="36" t="e">
        <f>SUMIFS(СВЦЭМ!#REF!,СВЦЭМ!$A$40:$A$783,$A413,СВЦЭМ!$B$39:$B$782,G$401)+'СЕТ СН'!$F$16</f>
        <v>#REF!</v>
      </c>
      <c r="H413" s="36" t="e">
        <f>SUMIFS(СВЦЭМ!#REF!,СВЦЭМ!$A$40:$A$783,$A413,СВЦЭМ!$B$39:$B$782,H$401)+'СЕТ СН'!$F$16</f>
        <v>#REF!</v>
      </c>
      <c r="I413" s="36" t="e">
        <f>SUMIFS(СВЦЭМ!#REF!,СВЦЭМ!$A$40:$A$783,$A413,СВЦЭМ!$B$39:$B$782,I$401)+'СЕТ СН'!$F$16</f>
        <v>#REF!</v>
      </c>
      <c r="J413" s="36" t="e">
        <f>SUMIFS(СВЦЭМ!#REF!,СВЦЭМ!$A$40:$A$783,$A413,СВЦЭМ!$B$39:$B$782,J$401)+'СЕТ СН'!$F$16</f>
        <v>#REF!</v>
      </c>
      <c r="K413" s="36" t="e">
        <f>SUMIFS(СВЦЭМ!#REF!,СВЦЭМ!$A$40:$A$783,$A413,СВЦЭМ!$B$39:$B$782,K$401)+'СЕТ СН'!$F$16</f>
        <v>#REF!</v>
      </c>
      <c r="L413" s="36" t="e">
        <f>SUMIFS(СВЦЭМ!#REF!,СВЦЭМ!$A$40:$A$783,$A413,СВЦЭМ!$B$39:$B$782,L$401)+'СЕТ СН'!$F$16</f>
        <v>#REF!</v>
      </c>
      <c r="M413" s="36" t="e">
        <f>SUMIFS(СВЦЭМ!#REF!,СВЦЭМ!$A$40:$A$783,$A413,СВЦЭМ!$B$39:$B$782,M$401)+'СЕТ СН'!$F$16</f>
        <v>#REF!</v>
      </c>
      <c r="N413" s="36" t="e">
        <f>SUMIFS(СВЦЭМ!#REF!,СВЦЭМ!$A$40:$A$783,$A413,СВЦЭМ!$B$39:$B$782,N$401)+'СЕТ СН'!$F$16</f>
        <v>#REF!</v>
      </c>
      <c r="O413" s="36" t="e">
        <f>SUMIFS(СВЦЭМ!#REF!,СВЦЭМ!$A$40:$A$783,$A413,СВЦЭМ!$B$39:$B$782,O$401)+'СЕТ СН'!$F$16</f>
        <v>#REF!</v>
      </c>
      <c r="P413" s="36" t="e">
        <f>SUMIFS(СВЦЭМ!#REF!,СВЦЭМ!$A$40:$A$783,$A413,СВЦЭМ!$B$39:$B$782,P$401)+'СЕТ СН'!$F$16</f>
        <v>#REF!</v>
      </c>
      <c r="Q413" s="36" t="e">
        <f>SUMIFS(СВЦЭМ!#REF!,СВЦЭМ!$A$40:$A$783,$A413,СВЦЭМ!$B$39:$B$782,Q$401)+'СЕТ СН'!$F$16</f>
        <v>#REF!</v>
      </c>
      <c r="R413" s="36" t="e">
        <f>SUMIFS(СВЦЭМ!#REF!,СВЦЭМ!$A$40:$A$783,$A413,СВЦЭМ!$B$39:$B$782,R$401)+'СЕТ СН'!$F$16</f>
        <v>#REF!</v>
      </c>
      <c r="S413" s="36" t="e">
        <f>SUMIFS(СВЦЭМ!#REF!,СВЦЭМ!$A$40:$A$783,$A413,СВЦЭМ!$B$39:$B$782,S$401)+'СЕТ СН'!$F$16</f>
        <v>#REF!</v>
      </c>
      <c r="T413" s="36" t="e">
        <f>SUMIFS(СВЦЭМ!#REF!,СВЦЭМ!$A$40:$A$783,$A413,СВЦЭМ!$B$39:$B$782,T$401)+'СЕТ СН'!$F$16</f>
        <v>#REF!</v>
      </c>
      <c r="U413" s="36" t="e">
        <f>SUMIFS(СВЦЭМ!#REF!,СВЦЭМ!$A$40:$A$783,$A413,СВЦЭМ!$B$39:$B$782,U$401)+'СЕТ СН'!$F$16</f>
        <v>#REF!</v>
      </c>
      <c r="V413" s="36" t="e">
        <f>SUMIFS(СВЦЭМ!#REF!,СВЦЭМ!$A$40:$A$783,$A413,СВЦЭМ!$B$39:$B$782,V$401)+'СЕТ СН'!$F$16</f>
        <v>#REF!</v>
      </c>
      <c r="W413" s="36" t="e">
        <f>SUMIFS(СВЦЭМ!#REF!,СВЦЭМ!$A$40:$A$783,$A413,СВЦЭМ!$B$39:$B$782,W$401)+'СЕТ СН'!$F$16</f>
        <v>#REF!</v>
      </c>
      <c r="X413" s="36" t="e">
        <f>SUMIFS(СВЦЭМ!#REF!,СВЦЭМ!$A$40:$A$783,$A413,СВЦЭМ!$B$39:$B$782,X$401)+'СЕТ СН'!$F$16</f>
        <v>#REF!</v>
      </c>
      <c r="Y413" s="36" t="e">
        <f>SUMIFS(СВЦЭМ!#REF!,СВЦЭМ!$A$40:$A$783,$A413,СВЦЭМ!$B$39:$B$782,Y$401)+'СЕТ СН'!$F$16</f>
        <v>#REF!</v>
      </c>
    </row>
    <row r="414" spans="1:27" ht="15.75" hidden="1" x14ac:dyDescent="0.2">
      <c r="A414" s="35">
        <f t="shared" si="11"/>
        <v>44664</v>
      </c>
      <c r="B414" s="36" t="e">
        <f>SUMIFS(СВЦЭМ!#REF!,СВЦЭМ!$A$40:$A$783,$A414,СВЦЭМ!$B$39:$B$782,B$401)+'СЕТ СН'!$F$16</f>
        <v>#REF!</v>
      </c>
      <c r="C414" s="36" t="e">
        <f>SUMIFS(СВЦЭМ!#REF!,СВЦЭМ!$A$40:$A$783,$A414,СВЦЭМ!$B$39:$B$782,C$401)+'СЕТ СН'!$F$16</f>
        <v>#REF!</v>
      </c>
      <c r="D414" s="36" t="e">
        <f>SUMIFS(СВЦЭМ!#REF!,СВЦЭМ!$A$40:$A$783,$A414,СВЦЭМ!$B$39:$B$782,D$401)+'СЕТ СН'!$F$16</f>
        <v>#REF!</v>
      </c>
      <c r="E414" s="36" t="e">
        <f>SUMIFS(СВЦЭМ!#REF!,СВЦЭМ!$A$40:$A$783,$A414,СВЦЭМ!$B$39:$B$782,E$401)+'СЕТ СН'!$F$16</f>
        <v>#REF!</v>
      </c>
      <c r="F414" s="36" t="e">
        <f>SUMIFS(СВЦЭМ!#REF!,СВЦЭМ!$A$40:$A$783,$A414,СВЦЭМ!$B$39:$B$782,F$401)+'СЕТ СН'!$F$16</f>
        <v>#REF!</v>
      </c>
      <c r="G414" s="36" t="e">
        <f>SUMIFS(СВЦЭМ!#REF!,СВЦЭМ!$A$40:$A$783,$A414,СВЦЭМ!$B$39:$B$782,G$401)+'СЕТ СН'!$F$16</f>
        <v>#REF!</v>
      </c>
      <c r="H414" s="36" t="e">
        <f>SUMIFS(СВЦЭМ!#REF!,СВЦЭМ!$A$40:$A$783,$A414,СВЦЭМ!$B$39:$B$782,H$401)+'СЕТ СН'!$F$16</f>
        <v>#REF!</v>
      </c>
      <c r="I414" s="36" t="e">
        <f>SUMIFS(СВЦЭМ!#REF!,СВЦЭМ!$A$40:$A$783,$A414,СВЦЭМ!$B$39:$B$782,I$401)+'СЕТ СН'!$F$16</f>
        <v>#REF!</v>
      </c>
      <c r="J414" s="36" t="e">
        <f>SUMIFS(СВЦЭМ!#REF!,СВЦЭМ!$A$40:$A$783,$A414,СВЦЭМ!$B$39:$B$782,J$401)+'СЕТ СН'!$F$16</f>
        <v>#REF!</v>
      </c>
      <c r="K414" s="36" t="e">
        <f>SUMIFS(СВЦЭМ!#REF!,СВЦЭМ!$A$40:$A$783,$A414,СВЦЭМ!$B$39:$B$782,K$401)+'СЕТ СН'!$F$16</f>
        <v>#REF!</v>
      </c>
      <c r="L414" s="36" t="e">
        <f>SUMIFS(СВЦЭМ!#REF!,СВЦЭМ!$A$40:$A$783,$A414,СВЦЭМ!$B$39:$B$782,L$401)+'СЕТ СН'!$F$16</f>
        <v>#REF!</v>
      </c>
      <c r="M414" s="36" t="e">
        <f>SUMIFS(СВЦЭМ!#REF!,СВЦЭМ!$A$40:$A$783,$A414,СВЦЭМ!$B$39:$B$782,M$401)+'СЕТ СН'!$F$16</f>
        <v>#REF!</v>
      </c>
      <c r="N414" s="36" t="e">
        <f>SUMIFS(СВЦЭМ!#REF!,СВЦЭМ!$A$40:$A$783,$A414,СВЦЭМ!$B$39:$B$782,N$401)+'СЕТ СН'!$F$16</f>
        <v>#REF!</v>
      </c>
      <c r="O414" s="36" t="e">
        <f>SUMIFS(СВЦЭМ!#REF!,СВЦЭМ!$A$40:$A$783,$A414,СВЦЭМ!$B$39:$B$782,O$401)+'СЕТ СН'!$F$16</f>
        <v>#REF!</v>
      </c>
      <c r="P414" s="36" t="e">
        <f>SUMIFS(СВЦЭМ!#REF!,СВЦЭМ!$A$40:$A$783,$A414,СВЦЭМ!$B$39:$B$782,P$401)+'СЕТ СН'!$F$16</f>
        <v>#REF!</v>
      </c>
      <c r="Q414" s="36" t="e">
        <f>SUMIFS(СВЦЭМ!#REF!,СВЦЭМ!$A$40:$A$783,$A414,СВЦЭМ!$B$39:$B$782,Q$401)+'СЕТ СН'!$F$16</f>
        <v>#REF!</v>
      </c>
      <c r="R414" s="36" t="e">
        <f>SUMIFS(СВЦЭМ!#REF!,СВЦЭМ!$A$40:$A$783,$A414,СВЦЭМ!$B$39:$B$782,R$401)+'СЕТ СН'!$F$16</f>
        <v>#REF!</v>
      </c>
      <c r="S414" s="36" t="e">
        <f>SUMIFS(СВЦЭМ!#REF!,СВЦЭМ!$A$40:$A$783,$A414,СВЦЭМ!$B$39:$B$782,S$401)+'СЕТ СН'!$F$16</f>
        <v>#REF!</v>
      </c>
      <c r="T414" s="36" t="e">
        <f>SUMIFS(СВЦЭМ!#REF!,СВЦЭМ!$A$40:$A$783,$A414,СВЦЭМ!$B$39:$B$782,T$401)+'СЕТ СН'!$F$16</f>
        <v>#REF!</v>
      </c>
      <c r="U414" s="36" t="e">
        <f>SUMIFS(СВЦЭМ!#REF!,СВЦЭМ!$A$40:$A$783,$A414,СВЦЭМ!$B$39:$B$782,U$401)+'СЕТ СН'!$F$16</f>
        <v>#REF!</v>
      </c>
      <c r="V414" s="36" t="e">
        <f>SUMIFS(СВЦЭМ!#REF!,СВЦЭМ!$A$40:$A$783,$A414,СВЦЭМ!$B$39:$B$782,V$401)+'СЕТ СН'!$F$16</f>
        <v>#REF!</v>
      </c>
      <c r="W414" s="36" t="e">
        <f>SUMIFS(СВЦЭМ!#REF!,СВЦЭМ!$A$40:$A$783,$A414,СВЦЭМ!$B$39:$B$782,W$401)+'СЕТ СН'!$F$16</f>
        <v>#REF!</v>
      </c>
      <c r="X414" s="36" t="e">
        <f>SUMIFS(СВЦЭМ!#REF!,СВЦЭМ!$A$40:$A$783,$A414,СВЦЭМ!$B$39:$B$782,X$401)+'СЕТ СН'!$F$16</f>
        <v>#REF!</v>
      </c>
      <c r="Y414" s="36" t="e">
        <f>SUMIFS(СВЦЭМ!#REF!,СВЦЭМ!$A$40:$A$783,$A414,СВЦЭМ!$B$39:$B$782,Y$401)+'СЕТ СН'!$F$16</f>
        <v>#REF!</v>
      </c>
    </row>
    <row r="415" spans="1:27" ht="15.75" hidden="1" x14ac:dyDescent="0.2">
      <c r="A415" s="35">
        <f t="shared" si="11"/>
        <v>44665</v>
      </c>
      <c r="B415" s="36" t="e">
        <f>SUMIFS(СВЦЭМ!#REF!,СВЦЭМ!$A$40:$A$783,$A415,СВЦЭМ!$B$39:$B$782,B$401)+'СЕТ СН'!$F$16</f>
        <v>#REF!</v>
      </c>
      <c r="C415" s="36" t="e">
        <f>SUMIFS(СВЦЭМ!#REF!,СВЦЭМ!$A$40:$A$783,$A415,СВЦЭМ!$B$39:$B$782,C$401)+'СЕТ СН'!$F$16</f>
        <v>#REF!</v>
      </c>
      <c r="D415" s="36" t="e">
        <f>SUMIFS(СВЦЭМ!#REF!,СВЦЭМ!$A$40:$A$783,$A415,СВЦЭМ!$B$39:$B$782,D$401)+'СЕТ СН'!$F$16</f>
        <v>#REF!</v>
      </c>
      <c r="E415" s="36" t="e">
        <f>SUMIFS(СВЦЭМ!#REF!,СВЦЭМ!$A$40:$A$783,$A415,СВЦЭМ!$B$39:$B$782,E$401)+'СЕТ СН'!$F$16</f>
        <v>#REF!</v>
      </c>
      <c r="F415" s="36" t="e">
        <f>SUMIFS(СВЦЭМ!#REF!,СВЦЭМ!$A$40:$A$783,$A415,СВЦЭМ!$B$39:$B$782,F$401)+'СЕТ СН'!$F$16</f>
        <v>#REF!</v>
      </c>
      <c r="G415" s="36" t="e">
        <f>SUMIFS(СВЦЭМ!#REF!,СВЦЭМ!$A$40:$A$783,$A415,СВЦЭМ!$B$39:$B$782,G$401)+'СЕТ СН'!$F$16</f>
        <v>#REF!</v>
      </c>
      <c r="H415" s="36" t="e">
        <f>SUMIFS(СВЦЭМ!#REF!,СВЦЭМ!$A$40:$A$783,$A415,СВЦЭМ!$B$39:$B$782,H$401)+'СЕТ СН'!$F$16</f>
        <v>#REF!</v>
      </c>
      <c r="I415" s="36" t="e">
        <f>SUMIFS(СВЦЭМ!#REF!,СВЦЭМ!$A$40:$A$783,$A415,СВЦЭМ!$B$39:$B$782,I$401)+'СЕТ СН'!$F$16</f>
        <v>#REF!</v>
      </c>
      <c r="J415" s="36" t="e">
        <f>SUMIFS(СВЦЭМ!#REF!,СВЦЭМ!$A$40:$A$783,$A415,СВЦЭМ!$B$39:$B$782,J$401)+'СЕТ СН'!$F$16</f>
        <v>#REF!</v>
      </c>
      <c r="K415" s="36" t="e">
        <f>SUMIFS(СВЦЭМ!#REF!,СВЦЭМ!$A$40:$A$783,$A415,СВЦЭМ!$B$39:$B$782,K$401)+'СЕТ СН'!$F$16</f>
        <v>#REF!</v>
      </c>
      <c r="L415" s="36" t="e">
        <f>SUMIFS(СВЦЭМ!#REF!,СВЦЭМ!$A$40:$A$783,$A415,СВЦЭМ!$B$39:$B$782,L$401)+'СЕТ СН'!$F$16</f>
        <v>#REF!</v>
      </c>
      <c r="M415" s="36" t="e">
        <f>SUMIFS(СВЦЭМ!#REF!,СВЦЭМ!$A$40:$A$783,$A415,СВЦЭМ!$B$39:$B$782,M$401)+'СЕТ СН'!$F$16</f>
        <v>#REF!</v>
      </c>
      <c r="N415" s="36" t="e">
        <f>SUMIFS(СВЦЭМ!#REF!,СВЦЭМ!$A$40:$A$783,$A415,СВЦЭМ!$B$39:$B$782,N$401)+'СЕТ СН'!$F$16</f>
        <v>#REF!</v>
      </c>
      <c r="O415" s="36" t="e">
        <f>SUMIFS(СВЦЭМ!#REF!,СВЦЭМ!$A$40:$A$783,$A415,СВЦЭМ!$B$39:$B$782,O$401)+'СЕТ СН'!$F$16</f>
        <v>#REF!</v>
      </c>
      <c r="P415" s="36" t="e">
        <f>SUMIFS(СВЦЭМ!#REF!,СВЦЭМ!$A$40:$A$783,$A415,СВЦЭМ!$B$39:$B$782,P$401)+'СЕТ СН'!$F$16</f>
        <v>#REF!</v>
      </c>
      <c r="Q415" s="36" t="e">
        <f>SUMIFS(СВЦЭМ!#REF!,СВЦЭМ!$A$40:$A$783,$A415,СВЦЭМ!$B$39:$B$782,Q$401)+'СЕТ СН'!$F$16</f>
        <v>#REF!</v>
      </c>
      <c r="R415" s="36" t="e">
        <f>SUMIFS(СВЦЭМ!#REF!,СВЦЭМ!$A$40:$A$783,$A415,СВЦЭМ!$B$39:$B$782,R$401)+'СЕТ СН'!$F$16</f>
        <v>#REF!</v>
      </c>
      <c r="S415" s="36" t="e">
        <f>SUMIFS(СВЦЭМ!#REF!,СВЦЭМ!$A$40:$A$783,$A415,СВЦЭМ!$B$39:$B$782,S$401)+'СЕТ СН'!$F$16</f>
        <v>#REF!</v>
      </c>
      <c r="T415" s="36" t="e">
        <f>SUMIFS(СВЦЭМ!#REF!,СВЦЭМ!$A$40:$A$783,$A415,СВЦЭМ!$B$39:$B$782,T$401)+'СЕТ СН'!$F$16</f>
        <v>#REF!</v>
      </c>
      <c r="U415" s="36" t="e">
        <f>SUMIFS(СВЦЭМ!#REF!,СВЦЭМ!$A$40:$A$783,$A415,СВЦЭМ!$B$39:$B$782,U$401)+'СЕТ СН'!$F$16</f>
        <v>#REF!</v>
      </c>
      <c r="V415" s="36" t="e">
        <f>SUMIFS(СВЦЭМ!#REF!,СВЦЭМ!$A$40:$A$783,$A415,СВЦЭМ!$B$39:$B$782,V$401)+'СЕТ СН'!$F$16</f>
        <v>#REF!</v>
      </c>
      <c r="W415" s="36" t="e">
        <f>SUMIFS(СВЦЭМ!#REF!,СВЦЭМ!$A$40:$A$783,$A415,СВЦЭМ!$B$39:$B$782,W$401)+'СЕТ СН'!$F$16</f>
        <v>#REF!</v>
      </c>
      <c r="X415" s="36" t="e">
        <f>SUMIFS(СВЦЭМ!#REF!,СВЦЭМ!$A$40:$A$783,$A415,СВЦЭМ!$B$39:$B$782,X$401)+'СЕТ СН'!$F$16</f>
        <v>#REF!</v>
      </c>
      <c r="Y415" s="36" t="e">
        <f>SUMIFS(СВЦЭМ!#REF!,СВЦЭМ!$A$40:$A$783,$A415,СВЦЭМ!$B$39:$B$782,Y$401)+'СЕТ СН'!$F$16</f>
        <v>#REF!</v>
      </c>
    </row>
    <row r="416" spans="1:27" ht="15.75" hidden="1" x14ac:dyDescent="0.2">
      <c r="A416" s="35">
        <f t="shared" si="11"/>
        <v>44666</v>
      </c>
      <c r="B416" s="36" t="e">
        <f>SUMIFS(СВЦЭМ!#REF!,СВЦЭМ!$A$40:$A$783,$A416,СВЦЭМ!$B$39:$B$782,B$401)+'СЕТ СН'!$F$16</f>
        <v>#REF!</v>
      </c>
      <c r="C416" s="36" t="e">
        <f>SUMIFS(СВЦЭМ!#REF!,СВЦЭМ!$A$40:$A$783,$A416,СВЦЭМ!$B$39:$B$782,C$401)+'СЕТ СН'!$F$16</f>
        <v>#REF!</v>
      </c>
      <c r="D416" s="36" t="e">
        <f>SUMIFS(СВЦЭМ!#REF!,СВЦЭМ!$A$40:$A$783,$A416,СВЦЭМ!$B$39:$B$782,D$401)+'СЕТ СН'!$F$16</f>
        <v>#REF!</v>
      </c>
      <c r="E416" s="36" t="e">
        <f>SUMIFS(СВЦЭМ!#REF!,СВЦЭМ!$A$40:$A$783,$A416,СВЦЭМ!$B$39:$B$782,E$401)+'СЕТ СН'!$F$16</f>
        <v>#REF!</v>
      </c>
      <c r="F416" s="36" t="e">
        <f>SUMIFS(СВЦЭМ!#REF!,СВЦЭМ!$A$40:$A$783,$A416,СВЦЭМ!$B$39:$B$782,F$401)+'СЕТ СН'!$F$16</f>
        <v>#REF!</v>
      </c>
      <c r="G416" s="36" t="e">
        <f>SUMIFS(СВЦЭМ!#REF!,СВЦЭМ!$A$40:$A$783,$A416,СВЦЭМ!$B$39:$B$782,G$401)+'СЕТ СН'!$F$16</f>
        <v>#REF!</v>
      </c>
      <c r="H416" s="36" t="e">
        <f>SUMIFS(СВЦЭМ!#REF!,СВЦЭМ!$A$40:$A$783,$A416,СВЦЭМ!$B$39:$B$782,H$401)+'СЕТ СН'!$F$16</f>
        <v>#REF!</v>
      </c>
      <c r="I416" s="36" t="e">
        <f>SUMIFS(СВЦЭМ!#REF!,СВЦЭМ!$A$40:$A$783,$A416,СВЦЭМ!$B$39:$B$782,I$401)+'СЕТ СН'!$F$16</f>
        <v>#REF!</v>
      </c>
      <c r="J416" s="36" t="e">
        <f>SUMIFS(СВЦЭМ!#REF!,СВЦЭМ!$A$40:$A$783,$A416,СВЦЭМ!$B$39:$B$782,J$401)+'СЕТ СН'!$F$16</f>
        <v>#REF!</v>
      </c>
      <c r="K416" s="36" t="e">
        <f>SUMIFS(СВЦЭМ!#REF!,СВЦЭМ!$A$40:$A$783,$A416,СВЦЭМ!$B$39:$B$782,K$401)+'СЕТ СН'!$F$16</f>
        <v>#REF!</v>
      </c>
      <c r="L416" s="36" t="e">
        <f>SUMIFS(СВЦЭМ!#REF!,СВЦЭМ!$A$40:$A$783,$A416,СВЦЭМ!$B$39:$B$782,L$401)+'СЕТ СН'!$F$16</f>
        <v>#REF!</v>
      </c>
      <c r="M416" s="36" t="e">
        <f>SUMIFS(СВЦЭМ!#REF!,СВЦЭМ!$A$40:$A$783,$A416,СВЦЭМ!$B$39:$B$782,M$401)+'СЕТ СН'!$F$16</f>
        <v>#REF!</v>
      </c>
      <c r="N416" s="36" t="e">
        <f>SUMIFS(СВЦЭМ!#REF!,СВЦЭМ!$A$40:$A$783,$A416,СВЦЭМ!$B$39:$B$782,N$401)+'СЕТ СН'!$F$16</f>
        <v>#REF!</v>
      </c>
      <c r="O416" s="36" t="e">
        <f>SUMIFS(СВЦЭМ!#REF!,СВЦЭМ!$A$40:$A$783,$A416,СВЦЭМ!$B$39:$B$782,O$401)+'СЕТ СН'!$F$16</f>
        <v>#REF!</v>
      </c>
      <c r="P416" s="36" t="e">
        <f>SUMIFS(СВЦЭМ!#REF!,СВЦЭМ!$A$40:$A$783,$A416,СВЦЭМ!$B$39:$B$782,P$401)+'СЕТ СН'!$F$16</f>
        <v>#REF!</v>
      </c>
      <c r="Q416" s="36" t="e">
        <f>SUMIFS(СВЦЭМ!#REF!,СВЦЭМ!$A$40:$A$783,$A416,СВЦЭМ!$B$39:$B$782,Q$401)+'СЕТ СН'!$F$16</f>
        <v>#REF!</v>
      </c>
      <c r="R416" s="36" t="e">
        <f>SUMIFS(СВЦЭМ!#REF!,СВЦЭМ!$A$40:$A$783,$A416,СВЦЭМ!$B$39:$B$782,R$401)+'СЕТ СН'!$F$16</f>
        <v>#REF!</v>
      </c>
      <c r="S416" s="36" t="e">
        <f>SUMIFS(СВЦЭМ!#REF!,СВЦЭМ!$A$40:$A$783,$A416,СВЦЭМ!$B$39:$B$782,S$401)+'СЕТ СН'!$F$16</f>
        <v>#REF!</v>
      </c>
      <c r="T416" s="36" t="e">
        <f>SUMIFS(СВЦЭМ!#REF!,СВЦЭМ!$A$40:$A$783,$A416,СВЦЭМ!$B$39:$B$782,T$401)+'СЕТ СН'!$F$16</f>
        <v>#REF!</v>
      </c>
      <c r="U416" s="36" t="e">
        <f>SUMIFS(СВЦЭМ!#REF!,СВЦЭМ!$A$40:$A$783,$A416,СВЦЭМ!$B$39:$B$782,U$401)+'СЕТ СН'!$F$16</f>
        <v>#REF!</v>
      </c>
      <c r="V416" s="36" t="e">
        <f>SUMIFS(СВЦЭМ!#REF!,СВЦЭМ!$A$40:$A$783,$A416,СВЦЭМ!$B$39:$B$782,V$401)+'СЕТ СН'!$F$16</f>
        <v>#REF!</v>
      </c>
      <c r="W416" s="36" t="e">
        <f>SUMIFS(СВЦЭМ!#REF!,СВЦЭМ!$A$40:$A$783,$A416,СВЦЭМ!$B$39:$B$782,W$401)+'СЕТ СН'!$F$16</f>
        <v>#REF!</v>
      </c>
      <c r="X416" s="36" t="e">
        <f>SUMIFS(СВЦЭМ!#REF!,СВЦЭМ!$A$40:$A$783,$A416,СВЦЭМ!$B$39:$B$782,X$401)+'СЕТ СН'!$F$16</f>
        <v>#REF!</v>
      </c>
      <c r="Y416" s="36" t="e">
        <f>SUMIFS(СВЦЭМ!#REF!,СВЦЭМ!$A$40:$A$783,$A416,СВЦЭМ!$B$39:$B$782,Y$401)+'СЕТ СН'!$F$16</f>
        <v>#REF!</v>
      </c>
    </row>
    <row r="417" spans="1:25" ht="15.75" hidden="1" x14ac:dyDescent="0.2">
      <c r="A417" s="35">
        <f t="shared" si="11"/>
        <v>44667</v>
      </c>
      <c r="B417" s="36" t="e">
        <f>SUMIFS(СВЦЭМ!#REF!,СВЦЭМ!$A$40:$A$783,$A417,СВЦЭМ!$B$39:$B$782,B$401)+'СЕТ СН'!$F$16</f>
        <v>#REF!</v>
      </c>
      <c r="C417" s="36" t="e">
        <f>SUMIFS(СВЦЭМ!#REF!,СВЦЭМ!$A$40:$A$783,$A417,СВЦЭМ!$B$39:$B$782,C$401)+'СЕТ СН'!$F$16</f>
        <v>#REF!</v>
      </c>
      <c r="D417" s="36" t="e">
        <f>SUMIFS(СВЦЭМ!#REF!,СВЦЭМ!$A$40:$A$783,$A417,СВЦЭМ!$B$39:$B$782,D$401)+'СЕТ СН'!$F$16</f>
        <v>#REF!</v>
      </c>
      <c r="E417" s="36" t="e">
        <f>SUMIFS(СВЦЭМ!#REF!,СВЦЭМ!$A$40:$A$783,$A417,СВЦЭМ!$B$39:$B$782,E$401)+'СЕТ СН'!$F$16</f>
        <v>#REF!</v>
      </c>
      <c r="F417" s="36" t="e">
        <f>SUMIFS(СВЦЭМ!#REF!,СВЦЭМ!$A$40:$A$783,$A417,СВЦЭМ!$B$39:$B$782,F$401)+'СЕТ СН'!$F$16</f>
        <v>#REF!</v>
      </c>
      <c r="G417" s="36" t="e">
        <f>SUMIFS(СВЦЭМ!#REF!,СВЦЭМ!$A$40:$A$783,$A417,СВЦЭМ!$B$39:$B$782,G$401)+'СЕТ СН'!$F$16</f>
        <v>#REF!</v>
      </c>
      <c r="H417" s="36" t="e">
        <f>SUMIFS(СВЦЭМ!#REF!,СВЦЭМ!$A$40:$A$783,$A417,СВЦЭМ!$B$39:$B$782,H$401)+'СЕТ СН'!$F$16</f>
        <v>#REF!</v>
      </c>
      <c r="I417" s="36" t="e">
        <f>SUMIFS(СВЦЭМ!#REF!,СВЦЭМ!$A$40:$A$783,$A417,СВЦЭМ!$B$39:$B$782,I$401)+'СЕТ СН'!$F$16</f>
        <v>#REF!</v>
      </c>
      <c r="J417" s="36" t="e">
        <f>SUMIFS(СВЦЭМ!#REF!,СВЦЭМ!$A$40:$A$783,$A417,СВЦЭМ!$B$39:$B$782,J$401)+'СЕТ СН'!$F$16</f>
        <v>#REF!</v>
      </c>
      <c r="K417" s="36" t="e">
        <f>SUMIFS(СВЦЭМ!#REF!,СВЦЭМ!$A$40:$A$783,$A417,СВЦЭМ!$B$39:$B$782,K$401)+'СЕТ СН'!$F$16</f>
        <v>#REF!</v>
      </c>
      <c r="L417" s="36" t="e">
        <f>SUMIFS(СВЦЭМ!#REF!,СВЦЭМ!$A$40:$A$783,$A417,СВЦЭМ!$B$39:$B$782,L$401)+'СЕТ СН'!$F$16</f>
        <v>#REF!</v>
      </c>
      <c r="M417" s="36" t="e">
        <f>SUMIFS(СВЦЭМ!#REF!,СВЦЭМ!$A$40:$A$783,$A417,СВЦЭМ!$B$39:$B$782,M$401)+'СЕТ СН'!$F$16</f>
        <v>#REF!</v>
      </c>
      <c r="N417" s="36" t="e">
        <f>SUMIFS(СВЦЭМ!#REF!,СВЦЭМ!$A$40:$A$783,$A417,СВЦЭМ!$B$39:$B$782,N$401)+'СЕТ СН'!$F$16</f>
        <v>#REF!</v>
      </c>
      <c r="O417" s="36" t="e">
        <f>SUMIFS(СВЦЭМ!#REF!,СВЦЭМ!$A$40:$A$783,$A417,СВЦЭМ!$B$39:$B$782,O$401)+'СЕТ СН'!$F$16</f>
        <v>#REF!</v>
      </c>
      <c r="P417" s="36" t="e">
        <f>SUMIFS(СВЦЭМ!#REF!,СВЦЭМ!$A$40:$A$783,$A417,СВЦЭМ!$B$39:$B$782,P$401)+'СЕТ СН'!$F$16</f>
        <v>#REF!</v>
      </c>
      <c r="Q417" s="36" t="e">
        <f>SUMIFS(СВЦЭМ!#REF!,СВЦЭМ!$A$40:$A$783,$A417,СВЦЭМ!$B$39:$B$782,Q$401)+'СЕТ СН'!$F$16</f>
        <v>#REF!</v>
      </c>
      <c r="R417" s="36" t="e">
        <f>SUMIFS(СВЦЭМ!#REF!,СВЦЭМ!$A$40:$A$783,$A417,СВЦЭМ!$B$39:$B$782,R$401)+'СЕТ СН'!$F$16</f>
        <v>#REF!</v>
      </c>
      <c r="S417" s="36" t="e">
        <f>SUMIFS(СВЦЭМ!#REF!,СВЦЭМ!$A$40:$A$783,$A417,СВЦЭМ!$B$39:$B$782,S$401)+'СЕТ СН'!$F$16</f>
        <v>#REF!</v>
      </c>
      <c r="T417" s="36" t="e">
        <f>SUMIFS(СВЦЭМ!#REF!,СВЦЭМ!$A$40:$A$783,$A417,СВЦЭМ!$B$39:$B$782,T$401)+'СЕТ СН'!$F$16</f>
        <v>#REF!</v>
      </c>
      <c r="U417" s="36" t="e">
        <f>SUMIFS(СВЦЭМ!#REF!,СВЦЭМ!$A$40:$A$783,$A417,СВЦЭМ!$B$39:$B$782,U$401)+'СЕТ СН'!$F$16</f>
        <v>#REF!</v>
      </c>
      <c r="V417" s="36" t="e">
        <f>SUMIFS(СВЦЭМ!#REF!,СВЦЭМ!$A$40:$A$783,$A417,СВЦЭМ!$B$39:$B$782,V$401)+'СЕТ СН'!$F$16</f>
        <v>#REF!</v>
      </c>
      <c r="W417" s="36" t="e">
        <f>SUMIFS(СВЦЭМ!#REF!,СВЦЭМ!$A$40:$A$783,$A417,СВЦЭМ!$B$39:$B$782,W$401)+'СЕТ СН'!$F$16</f>
        <v>#REF!</v>
      </c>
      <c r="X417" s="36" t="e">
        <f>SUMIFS(СВЦЭМ!#REF!,СВЦЭМ!$A$40:$A$783,$A417,СВЦЭМ!$B$39:$B$782,X$401)+'СЕТ СН'!$F$16</f>
        <v>#REF!</v>
      </c>
      <c r="Y417" s="36" t="e">
        <f>SUMIFS(СВЦЭМ!#REF!,СВЦЭМ!$A$40:$A$783,$A417,СВЦЭМ!$B$39:$B$782,Y$401)+'СЕТ СН'!$F$16</f>
        <v>#REF!</v>
      </c>
    </row>
    <row r="418" spans="1:25" ht="15.75" hidden="1" x14ac:dyDescent="0.2">
      <c r="A418" s="35">
        <f t="shared" si="11"/>
        <v>44668</v>
      </c>
      <c r="B418" s="36" t="e">
        <f>SUMIFS(СВЦЭМ!#REF!,СВЦЭМ!$A$40:$A$783,$A418,СВЦЭМ!$B$39:$B$782,B$401)+'СЕТ СН'!$F$16</f>
        <v>#REF!</v>
      </c>
      <c r="C418" s="36" t="e">
        <f>SUMIFS(СВЦЭМ!#REF!,СВЦЭМ!$A$40:$A$783,$A418,СВЦЭМ!$B$39:$B$782,C$401)+'СЕТ СН'!$F$16</f>
        <v>#REF!</v>
      </c>
      <c r="D418" s="36" t="e">
        <f>SUMIFS(СВЦЭМ!#REF!,СВЦЭМ!$A$40:$A$783,$A418,СВЦЭМ!$B$39:$B$782,D$401)+'СЕТ СН'!$F$16</f>
        <v>#REF!</v>
      </c>
      <c r="E418" s="36" t="e">
        <f>SUMIFS(СВЦЭМ!#REF!,СВЦЭМ!$A$40:$A$783,$A418,СВЦЭМ!$B$39:$B$782,E$401)+'СЕТ СН'!$F$16</f>
        <v>#REF!</v>
      </c>
      <c r="F418" s="36" t="e">
        <f>SUMIFS(СВЦЭМ!#REF!,СВЦЭМ!$A$40:$A$783,$A418,СВЦЭМ!$B$39:$B$782,F$401)+'СЕТ СН'!$F$16</f>
        <v>#REF!</v>
      </c>
      <c r="G418" s="36" t="e">
        <f>SUMIFS(СВЦЭМ!#REF!,СВЦЭМ!$A$40:$A$783,$A418,СВЦЭМ!$B$39:$B$782,G$401)+'СЕТ СН'!$F$16</f>
        <v>#REF!</v>
      </c>
      <c r="H418" s="36" t="e">
        <f>SUMIFS(СВЦЭМ!#REF!,СВЦЭМ!$A$40:$A$783,$A418,СВЦЭМ!$B$39:$B$782,H$401)+'СЕТ СН'!$F$16</f>
        <v>#REF!</v>
      </c>
      <c r="I418" s="36" t="e">
        <f>SUMIFS(СВЦЭМ!#REF!,СВЦЭМ!$A$40:$A$783,$A418,СВЦЭМ!$B$39:$B$782,I$401)+'СЕТ СН'!$F$16</f>
        <v>#REF!</v>
      </c>
      <c r="J418" s="36" t="e">
        <f>SUMIFS(СВЦЭМ!#REF!,СВЦЭМ!$A$40:$A$783,$A418,СВЦЭМ!$B$39:$B$782,J$401)+'СЕТ СН'!$F$16</f>
        <v>#REF!</v>
      </c>
      <c r="K418" s="36" t="e">
        <f>SUMIFS(СВЦЭМ!#REF!,СВЦЭМ!$A$40:$A$783,$A418,СВЦЭМ!$B$39:$B$782,K$401)+'СЕТ СН'!$F$16</f>
        <v>#REF!</v>
      </c>
      <c r="L418" s="36" t="e">
        <f>SUMIFS(СВЦЭМ!#REF!,СВЦЭМ!$A$40:$A$783,$A418,СВЦЭМ!$B$39:$B$782,L$401)+'СЕТ СН'!$F$16</f>
        <v>#REF!</v>
      </c>
      <c r="M418" s="36" t="e">
        <f>SUMIFS(СВЦЭМ!#REF!,СВЦЭМ!$A$40:$A$783,$A418,СВЦЭМ!$B$39:$B$782,M$401)+'СЕТ СН'!$F$16</f>
        <v>#REF!</v>
      </c>
      <c r="N418" s="36" t="e">
        <f>SUMIFS(СВЦЭМ!#REF!,СВЦЭМ!$A$40:$A$783,$A418,СВЦЭМ!$B$39:$B$782,N$401)+'СЕТ СН'!$F$16</f>
        <v>#REF!</v>
      </c>
      <c r="O418" s="36" t="e">
        <f>SUMIFS(СВЦЭМ!#REF!,СВЦЭМ!$A$40:$A$783,$A418,СВЦЭМ!$B$39:$B$782,O$401)+'СЕТ СН'!$F$16</f>
        <v>#REF!</v>
      </c>
      <c r="P418" s="36" t="e">
        <f>SUMIFS(СВЦЭМ!#REF!,СВЦЭМ!$A$40:$A$783,$A418,СВЦЭМ!$B$39:$B$782,P$401)+'СЕТ СН'!$F$16</f>
        <v>#REF!</v>
      </c>
      <c r="Q418" s="36" t="e">
        <f>SUMIFS(СВЦЭМ!#REF!,СВЦЭМ!$A$40:$A$783,$A418,СВЦЭМ!$B$39:$B$782,Q$401)+'СЕТ СН'!$F$16</f>
        <v>#REF!</v>
      </c>
      <c r="R418" s="36" t="e">
        <f>SUMIFS(СВЦЭМ!#REF!,СВЦЭМ!$A$40:$A$783,$A418,СВЦЭМ!$B$39:$B$782,R$401)+'СЕТ СН'!$F$16</f>
        <v>#REF!</v>
      </c>
      <c r="S418" s="36" t="e">
        <f>SUMIFS(СВЦЭМ!#REF!,СВЦЭМ!$A$40:$A$783,$A418,СВЦЭМ!$B$39:$B$782,S$401)+'СЕТ СН'!$F$16</f>
        <v>#REF!</v>
      </c>
      <c r="T418" s="36" t="e">
        <f>SUMIFS(СВЦЭМ!#REF!,СВЦЭМ!$A$40:$A$783,$A418,СВЦЭМ!$B$39:$B$782,T$401)+'СЕТ СН'!$F$16</f>
        <v>#REF!</v>
      </c>
      <c r="U418" s="36" t="e">
        <f>SUMIFS(СВЦЭМ!#REF!,СВЦЭМ!$A$40:$A$783,$A418,СВЦЭМ!$B$39:$B$782,U$401)+'СЕТ СН'!$F$16</f>
        <v>#REF!</v>
      </c>
      <c r="V418" s="36" t="e">
        <f>SUMIFS(СВЦЭМ!#REF!,СВЦЭМ!$A$40:$A$783,$A418,СВЦЭМ!$B$39:$B$782,V$401)+'СЕТ СН'!$F$16</f>
        <v>#REF!</v>
      </c>
      <c r="W418" s="36" t="e">
        <f>SUMIFS(СВЦЭМ!#REF!,СВЦЭМ!$A$40:$A$783,$A418,СВЦЭМ!$B$39:$B$782,W$401)+'СЕТ СН'!$F$16</f>
        <v>#REF!</v>
      </c>
      <c r="X418" s="36" t="e">
        <f>SUMIFS(СВЦЭМ!#REF!,СВЦЭМ!$A$40:$A$783,$A418,СВЦЭМ!$B$39:$B$782,X$401)+'СЕТ СН'!$F$16</f>
        <v>#REF!</v>
      </c>
      <c r="Y418" s="36" t="e">
        <f>SUMIFS(СВЦЭМ!#REF!,СВЦЭМ!$A$40:$A$783,$A418,СВЦЭМ!$B$39:$B$782,Y$401)+'СЕТ СН'!$F$16</f>
        <v>#REF!</v>
      </c>
    </row>
    <row r="419" spans="1:25" ht="15.75" hidden="1" x14ac:dyDescent="0.2">
      <c r="A419" s="35">
        <f t="shared" si="11"/>
        <v>44669</v>
      </c>
      <c r="B419" s="36" t="e">
        <f>SUMIFS(СВЦЭМ!#REF!,СВЦЭМ!$A$40:$A$783,$A419,СВЦЭМ!$B$39:$B$782,B$401)+'СЕТ СН'!$F$16</f>
        <v>#REF!</v>
      </c>
      <c r="C419" s="36" t="e">
        <f>SUMIFS(СВЦЭМ!#REF!,СВЦЭМ!$A$40:$A$783,$A419,СВЦЭМ!$B$39:$B$782,C$401)+'СЕТ СН'!$F$16</f>
        <v>#REF!</v>
      </c>
      <c r="D419" s="36" t="e">
        <f>SUMIFS(СВЦЭМ!#REF!,СВЦЭМ!$A$40:$A$783,$A419,СВЦЭМ!$B$39:$B$782,D$401)+'СЕТ СН'!$F$16</f>
        <v>#REF!</v>
      </c>
      <c r="E419" s="36" t="e">
        <f>SUMIFS(СВЦЭМ!#REF!,СВЦЭМ!$A$40:$A$783,$A419,СВЦЭМ!$B$39:$B$782,E$401)+'СЕТ СН'!$F$16</f>
        <v>#REF!</v>
      </c>
      <c r="F419" s="36" t="e">
        <f>SUMIFS(СВЦЭМ!#REF!,СВЦЭМ!$A$40:$A$783,$A419,СВЦЭМ!$B$39:$B$782,F$401)+'СЕТ СН'!$F$16</f>
        <v>#REF!</v>
      </c>
      <c r="G419" s="36" t="e">
        <f>SUMIFS(СВЦЭМ!#REF!,СВЦЭМ!$A$40:$A$783,$A419,СВЦЭМ!$B$39:$B$782,G$401)+'СЕТ СН'!$F$16</f>
        <v>#REF!</v>
      </c>
      <c r="H419" s="36" t="e">
        <f>SUMIFS(СВЦЭМ!#REF!,СВЦЭМ!$A$40:$A$783,$A419,СВЦЭМ!$B$39:$B$782,H$401)+'СЕТ СН'!$F$16</f>
        <v>#REF!</v>
      </c>
      <c r="I419" s="36" t="e">
        <f>SUMIFS(СВЦЭМ!#REF!,СВЦЭМ!$A$40:$A$783,$A419,СВЦЭМ!$B$39:$B$782,I$401)+'СЕТ СН'!$F$16</f>
        <v>#REF!</v>
      </c>
      <c r="J419" s="36" t="e">
        <f>SUMIFS(СВЦЭМ!#REF!,СВЦЭМ!$A$40:$A$783,$A419,СВЦЭМ!$B$39:$B$782,J$401)+'СЕТ СН'!$F$16</f>
        <v>#REF!</v>
      </c>
      <c r="K419" s="36" t="e">
        <f>SUMIFS(СВЦЭМ!#REF!,СВЦЭМ!$A$40:$A$783,$A419,СВЦЭМ!$B$39:$B$782,K$401)+'СЕТ СН'!$F$16</f>
        <v>#REF!</v>
      </c>
      <c r="L419" s="36" t="e">
        <f>SUMIFS(СВЦЭМ!#REF!,СВЦЭМ!$A$40:$A$783,$A419,СВЦЭМ!$B$39:$B$782,L$401)+'СЕТ СН'!$F$16</f>
        <v>#REF!</v>
      </c>
      <c r="M419" s="36" t="e">
        <f>SUMIFS(СВЦЭМ!#REF!,СВЦЭМ!$A$40:$A$783,$A419,СВЦЭМ!$B$39:$B$782,M$401)+'СЕТ СН'!$F$16</f>
        <v>#REF!</v>
      </c>
      <c r="N419" s="36" t="e">
        <f>SUMIFS(СВЦЭМ!#REF!,СВЦЭМ!$A$40:$A$783,$A419,СВЦЭМ!$B$39:$B$782,N$401)+'СЕТ СН'!$F$16</f>
        <v>#REF!</v>
      </c>
      <c r="O419" s="36" t="e">
        <f>SUMIFS(СВЦЭМ!#REF!,СВЦЭМ!$A$40:$A$783,$A419,СВЦЭМ!$B$39:$B$782,O$401)+'СЕТ СН'!$F$16</f>
        <v>#REF!</v>
      </c>
      <c r="P419" s="36" t="e">
        <f>SUMIFS(СВЦЭМ!#REF!,СВЦЭМ!$A$40:$A$783,$A419,СВЦЭМ!$B$39:$B$782,P$401)+'СЕТ СН'!$F$16</f>
        <v>#REF!</v>
      </c>
      <c r="Q419" s="36" t="e">
        <f>SUMIFS(СВЦЭМ!#REF!,СВЦЭМ!$A$40:$A$783,$A419,СВЦЭМ!$B$39:$B$782,Q$401)+'СЕТ СН'!$F$16</f>
        <v>#REF!</v>
      </c>
      <c r="R419" s="36" t="e">
        <f>SUMIFS(СВЦЭМ!#REF!,СВЦЭМ!$A$40:$A$783,$A419,СВЦЭМ!$B$39:$B$782,R$401)+'СЕТ СН'!$F$16</f>
        <v>#REF!</v>
      </c>
      <c r="S419" s="36" t="e">
        <f>SUMIFS(СВЦЭМ!#REF!,СВЦЭМ!$A$40:$A$783,$A419,СВЦЭМ!$B$39:$B$782,S$401)+'СЕТ СН'!$F$16</f>
        <v>#REF!</v>
      </c>
      <c r="T419" s="36" t="e">
        <f>SUMIFS(СВЦЭМ!#REF!,СВЦЭМ!$A$40:$A$783,$A419,СВЦЭМ!$B$39:$B$782,T$401)+'СЕТ СН'!$F$16</f>
        <v>#REF!</v>
      </c>
      <c r="U419" s="36" t="e">
        <f>SUMIFS(СВЦЭМ!#REF!,СВЦЭМ!$A$40:$A$783,$A419,СВЦЭМ!$B$39:$B$782,U$401)+'СЕТ СН'!$F$16</f>
        <v>#REF!</v>
      </c>
      <c r="V419" s="36" t="e">
        <f>SUMIFS(СВЦЭМ!#REF!,СВЦЭМ!$A$40:$A$783,$A419,СВЦЭМ!$B$39:$B$782,V$401)+'СЕТ СН'!$F$16</f>
        <v>#REF!</v>
      </c>
      <c r="W419" s="36" t="e">
        <f>SUMIFS(СВЦЭМ!#REF!,СВЦЭМ!$A$40:$A$783,$A419,СВЦЭМ!$B$39:$B$782,W$401)+'СЕТ СН'!$F$16</f>
        <v>#REF!</v>
      </c>
      <c r="X419" s="36" t="e">
        <f>SUMIFS(СВЦЭМ!#REF!,СВЦЭМ!$A$40:$A$783,$A419,СВЦЭМ!$B$39:$B$782,X$401)+'СЕТ СН'!$F$16</f>
        <v>#REF!</v>
      </c>
      <c r="Y419" s="36" t="e">
        <f>SUMIFS(СВЦЭМ!#REF!,СВЦЭМ!$A$40:$A$783,$A419,СВЦЭМ!$B$39:$B$782,Y$401)+'СЕТ СН'!$F$16</f>
        <v>#REF!</v>
      </c>
    </row>
    <row r="420" spans="1:25" ht="15.75" hidden="1" x14ac:dyDescent="0.2">
      <c r="A420" s="35">
        <f t="shared" si="11"/>
        <v>44670</v>
      </c>
      <c r="B420" s="36" t="e">
        <f>SUMIFS(СВЦЭМ!#REF!,СВЦЭМ!$A$40:$A$783,$A420,СВЦЭМ!$B$39:$B$782,B$401)+'СЕТ СН'!$F$16</f>
        <v>#REF!</v>
      </c>
      <c r="C420" s="36" t="e">
        <f>SUMIFS(СВЦЭМ!#REF!,СВЦЭМ!$A$40:$A$783,$A420,СВЦЭМ!$B$39:$B$782,C$401)+'СЕТ СН'!$F$16</f>
        <v>#REF!</v>
      </c>
      <c r="D420" s="36" t="e">
        <f>SUMIFS(СВЦЭМ!#REF!,СВЦЭМ!$A$40:$A$783,$A420,СВЦЭМ!$B$39:$B$782,D$401)+'СЕТ СН'!$F$16</f>
        <v>#REF!</v>
      </c>
      <c r="E420" s="36" t="e">
        <f>SUMIFS(СВЦЭМ!#REF!,СВЦЭМ!$A$40:$A$783,$A420,СВЦЭМ!$B$39:$B$782,E$401)+'СЕТ СН'!$F$16</f>
        <v>#REF!</v>
      </c>
      <c r="F420" s="36" t="e">
        <f>SUMIFS(СВЦЭМ!#REF!,СВЦЭМ!$A$40:$A$783,$A420,СВЦЭМ!$B$39:$B$782,F$401)+'СЕТ СН'!$F$16</f>
        <v>#REF!</v>
      </c>
      <c r="G420" s="36" t="e">
        <f>SUMIFS(СВЦЭМ!#REF!,СВЦЭМ!$A$40:$A$783,$A420,СВЦЭМ!$B$39:$B$782,G$401)+'СЕТ СН'!$F$16</f>
        <v>#REF!</v>
      </c>
      <c r="H420" s="36" t="e">
        <f>SUMIFS(СВЦЭМ!#REF!,СВЦЭМ!$A$40:$A$783,$A420,СВЦЭМ!$B$39:$B$782,H$401)+'СЕТ СН'!$F$16</f>
        <v>#REF!</v>
      </c>
      <c r="I420" s="36" t="e">
        <f>SUMIFS(СВЦЭМ!#REF!,СВЦЭМ!$A$40:$A$783,$A420,СВЦЭМ!$B$39:$B$782,I$401)+'СЕТ СН'!$F$16</f>
        <v>#REF!</v>
      </c>
      <c r="J420" s="36" t="e">
        <f>SUMIFS(СВЦЭМ!#REF!,СВЦЭМ!$A$40:$A$783,$A420,СВЦЭМ!$B$39:$B$782,J$401)+'СЕТ СН'!$F$16</f>
        <v>#REF!</v>
      </c>
      <c r="K420" s="36" t="e">
        <f>SUMIFS(СВЦЭМ!#REF!,СВЦЭМ!$A$40:$A$783,$A420,СВЦЭМ!$B$39:$B$782,K$401)+'СЕТ СН'!$F$16</f>
        <v>#REF!</v>
      </c>
      <c r="L420" s="36" t="e">
        <f>SUMIFS(СВЦЭМ!#REF!,СВЦЭМ!$A$40:$A$783,$A420,СВЦЭМ!$B$39:$B$782,L$401)+'СЕТ СН'!$F$16</f>
        <v>#REF!</v>
      </c>
      <c r="M420" s="36" t="e">
        <f>SUMIFS(СВЦЭМ!#REF!,СВЦЭМ!$A$40:$A$783,$A420,СВЦЭМ!$B$39:$B$782,M$401)+'СЕТ СН'!$F$16</f>
        <v>#REF!</v>
      </c>
      <c r="N420" s="36" t="e">
        <f>SUMIFS(СВЦЭМ!#REF!,СВЦЭМ!$A$40:$A$783,$A420,СВЦЭМ!$B$39:$B$782,N$401)+'СЕТ СН'!$F$16</f>
        <v>#REF!</v>
      </c>
      <c r="O420" s="36" t="e">
        <f>SUMIFS(СВЦЭМ!#REF!,СВЦЭМ!$A$40:$A$783,$A420,СВЦЭМ!$B$39:$B$782,O$401)+'СЕТ СН'!$F$16</f>
        <v>#REF!</v>
      </c>
      <c r="P420" s="36" t="e">
        <f>SUMIFS(СВЦЭМ!#REF!,СВЦЭМ!$A$40:$A$783,$A420,СВЦЭМ!$B$39:$B$782,P$401)+'СЕТ СН'!$F$16</f>
        <v>#REF!</v>
      </c>
      <c r="Q420" s="36" t="e">
        <f>SUMIFS(СВЦЭМ!#REF!,СВЦЭМ!$A$40:$A$783,$A420,СВЦЭМ!$B$39:$B$782,Q$401)+'СЕТ СН'!$F$16</f>
        <v>#REF!</v>
      </c>
      <c r="R420" s="36" t="e">
        <f>SUMIFS(СВЦЭМ!#REF!,СВЦЭМ!$A$40:$A$783,$A420,СВЦЭМ!$B$39:$B$782,R$401)+'СЕТ СН'!$F$16</f>
        <v>#REF!</v>
      </c>
      <c r="S420" s="36" t="e">
        <f>SUMIFS(СВЦЭМ!#REF!,СВЦЭМ!$A$40:$A$783,$A420,СВЦЭМ!$B$39:$B$782,S$401)+'СЕТ СН'!$F$16</f>
        <v>#REF!</v>
      </c>
      <c r="T420" s="36" t="e">
        <f>SUMIFS(СВЦЭМ!#REF!,СВЦЭМ!$A$40:$A$783,$A420,СВЦЭМ!$B$39:$B$782,T$401)+'СЕТ СН'!$F$16</f>
        <v>#REF!</v>
      </c>
      <c r="U420" s="36" t="e">
        <f>SUMIFS(СВЦЭМ!#REF!,СВЦЭМ!$A$40:$A$783,$A420,СВЦЭМ!$B$39:$B$782,U$401)+'СЕТ СН'!$F$16</f>
        <v>#REF!</v>
      </c>
      <c r="V420" s="36" t="e">
        <f>SUMIFS(СВЦЭМ!#REF!,СВЦЭМ!$A$40:$A$783,$A420,СВЦЭМ!$B$39:$B$782,V$401)+'СЕТ СН'!$F$16</f>
        <v>#REF!</v>
      </c>
      <c r="W420" s="36" t="e">
        <f>SUMIFS(СВЦЭМ!#REF!,СВЦЭМ!$A$40:$A$783,$A420,СВЦЭМ!$B$39:$B$782,W$401)+'СЕТ СН'!$F$16</f>
        <v>#REF!</v>
      </c>
      <c r="X420" s="36" t="e">
        <f>SUMIFS(СВЦЭМ!#REF!,СВЦЭМ!$A$40:$A$783,$A420,СВЦЭМ!$B$39:$B$782,X$401)+'СЕТ СН'!$F$16</f>
        <v>#REF!</v>
      </c>
      <c r="Y420" s="36" t="e">
        <f>SUMIFS(СВЦЭМ!#REF!,СВЦЭМ!$A$40:$A$783,$A420,СВЦЭМ!$B$39:$B$782,Y$401)+'СЕТ СН'!$F$16</f>
        <v>#REF!</v>
      </c>
    </row>
    <row r="421" spans="1:25" ht="15.75" hidden="1" x14ac:dyDescent="0.2">
      <c r="A421" s="35">
        <f t="shared" si="11"/>
        <v>44671</v>
      </c>
      <c r="B421" s="36" t="e">
        <f>SUMIFS(СВЦЭМ!#REF!,СВЦЭМ!$A$40:$A$783,$A421,СВЦЭМ!$B$39:$B$782,B$401)+'СЕТ СН'!$F$16</f>
        <v>#REF!</v>
      </c>
      <c r="C421" s="36" t="e">
        <f>SUMIFS(СВЦЭМ!#REF!,СВЦЭМ!$A$40:$A$783,$A421,СВЦЭМ!$B$39:$B$782,C$401)+'СЕТ СН'!$F$16</f>
        <v>#REF!</v>
      </c>
      <c r="D421" s="36" t="e">
        <f>SUMIFS(СВЦЭМ!#REF!,СВЦЭМ!$A$40:$A$783,$A421,СВЦЭМ!$B$39:$B$782,D$401)+'СЕТ СН'!$F$16</f>
        <v>#REF!</v>
      </c>
      <c r="E421" s="36" t="e">
        <f>SUMIFS(СВЦЭМ!#REF!,СВЦЭМ!$A$40:$A$783,$A421,СВЦЭМ!$B$39:$B$782,E$401)+'СЕТ СН'!$F$16</f>
        <v>#REF!</v>
      </c>
      <c r="F421" s="36" t="e">
        <f>SUMIFS(СВЦЭМ!#REF!,СВЦЭМ!$A$40:$A$783,$A421,СВЦЭМ!$B$39:$B$782,F$401)+'СЕТ СН'!$F$16</f>
        <v>#REF!</v>
      </c>
      <c r="G421" s="36" t="e">
        <f>SUMIFS(СВЦЭМ!#REF!,СВЦЭМ!$A$40:$A$783,$A421,СВЦЭМ!$B$39:$B$782,G$401)+'СЕТ СН'!$F$16</f>
        <v>#REF!</v>
      </c>
      <c r="H421" s="36" t="e">
        <f>SUMIFS(СВЦЭМ!#REF!,СВЦЭМ!$A$40:$A$783,$A421,СВЦЭМ!$B$39:$B$782,H$401)+'СЕТ СН'!$F$16</f>
        <v>#REF!</v>
      </c>
      <c r="I421" s="36" t="e">
        <f>SUMIFS(СВЦЭМ!#REF!,СВЦЭМ!$A$40:$A$783,$A421,СВЦЭМ!$B$39:$B$782,I$401)+'СЕТ СН'!$F$16</f>
        <v>#REF!</v>
      </c>
      <c r="J421" s="36" t="e">
        <f>SUMIFS(СВЦЭМ!#REF!,СВЦЭМ!$A$40:$A$783,$A421,СВЦЭМ!$B$39:$B$782,J$401)+'СЕТ СН'!$F$16</f>
        <v>#REF!</v>
      </c>
      <c r="K421" s="36" t="e">
        <f>SUMIFS(СВЦЭМ!#REF!,СВЦЭМ!$A$40:$A$783,$A421,СВЦЭМ!$B$39:$B$782,K$401)+'СЕТ СН'!$F$16</f>
        <v>#REF!</v>
      </c>
      <c r="L421" s="36" t="e">
        <f>SUMIFS(СВЦЭМ!#REF!,СВЦЭМ!$A$40:$A$783,$A421,СВЦЭМ!$B$39:$B$782,L$401)+'СЕТ СН'!$F$16</f>
        <v>#REF!</v>
      </c>
      <c r="M421" s="36" t="e">
        <f>SUMIFS(СВЦЭМ!#REF!,СВЦЭМ!$A$40:$A$783,$A421,СВЦЭМ!$B$39:$B$782,M$401)+'СЕТ СН'!$F$16</f>
        <v>#REF!</v>
      </c>
      <c r="N421" s="36" t="e">
        <f>SUMIFS(СВЦЭМ!#REF!,СВЦЭМ!$A$40:$A$783,$A421,СВЦЭМ!$B$39:$B$782,N$401)+'СЕТ СН'!$F$16</f>
        <v>#REF!</v>
      </c>
      <c r="O421" s="36" t="e">
        <f>SUMIFS(СВЦЭМ!#REF!,СВЦЭМ!$A$40:$A$783,$A421,СВЦЭМ!$B$39:$B$782,O$401)+'СЕТ СН'!$F$16</f>
        <v>#REF!</v>
      </c>
      <c r="P421" s="36" t="e">
        <f>SUMIFS(СВЦЭМ!#REF!,СВЦЭМ!$A$40:$A$783,$A421,СВЦЭМ!$B$39:$B$782,P$401)+'СЕТ СН'!$F$16</f>
        <v>#REF!</v>
      </c>
      <c r="Q421" s="36" t="e">
        <f>SUMIFS(СВЦЭМ!#REF!,СВЦЭМ!$A$40:$A$783,$A421,СВЦЭМ!$B$39:$B$782,Q$401)+'СЕТ СН'!$F$16</f>
        <v>#REF!</v>
      </c>
      <c r="R421" s="36" t="e">
        <f>SUMIFS(СВЦЭМ!#REF!,СВЦЭМ!$A$40:$A$783,$A421,СВЦЭМ!$B$39:$B$782,R$401)+'СЕТ СН'!$F$16</f>
        <v>#REF!</v>
      </c>
      <c r="S421" s="36" t="e">
        <f>SUMIFS(СВЦЭМ!#REF!,СВЦЭМ!$A$40:$A$783,$A421,СВЦЭМ!$B$39:$B$782,S$401)+'СЕТ СН'!$F$16</f>
        <v>#REF!</v>
      </c>
      <c r="T421" s="36" t="e">
        <f>SUMIFS(СВЦЭМ!#REF!,СВЦЭМ!$A$40:$A$783,$A421,СВЦЭМ!$B$39:$B$782,T$401)+'СЕТ СН'!$F$16</f>
        <v>#REF!</v>
      </c>
      <c r="U421" s="36" t="e">
        <f>SUMIFS(СВЦЭМ!#REF!,СВЦЭМ!$A$40:$A$783,$A421,СВЦЭМ!$B$39:$B$782,U$401)+'СЕТ СН'!$F$16</f>
        <v>#REF!</v>
      </c>
      <c r="V421" s="36" t="e">
        <f>SUMIFS(СВЦЭМ!#REF!,СВЦЭМ!$A$40:$A$783,$A421,СВЦЭМ!$B$39:$B$782,V$401)+'СЕТ СН'!$F$16</f>
        <v>#REF!</v>
      </c>
      <c r="W421" s="36" t="e">
        <f>SUMIFS(СВЦЭМ!#REF!,СВЦЭМ!$A$40:$A$783,$A421,СВЦЭМ!$B$39:$B$782,W$401)+'СЕТ СН'!$F$16</f>
        <v>#REF!</v>
      </c>
      <c r="X421" s="36" t="e">
        <f>SUMIFS(СВЦЭМ!#REF!,СВЦЭМ!$A$40:$A$783,$A421,СВЦЭМ!$B$39:$B$782,X$401)+'СЕТ СН'!$F$16</f>
        <v>#REF!</v>
      </c>
      <c r="Y421" s="36" t="e">
        <f>SUMIFS(СВЦЭМ!#REF!,СВЦЭМ!$A$40:$A$783,$A421,СВЦЭМ!$B$39:$B$782,Y$401)+'СЕТ СН'!$F$16</f>
        <v>#REF!</v>
      </c>
    </row>
    <row r="422" spans="1:25" ht="15.75" hidden="1" x14ac:dyDescent="0.2">
      <c r="A422" s="35">
        <f t="shared" si="11"/>
        <v>44672</v>
      </c>
      <c r="B422" s="36" t="e">
        <f>SUMIFS(СВЦЭМ!#REF!,СВЦЭМ!$A$40:$A$783,$A422,СВЦЭМ!$B$39:$B$782,B$401)+'СЕТ СН'!$F$16</f>
        <v>#REF!</v>
      </c>
      <c r="C422" s="36" t="e">
        <f>SUMIFS(СВЦЭМ!#REF!,СВЦЭМ!$A$40:$A$783,$A422,СВЦЭМ!$B$39:$B$782,C$401)+'СЕТ СН'!$F$16</f>
        <v>#REF!</v>
      </c>
      <c r="D422" s="36" t="e">
        <f>SUMIFS(СВЦЭМ!#REF!,СВЦЭМ!$A$40:$A$783,$A422,СВЦЭМ!$B$39:$B$782,D$401)+'СЕТ СН'!$F$16</f>
        <v>#REF!</v>
      </c>
      <c r="E422" s="36" t="e">
        <f>SUMIFS(СВЦЭМ!#REF!,СВЦЭМ!$A$40:$A$783,$A422,СВЦЭМ!$B$39:$B$782,E$401)+'СЕТ СН'!$F$16</f>
        <v>#REF!</v>
      </c>
      <c r="F422" s="36" t="e">
        <f>SUMIFS(СВЦЭМ!#REF!,СВЦЭМ!$A$40:$A$783,$A422,СВЦЭМ!$B$39:$B$782,F$401)+'СЕТ СН'!$F$16</f>
        <v>#REF!</v>
      </c>
      <c r="G422" s="36" t="e">
        <f>SUMIFS(СВЦЭМ!#REF!,СВЦЭМ!$A$40:$A$783,$A422,СВЦЭМ!$B$39:$B$782,G$401)+'СЕТ СН'!$F$16</f>
        <v>#REF!</v>
      </c>
      <c r="H422" s="36" t="e">
        <f>SUMIFS(СВЦЭМ!#REF!,СВЦЭМ!$A$40:$A$783,$A422,СВЦЭМ!$B$39:$B$782,H$401)+'СЕТ СН'!$F$16</f>
        <v>#REF!</v>
      </c>
      <c r="I422" s="36" t="e">
        <f>SUMIFS(СВЦЭМ!#REF!,СВЦЭМ!$A$40:$A$783,$A422,СВЦЭМ!$B$39:$B$782,I$401)+'СЕТ СН'!$F$16</f>
        <v>#REF!</v>
      </c>
      <c r="J422" s="36" t="e">
        <f>SUMIFS(СВЦЭМ!#REF!,СВЦЭМ!$A$40:$A$783,$A422,СВЦЭМ!$B$39:$B$782,J$401)+'СЕТ СН'!$F$16</f>
        <v>#REF!</v>
      </c>
      <c r="K422" s="36" t="e">
        <f>SUMIFS(СВЦЭМ!#REF!,СВЦЭМ!$A$40:$A$783,$A422,СВЦЭМ!$B$39:$B$782,K$401)+'СЕТ СН'!$F$16</f>
        <v>#REF!</v>
      </c>
      <c r="L422" s="36" t="e">
        <f>SUMIFS(СВЦЭМ!#REF!,СВЦЭМ!$A$40:$A$783,$A422,СВЦЭМ!$B$39:$B$782,L$401)+'СЕТ СН'!$F$16</f>
        <v>#REF!</v>
      </c>
      <c r="M422" s="36" t="e">
        <f>SUMIFS(СВЦЭМ!#REF!,СВЦЭМ!$A$40:$A$783,$A422,СВЦЭМ!$B$39:$B$782,M$401)+'СЕТ СН'!$F$16</f>
        <v>#REF!</v>
      </c>
      <c r="N422" s="36" t="e">
        <f>SUMIFS(СВЦЭМ!#REF!,СВЦЭМ!$A$40:$A$783,$A422,СВЦЭМ!$B$39:$B$782,N$401)+'СЕТ СН'!$F$16</f>
        <v>#REF!</v>
      </c>
      <c r="O422" s="36" t="e">
        <f>SUMIFS(СВЦЭМ!#REF!,СВЦЭМ!$A$40:$A$783,$A422,СВЦЭМ!$B$39:$B$782,O$401)+'СЕТ СН'!$F$16</f>
        <v>#REF!</v>
      </c>
      <c r="P422" s="36" t="e">
        <f>SUMIFS(СВЦЭМ!#REF!,СВЦЭМ!$A$40:$A$783,$A422,СВЦЭМ!$B$39:$B$782,P$401)+'СЕТ СН'!$F$16</f>
        <v>#REF!</v>
      </c>
      <c r="Q422" s="36" t="e">
        <f>SUMIFS(СВЦЭМ!#REF!,СВЦЭМ!$A$40:$A$783,$A422,СВЦЭМ!$B$39:$B$782,Q$401)+'СЕТ СН'!$F$16</f>
        <v>#REF!</v>
      </c>
      <c r="R422" s="36" t="e">
        <f>SUMIFS(СВЦЭМ!#REF!,СВЦЭМ!$A$40:$A$783,$A422,СВЦЭМ!$B$39:$B$782,R$401)+'СЕТ СН'!$F$16</f>
        <v>#REF!</v>
      </c>
      <c r="S422" s="36" t="e">
        <f>SUMIFS(СВЦЭМ!#REF!,СВЦЭМ!$A$40:$A$783,$A422,СВЦЭМ!$B$39:$B$782,S$401)+'СЕТ СН'!$F$16</f>
        <v>#REF!</v>
      </c>
      <c r="T422" s="36" t="e">
        <f>SUMIFS(СВЦЭМ!#REF!,СВЦЭМ!$A$40:$A$783,$A422,СВЦЭМ!$B$39:$B$782,T$401)+'СЕТ СН'!$F$16</f>
        <v>#REF!</v>
      </c>
      <c r="U422" s="36" t="e">
        <f>SUMIFS(СВЦЭМ!#REF!,СВЦЭМ!$A$40:$A$783,$A422,СВЦЭМ!$B$39:$B$782,U$401)+'СЕТ СН'!$F$16</f>
        <v>#REF!</v>
      </c>
      <c r="V422" s="36" t="e">
        <f>SUMIFS(СВЦЭМ!#REF!,СВЦЭМ!$A$40:$A$783,$A422,СВЦЭМ!$B$39:$B$782,V$401)+'СЕТ СН'!$F$16</f>
        <v>#REF!</v>
      </c>
      <c r="W422" s="36" t="e">
        <f>SUMIFS(СВЦЭМ!#REF!,СВЦЭМ!$A$40:$A$783,$A422,СВЦЭМ!$B$39:$B$782,W$401)+'СЕТ СН'!$F$16</f>
        <v>#REF!</v>
      </c>
      <c r="X422" s="36" t="e">
        <f>SUMIFS(СВЦЭМ!#REF!,СВЦЭМ!$A$40:$A$783,$A422,СВЦЭМ!$B$39:$B$782,X$401)+'СЕТ СН'!$F$16</f>
        <v>#REF!</v>
      </c>
      <c r="Y422" s="36" t="e">
        <f>SUMIFS(СВЦЭМ!#REF!,СВЦЭМ!$A$40:$A$783,$A422,СВЦЭМ!$B$39:$B$782,Y$401)+'СЕТ СН'!$F$16</f>
        <v>#REF!</v>
      </c>
    </row>
    <row r="423" spans="1:25" ht="15.75" hidden="1" x14ac:dyDescent="0.2">
      <c r="A423" s="35">
        <f t="shared" si="11"/>
        <v>44673</v>
      </c>
      <c r="B423" s="36" t="e">
        <f>SUMIFS(СВЦЭМ!#REF!,СВЦЭМ!$A$40:$A$783,$A423,СВЦЭМ!$B$39:$B$782,B$401)+'СЕТ СН'!$F$16</f>
        <v>#REF!</v>
      </c>
      <c r="C423" s="36" t="e">
        <f>SUMIFS(СВЦЭМ!#REF!,СВЦЭМ!$A$40:$A$783,$A423,СВЦЭМ!$B$39:$B$782,C$401)+'СЕТ СН'!$F$16</f>
        <v>#REF!</v>
      </c>
      <c r="D423" s="36" t="e">
        <f>SUMIFS(СВЦЭМ!#REF!,СВЦЭМ!$A$40:$A$783,$A423,СВЦЭМ!$B$39:$B$782,D$401)+'СЕТ СН'!$F$16</f>
        <v>#REF!</v>
      </c>
      <c r="E423" s="36" t="e">
        <f>SUMIFS(СВЦЭМ!#REF!,СВЦЭМ!$A$40:$A$783,$A423,СВЦЭМ!$B$39:$B$782,E$401)+'СЕТ СН'!$F$16</f>
        <v>#REF!</v>
      </c>
      <c r="F423" s="36" t="e">
        <f>SUMIFS(СВЦЭМ!#REF!,СВЦЭМ!$A$40:$A$783,$A423,СВЦЭМ!$B$39:$B$782,F$401)+'СЕТ СН'!$F$16</f>
        <v>#REF!</v>
      </c>
      <c r="G423" s="36" t="e">
        <f>SUMIFS(СВЦЭМ!#REF!,СВЦЭМ!$A$40:$A$783,$A423,СВЦЭМ!$B$39:$B$782,G$401)+'СЕТ СН'!$F$16</f>
        <v>#REF!</v>
      </c>
      <c r="H423" s="36" t="e">
        <f>SUMIFS(СВЦЭМ!#REF!,СВЦЭМ!$A$40:$A$783,$A423,СВЦЭМ!$B$39:$B$782,H$401)+'СЕТ СН'!$F$16</f>
        <v>#REF!</v>
      </c>
      <c r="I423" s="36" t="e">
        <f>SUMIFS(СВЦЭМ!#REF!,СВЦЭМ!$A$40:$A$783,$A423,СВЦЭМ!$B$39:$B$782,I$401)+'СЕТ СН'!$F$16</f>
        <v>#REF!</v>
      </c>
      <c r="J423" s="36" t="e">
        <f>SUMIFS(СВЦЭМ!#REF!,СВЦЭМ!$A$40:$A$783,$A423,СВЦЭМ!$B$39:$B$782,J$401)+'СЕТ СН'!$F$16</f>
        <v>#REF!</v>
      </c>
      <c r="K423" s="36" t="e">
        <f>SUMIFS(СВЦЭМ!#REF!,СВЦЭМ!$A$40:$A$783,$A423,СВЦЭМ!$B$39:$B$782,K$401)+'СЕТ СН'!$F$16</f>
        <v>#REF!</v>
      </c>
      <c r="L423" s="36" t="e">
        <f>SUMIFS(СВЦЭМ!#REF!,СВЦЭМ!$A$40:$A$783,$A423,СВЦЭМ!$B$39:$B$782,L$401)+'СЕТ СН'!$F$16</f>
        <v>#REF!</v>
      </c>
      <c r="M423" s="36" t="e">
        <f>SUMIFS(СВЦЭМ!#REF!,СВЦЭМ!$A$40:$A$783,$A423,СВЦЭМ!$B$39:$B$782,M$401)+'СЕТ СН'!$F$16</f>
        <v>#REF!</v>
      </c>
      <c r="N423" s="36" t="e">
        <f>SUMIFS(СВЦЭМ!#REF!,СВЦЭМ!$A$40:$A$783,$A423,СВЦЭМ!$B$39:$B$782,N$401)+'СЕТ СН'!$F$16</f>
        <v>#REF!</v>
      </c>
      <c r="O423" s="36" t="e">
        <f>SUMIFS(СВЦЭМ!#REF!,СВЦЭМ!$A$40:$A$783,$A423,СВЦЭМ!$B$39:$B$782,O$401)+'СЕТ СН'!$F$16</f>
        <v>#REF!</v>
      </c>
      <c r="P423" s="36" t="e">
        <f>SUMIFS(СВЦЭМ!#REF!,СВЦЭМ!$A$40:$A$783,$A423,СВЦЭМ!$B$39:$B$782,P$401)+'СЕТ СН'!$F$16</f>
        <v>#REF!</v>
      </c>
      <c r="Q423" s="36" t="e">
        <f>SUMIFS(СВЦЭМ!#REF!,СВЦЭМ!$A$40:$A$783,$A423,СВЦЭМ!$B$39:$B$782,Q$401)+'СЕТ СН'!$F$16</f>
        <v>#REF!</v>
      </c>
      <c r="R423" s="36" t="e">
        <f>SUMIFS(СВЦЭМ!#REF!,СВЦЭМ!$A$40:$A$783,$A423,СВЦЭМ!$B$39:$B$782,R$401)+'СЕТ СН'!$F$16</f>
        <v>#REF!</v>
      </c>
      <c r="S423" s="36" t="e">
        <f>SUMIFS(СВЦЭМ!#REF!,СВЦЭМ!$A$40:$A$783,$A423,СВЦЭМ!$B$39:$B$782,S$401)+'СЕТ СН'!$F$16</f>
        <v>#REF!</v>
      </c>
      <c r="T423" s="36" t="e">
        <f>SUMIFS(СВЦЭМ!#REF!,СВЦЭМ!$A$40:$A$783,$A423,СВЦЭМ!$B$39:$B$782,T$401)+'СЕТ СН'!$F$16</f>
        <v>#REF!</v>
      </c>
      <c r="U423" s="36" t="e">
        <f>SUMIFS(СВЦЭМ!#REF!,СВЦЭМ!$A$40:$A$783,$A423,СВЦЭМ!$B$39:$B$782,U$401)+'СЕТ СН'!$F$16</f>
        <v>#REF!</v>
      </c>
      <c r="V423" s="36" t="e">
        <f>SUMIFS(СВЦЭМ!#REF!,СВЦЭМ!$A$40:$A$783,$A423,СВЦЭМ!$B$39:$B$782,V$401)+'СЕТ СН'!$F$16</f>
        <v>#REF!</v>
      </c>
      <c r="W423" s="36" t="e">
        <f>SUMIFS(СВЦЭМ!#REF!,СВЦЭМ!$A$40:$A$783,$A423,СВЦЭМ!$B$39:$B$782,W$401)+'СЕТ СН'!$F$16</f>
        <v>#REF!</v>
      </c>
      <c r="X423" s="36" t="e">
        <f>SUMIFS(СВЦЭМ!#REF!,СВЦЭМ!$A$40:$A$783,$A423,СВЦЭМ!$B$39:$B$782,X$401)+'СЕТ СН'!$F$16</f>
        <v>#REF!</v>
      </c>
      <c r="Y423" s="36" t="e">
        <f>SUMIFS(СВЦЭМ!#REF!,СВЦЭМ!$A$40:$A$783,$A423,СВЦЭМ!$B$39:$B$782,Y$401)+'СЕТ СН'!$F$16</f>
        <v>#REF!</v>
      </c>
    </row>
    <row r="424" spans="1:25" ht="15.75" hidden="1" x14ac:dyDescent="0.2">
      <c r="A424" s="35">
        <f t="shared" si="11"/>
        <v>44674</v>
      </c>
      <c r="B424" s="36" t="e">
        <f>SUMIFS(СВЦЭМ!#REF!,СВЦЭМ!$A$40:$A$783,$A424,СВЦЭМ!$B$39:$B$782,B$401)+'СЕТ СН'!$F$16</f>
        <v>#REF!</v>
      </c>
      <c r="C424" s="36" t="e">
        <f>SUMIFS(СВЦЭМ!#REF!,СВЦЭМ!$A$40:$A$783,$A424,СВЦЭМ!$B$39:$B$782,C$401)+'СЕТ СН'!$F$16</f>
        <v>#REF!</v>
      </c>
      <c r="D424" s="36" t="e">
        <f>SUMIFS(СВЦЭМ!#REF!,СВЦЭМ!$A$40:$A$783,$A424,СВЦЭМ!$B$39:$B$782,D$401)+'СЕТ СН'!$F$16</f>
        <v>#REF!</v>
      </c>
      <c r="E424" s="36" t="e">
        <f>SUMIFS(СВЦЭМ!#REF!,СВЦЭМ!$A$40:$A$783,$A424,СВЦЭМ!$B$39:$B$782,E$401)+'СЕТ СН'!$F$16</f>
        <v>#REF!</v>
      </c>
      <c r="F424" s="36" t="e">
        <f>SUMIFS(СВЦЭМ!#REF!,СВЦЭМ!$A$40:$A$783,$A424,СВЦЭМ!$B$39:$B$782,F$401)+'СЕТ СН'!$F$16</f>
        <v>#REF!</v>
      </c>
      <c r="G424" s="36" t="e">
        <f>SUMIFS(СВЦЭМ!#REF!,СВЦЭМ!$A$40:$A$783,$A424,СВЦЭМ!$B$39:$B$782,G$401)+'СЕТ СН'!$F$16</f>
        <v>#REF!</v>
      </c>
      <c r="H424" s="36" t="e">
        <f>SUMIFS(СВЦЭМ!#REF!,СВЦЭМ!$A$40:$A$783,$A424,СВЦЭМ!$B$39:$B$782,H$401)+'СЕТ СН'!$F$16</f>
        <v>#REF!</v>
      </c>
      <c r="I424" s="36" t="e">
        <f>SUMIFS(СВЦЭМ!#REF!,СВЦЭМ!$A$40:$A$783,$A424,СВЦЭМ!$B$39:$B$782,I$401)+'СЕТ СН'!$F$16</f>
        <v>#REF!</v>
      </c>
      <c r="J424" s="36" t="e">
        <f>SUMIFS(СВЦЭМ!#REF!,СВЦЭМ!$A$40:$A$783,$A424,СВЦЭМ!$B$39:$B$782,J$401)+'СЕТ СН'!$F$16</f>
        <v>#REF!</v>
      </c>
      <c r="K424" s="36" t="e">
        <f>SUMIFS(СВЦЭМ!#REF!,СВЦЭМ!$A$40:$A$783,$A424,СВЦЭМ!$B$39:$B$782,K$401)+'СЕТ СН'!$F$16</f>
        <v>#REF!</v>
      </c>
      <c r="L424" s="36" t="e">
        <f>SUMIFS(СВЦЭМ!#REF!,СВЦЭМ!$A$40:$A$783,$A424,СВЦЭМ!$B$39:$B$782,L$401)+'СЕТ СН'!$F$16</f>
        <v>#REF!</v>
      </c>
      <c r="M424" s="36" t="e">
        <f>SUMIFS(СВЦЭМ!#REF!,СВЦЭМ!$A$40:$A$783,$A424,СВЦЭМ!$B$39:$B$782,M$401)+'СЕТ СН'!$F$16</f>
        <v>#REF!</v>
      </c>
      <c r="N424" s="36" t="e">
        <f>SUMIFS(СВЦЭМ!#REF!,СВЦЭМ!$A$40:$A$783,$A424,СВЦЭМ!$B$39:$B$782,N$401)+'СЕТ СН'!$F$16</f>
        <v>#REF!</v>
      </c>
      <c r="O424" s="36" t="e">
        <f>SUMIFS(СВЦЭМ!#REF!,СВЦЭМ!$A$40:$A$783,$A424,СВЦЭМ!$B$39:$B$782,O$401)+'СЕТ СН'!$F$16</f>
        <v>#REF!</v>
      </c>
      <c r="P424" s="36" t="e">
        <f>SUMIFS(СВЦЭМ!#REF!,СВЦЭМ!$A$40:$A$783,$A424,СВЦЭМ!$B$39:$B$782,P$401)+'СЕТ СН'!$F$16</f>
        <v>#REF!</v>
      </c>
      <c r="Q424" s="36" t="e">
        <f>SUMIFS(СВЦЭМ!#REF!,СВЦЭМ!$A$40:$A$783,$A424,СВЦЭМ!$B$39:$B$782,Q$401)+'СЕТ СН'!$F$16</f>
        <v>#REF!</v>
      </c>
      <c r="R424" s="36" t="e">
        <f>SUMIFS(СВЦЭМ!#REF!,СВЦЭМ!$A$40:$A$783,$A424,СВЦЭМ!$B$39:$B$782,R$401)+'СЕТ СН'!$F$16</f>
        <v>#REF!</v>
      </c>
      <c r="S424" s="36" t="e">
        <f>SUMIFS(СВЦЭМ!#REF!,СВЦЭМ!$A$40:$A$783,$A424,СВЦЭМ!$B$39:$B$782,S$401)+'СЕТ СН'!$F$16</f>
        <v>#REF!</v>
      </c>
      <c r="T424" s="36" t="e">
        <f>SUMIFS(СВЦЭМ!#REF!,СВЦЭМ!$A$40:$A$783,$A424,СВЦЭМ!$B$39:$B$782,T$401)+'СЕТ СН'!$F$16</f>
        <v>#REF!</v>
      </c>
      <c r="U424" s="36" t="e">
        <f>SUMIFS(СВЦЭМ!#REF!,СВЦЭМ!$A$40:$A$783,$A424,СВЦЭМ!$B$39:$B$782,U$401)+'СЕТ СН'!$F$16</f>
        <v>#REF!</v>
      </c>
      <c r="V424" s="36" t="e">
        <f>SUMIFS(СВЦЭМ!#REF!,СВЦЭМ!$A$40:$A$783,$A424,СВЦЭМ!$B$39:$B$782,V$401)+'СЕТ СН'!$F$16</f>
        <v>#REF!</v>
      </c>
      <c r="W424" s="36" t="e">
        <f>SUMIFS(СВЦЭМ!#REF!,СВЦЭМ!$A$40:$A$783,$A424,СВЦЭМ!$B$39:$B$782,W$401)+'СЕТ СН'!$F$16</f>
        <v>#REF!</v>
      </c>
      <c r="X424" s="36" t="e">
        <f>SUMIFS(СВЦЭМ!#REF!,СВЦЭМ!$A$40:$A$783,$A424,СВЦЭМ!$B$39:$B$782,X$401)+'СЕТ СН'!$F$16</f>
        <v>#REF!</v>
      </c>
      <c r="Y424" s="36" t="e">
        <f>SUMIFS(СВЦЭМ!#REF!,СВЦЭМ!$A$40:$A$783,$A424,СВЦЭМ!$B$39:$B$782,Y$401)+'СЕТ СН'!$F$16</f>
        <v>#REF!</v>
      </c>
    </row>
    <row r="425" spans="1:25" ht="15.75" hidden="1" x14ac:dyDescent="0.2">
      <c r="A425" s="35">
        <f t="shared" si="11"/>
        <v>44675</v>
      </c>
      <c r="B425" s="36" t="e">
        <f>SUMIFS(СВЦЭМ!#REF!,СВЦЭМ!$A$40:$A$783,$A425,СВЦЭМ!$B$39:$B$782,B$401)+'СЕТ СН'!$F$16</f>
        <v>#REF!</v>
      </c>
      <c r="C425" s="36" t="e">
        <f>SUMIFS(СВЦЭМ!#REF!,СВЦЭМ!$A$40:$A$783,$A425,СВЦЭМ!$B$39:$B$782,C$401)+'СЕТ СН'!$F$16</f>
        <v>#REF!</v>
      </c>
      <c r="D425" s="36" t="e">
        <f>SUMIFS(СВЦЭМ!#REF!,СВЦЭМ!$A$40:$A$783,$A425,СВЦЭМ!$B$39:$B$782,D$401)+'СЕТ СН'!$F$16</f>
        <v>#REF!</v>
      </c>
      <c r="E425" s="36" t="e">
        <f>SUMIFS(СВЦЭМ!#REF!,СВЦЭМ!$A$40:$A$783,$A425,СВЦЭМ!$B$39:$B$782,E$401)+'СЕТ СН'!$F$16</f>
        <v>#REF!</v>
      </c>
      <c r="F425" s="36" t="e">
        <f>SUMIFS(СВЦЭМ!#REF!,СВЦЭМ!$A$40:$A$783,$A425,СВЦЭМ!$B$39:$B$782,F$401)+'СЕТ СН'!$F$16</f>
        <v>#REF!</v>
      </c>
      <c r="G425" s="36" t="e">
        <f>SUMIFS(СВЦЭМ!#REF!,СВЦЭМ!$A$40:$A$783,$A425,СВЦЭМ!$B$39:$B$782,G$401)+'СЕТ СН'!$F$16</f>
        <v>#REF!</v>
      </c>
      <c r="H425" s="36" t="e">
        <f>SUMIFS(СВЦЭМ!#REF!,СВЦЭМ!$A$40:$A$783,$A425,СВЦЭМ!$B$39:$B$782,H$401)+'СЕТ СН'!$F$16</f>
        <v>#REF!</v>
      </c>
      <c r="I425" s="36" t="e">
        <f>SUMIFS(СВЦЭМ!#REF!,СВЦЭМ!$A$40:$A$783,$A425,СВЦЭМ!$B$39:$B$782,I$401)+'СЕТ СН'!$F$16</f>
        <v>#REF!</v>
      </c>
      <c r="J425" s="36" t="e">
        <f>SUMIFS(СВЦЭМ!#REF!,СВЦЭМ!$A$40:$A$783,$A425,СВЦЭМ!$B$39:$B$782,J$401)+'СЕТ СН'!$F$16</f>
        <v>#REF!</v>
      </c>
      <c r="K425" s="36" t="e">
        <f>SUMIFS(СВЦЭМ!#REF!,СВЦЭМ!$A$40:$A$783,$A425,СВЦЭМ!$B$39:$B$782,K$401)+'СЕТ СН'!$F$16</f>
        <v>#REF!</v>
      </c>
      <c r="L425" s="36" t="e">
        <f>SUMIFS(СВЦЭМ!#REF!,СВЦЭМ!$A$40:$A$783,$A425,СВЦЭМ!$B$39:$B$782,L$401)+'СЕТ СН'!$F$16</f>
        <v>#REF!</v>
      </c>
      <c r="M425" s="36" t="e">
        <f>SUMIFS(СВЦЭМ!#REF!,СВЦЭМ!$A$40:$A$783,$A425,СВЦЭМ!$B$39:$B$782,M$401)+'СЕТ СН'!$F$16</f>
        <v>#REF!</v>
      </c>
      <c r="N425" s="36" t="e">
        <f>SUMIFS(СВЦЭМ!#REF!,СВЦЭМ!$A$40:$A$783,$A425,СВЦЭМ!$B$39:$B$782,N$401)+'СЕТ СН'!$F$16</f>
        <v>#REF!</v>
      </c>
      <c r="O425" s="36" t="e">
        <f>SUMIFS(СВЦЭМ!#REF!,СВЦЭМ!$A$40:$A$783,$A425,СВЦЭМ!$B$39:$B$782,O$401)+'СЕТ СН'!$F$16</f>
        <v>#REF!</v>
      </c>
      <c r="P425" s="36" t="e">
        <f>SUMIFS(СВЦЭМ!#REF!,СВЦЭМ!$A$40:$A$783,$A425,СВЦЭМ!$B$39:$B$782,P$401)+'СЕТ СН'!$F$16</f>
        <v>#REF!</v>
      </c>
      <c r="Q425" s="36" t="e">
        <f>SUMIFS(СВЦЭМ!#REF!,СВЦЭМ!$A$40:$A$783,$A425,СВЦЭМ!$B$39:$B$782,Q$401)+'СЕТ СН'!$F$16</f>
        <v>#REF!</v>
      </c>
      <c r="R425" s="36" t="e">
        <f>SUMIFS(СВЦЭМ!#REF!,СВЦЭМ!$A$40:$A$783,$A425,СВЦЭМ!$B$39:$B$782,R$401)+'СЕТ СН'!$F$16</f>
        <v>#REF!</v>
      </c>
      <c r="S425" s="36" t="e">
        <f>SUMIFS(СВЦЭМ!#REF!,СВЦЭМ!$A$40:$A$783,$A425,СВЦЭМ!$B$39:$B$782,S$401)+'СЕТ СН'!$F$16</f>
        <v>#REF!</v>
      </c>
      <c r="T425" s="36" t="e">
        <f>SUMIFS(СВЦЭМ!#REF!,СВЦЭМ!$A$40:$A$783,$A425,СВЦЭМ!$B$39:$B$782,T$401)+'СЕТ СН'!$F$16</f>
        <v>#REF!</v>
      </c>
      <c r="U425" s="36" t="e">
        <f>SUMIFS(СВЦЭМ!#REF!,СВЦЭМ!$A$40:$A$783,$A425,СВЦЭМ!$B$39:$B$782,U$401)+'СЕТ СН'!$F$16</f>
        <v>#REF!</v>
      </c>
      <c r="V425" s="36" t="e">
        <f>SUMIFS(СВЦЭМ!#REF!,СВЦЭМ!$A$40:$A$783,$A425,СВЦЭМ!$B$39:$B$782,V$401)+'СЕТ СН'!$F$16</f>
        <v>#REF!</v>
      </c>
      <c r="W425" s="36" t="e">
        <f>SUMIFS(СВЦЭМ!#REF!,СВЦЭМ!$A$40:$A$783,$A425,СВЦЭМ!$B$39:$B$782,W$401)+'СЕТ СН'!$F$16</f>
        <v>#REF!</v>
      </c>
      <c r="X425" s="36" t="e">
        <f>SUMIFS(СВЦЭМ!#REF!,СВЦЭМ!$A$40:$A$783,$A425,СВЦЭМ!$B$39:$B$782,X$401)+'СЕТ СН'!$F$16</f>
        <v>#REF!</v>
      </c>
      <c r="Y425" s="36" t="e">
        <f>SUMIFS(СВЦЭМ!#REF!,СВЦЭМ!$A$40:$A$783,$A425,СВЦЭМ!$B$39:$B$782,Y$401)+'СЕТ СН'!$F$16</f>
        <v>#REF!</v>
      </c>
    </row>
    <row r="426" spans="1:25" ht="15.75" hidden="1" x14ac:dyDescent="0.2">
      <c r="A426" s="35">
        <f t="shared" si="11"/>
        <v>44676</v>
      </c>
      <c r="B426" s="36" t="e">
        <f>SUMIFS(СВЦЭМ!#REF!,СВЦЭМ!$A$40:$A$783,$A426,СВЦЭМ!$B$39:$B$782,B$401)+'СЕТ СН'!$F$16</f>
        <v>#REF!</v>
      </c>
      <c r="C426" s="36" t="e">
        <f>SUMIFS(СВЦЭМ!#REF!,СВЦЭМ!$A$40:$A$783,$A426,СВЦЭМ!$B$39:$B$782,C$401)+'СЕТ СН'!$F$16</f>
        <v>#REF!</v>
      </c>
      <c r="D426" s="36" t="e">
        <f>SUMIFS(СВЦЭМ!#REF!,СВЦЭМ!$A$40:$A$783,$A426,СВЦЭМ!$B$39:$B$782,D$401)+'СЕТ СН'!$F$16</f>
        <v>#REF!</v>
      </c>
      <c r="E426" s="36" t="e">
        <f>SUMIFS(СВЦЭМ!#REF!,СВЦЭМ!$A$40:$A$783,$A426,СВЦЭМ!$B$39:$B$782,E$401)+'СЕТ СН'!$F$16</f>
        <v>#REF!</v>
      </c>
      <c r="F426" s="36" t="e">
        <f>SUMIFS(СВЦЭМ!#REF!,СВЦЭМ!$A$40:$A$783,$A426,СВЦЭМ!$B$39:$B$782,F$401)+'СЕТ СН'!$F$16</f>
        <v>#REF!</v>
      </c>
      <c r="G426" s="36" t="e">
        <f>SUMIFS(СВЦЭМ!#REF!,СВЦЭМ!$A$40:$A$783,$A426,СВЦЭМ!$B$39:$B$782,G$401)+'СЕТ СН'!$F$16</f>
        <v>#REF!</v>
      </c>
      <c r="H426" s="36" t="e">
        <f>SUMIFS(СВЦЭМ!#REF!,СВЦЭМ!$A$40:$A$783,$A426,СВЦЭМ!$B$39:$B$782,H$401)+'СЕТ СН'!$F$16</f>
        <v>#REF!</v>
      </c>
      <c r="I426" s="36" t="e">
        <f>SUMIFS(СВЦЭМ!#REF!,СВЦЭМ!$A$40:$A$783,$A426,СВЦЭМ!$B$39:$B$782,I$401)+'СЕТ СН'!$F$16</f>
        <v>#REF!</v>
      </c>
      <c r="J426" s="36" t="e">
        <f>SUMIFS(СВЦЭМ!#REF!,СВЦЭМ!$A$40:$A$783,$A426,СВЦЭМ!$B$39:$B$782,J$401)+'СЕТ СН'!$F$16</f>
        <v>#REF!</v>
      </c>
      <c r="K426" s="36" t="e">
        <f>SUMIFS(СВЦЭМ!#REF!,СВЦЭМ!$A$40:$A$783,$A426,СВЦЭМ!$B$39:$B$782,K$401)+'СЕТ СН'!$F$16</f>
        <v>#REF!</v>
      </c>
      <c r="L426" s="36" t="e">
        <f>SUMIFS(СВЦЭМ!#REF!,СВЦЭМ!$A$40:$A$783,$A426,СВЦЭМ!$B$39:$B$782,L$401)+'СЕТ СН'!$F$16</f>
        <v>#REF!</v>
      </c>
      <c r="M426" s="36" t="e">
        <f>SUMIFS(СВЦЭМ!#REF!,СВЦЭМ!$A$40:$A$783,$A426,СВЦЭМ!$B$39:$B$782,M$401)+'СЕТ СН'!$F$16</f>
        <v>#REF!</v>
      </c>
      <c r="N426" s="36" t="e">
        <f>SUMIFS(СВЦЭМ!#REF!,СВЦЭМ!$A$40:$A$783,$A426,СВЦЭМ!$B$39:$B$782,N$401)+'СЕТ СН'!$F$16</f>
        <v>#REF!</v>
      </c>
      <c r="O426" s="36" t="e">
        <f>SUMIFS(СВЦЭМ!#REF!,СВЦЭМ!$A$40:$A$783,$A426,СВЦЭМ!$B$39:$B$782,O$401)+'СЕТ СН'!$F$16</f>
        <v>#REF!</v>
      </c>
      <c r="P426" s="36" t="e">
        <f>SUMIFS(СВЦЭМ!#REF!,СВЦЭМ!$A$40:$A$783,$A426,СВЦЭМ!$B$39:$B$782,P$401)+'СЕТ СН'!$F$16</f>
        <v>#REF!</v>
      </c>
      <c r="Q426" s="36" t="e">
        <f>SUMIFS(СВЦЭМ!#REF!,СВЦЭМ!$A$40:$A$783,$A426,СВЦЭМ!$B$39:$B$782,Q$401)+'СЕТ СН'!$F$16</f>
        <v>#REF!</v>
      </c>
      <c r="R426" s="36" t="e">
        <f>SUMIFS(СВЦЭМ!#REF!,СВЦЭМ!$A$40:$A$783,$A426,СВЦЭМ!$B$39:$B$782,R$401)+'СЕТ СН'!$F$16</f>
        <v>#REF!</v>
      </c>
      <c r="S426" s="36" t="e">
        <f>SUMIFS(СВЦЭМ!#REF!,СВЦЭМ!$A$40:$A$783,$A426,СВЦЭМ!$B$39:$B$782,S$401)+'СЕТ СН'!$F$16</f>
        <v>#REF!</v>
      </c>
      <c r="T426" s="36" t="e">
        <f>SUMIFS(СВЦЭМ!#REF!,СВЦЭМ!$A$40:$A$783,$A426,СВЦЭМ!$B$39:$B$782,T$401)+'СЕТ СН'!$F$16</f>
        <v>#REF!</v>
      </c>
      <c r="U426" s="36" t="e">
        <f>SUMIFS(СВЦЭМ!#REF!,СВЦЭМ!$A$40:$A$783,$A426,СВЦЭМ!$B$39:$B$782,U$401)+'СЕТ СН'!$F$16</f>
        <v>#REF!</v>
      </c>
      <c r="V426" s="36" t="e">
        <f>SUMIFS(СВЦЭМ!#REF!,СВЦЭМ!$A$40:$A$783,$A426,СВЦЭМ!$B$39:$B$782,V$401)+'СЕТ СН'!$F$16</f>
        <v>#REF!</v>
      </c>
      <c r="W426" s="36" t="e">
        <f>SUMIFS(СВЦЭМ!#REF!,СВЦЭМ!$A$40:$A$783,$A426,СВЦЭМ!$B$39:$B$782,W$401)+'СЕТ СН'!$F$16</f>
        <v>#REF!</v>
      </c>
      <c r="X426" s="36" t="e">
        <f>SUMIFS(СВЦЭМ!#REF!,СВЦЭМ!$A$40:$A$783,$A426,СВЦЭМ!$B$39:$B$782,X$401)+'СЕТ СН'!$F$16</f>
        <v>#REF!</v>
      </c>
      <c r="Y426" s="36" t="e">
        <f>SUMIFS(СВЦЭМ!#REF!,СВЦЭМ!$A$40:$A$783,$A426,СВЦЭМ!$B$39:$B$782,Y$401)+'СЕТ СН'!$F$16</f>
        <v>#REF!</v>
      </c>
    </row>
    <row r="427" spans="1:25" ht="15.75" hidden="1" x14ac:dyDescent="0.2">
      <c r="A427" s="35">
        <f t="shared" si="11"/>
        <v>44677</v>
      </c>
      <c r="B427" s="36" t="e">
        <f>SUMIFS(СВЦЭМ!#REF!,СВЦЭМ!$A$40:$A$783,$A427,СВЦЭМ!$B$39:$B$782,B$401)+'СЕТ СН'!$F$16</f>
        <v>#REF!</v>
      </c>
      <c r="C427" s="36" t="e">
        <f>SUMIFS(СВЦЭМ!#REF!,СВЦЭМ!$A$40:$A$783,$A427,СВЦЭМ!$B$39:$B$782,C$401)+'СЕТ СН'!$F$16</f>
        <v>#REF!</v>
      </c>
      <c r="D427" s="36" t="e">
        <f>SUMIFS(СВЦЭМ!#REF!,СВЦЭМ!$A$40:$A$783,$A427,СВЦЭМ!$B$39:$B$782,D$401)+'СЕТ СН'!$F$16</f>
        <v>#REF!</v>
      </c>
      <c r="E427" s="36" t="e">
        <f>SUMIFS(СВЦЭМ!#REF!,СВЦЭМ!$A$40:$A$783,$A427,СВЦЭМ!$B$39:$B$782,E$401)+'СЕТ СН'!$F$16</f>
        <v>#REF!</v>
      </c>
      <c r="F427" s="36" t="e">
        <f>SUMIFS(СВЦЭМ!#REF!,СВЦЭМ!$A$40:$A$783,$A427,СВЦЭМ!$B$39:$B$782,F$401)+'СЕТ СН'!$F$16</f>
        <v>#REF!</v>
      </c>
      <c r="G427" s="36" t="e">
        <f>SUMIFS(СВЦЭМ!#REF!,СВЦЭМ!$A$40:$A$783,$A427,СВЦЭМ!$B$39:$B$782,G$401)+'СЕТ СН'!$F$16</f>
        <v>#REF!</v>
      </c>
      <c r="H427" s="36" t="e">
        <f>SUMIFS(СВЦЭМ!#REF!,СВЦЭМ!$A$40:$A$783,$A427,СВЦЭМ!$B$39:$B$782,H$401)+'СЕТ СН'!$F$16</f>
        <v>#REF!</v>
      </c>
      <c r="I427" s="36" t="e">
        <f>SUMIFS(СВЦЭМ!#REF!,СВЦЭМ!$A$40:$A$783,$A427,СВЦЭМ!$B$39:$B$782,I$401)+'СЕТ СН'!$F$16</f>
        <v>#REF!</v>
      </c>
      <c r="J427" s="36" t="e">
        <f>SUMIFS(СВЦЭМ!#REF!,СВЦЭМ!$A$40:$A$783,$A427,СВЦЭМ!$B$39:$B$782,J$401)+'СЕТ СН'!$F$16</f>
        <v>#REF!</v>
      </c>
      <c r="K427" s="36" t="e">
        <f>SUMIFS(СВЦЭМ!#REF!,СВЦЭМ!$A$40:$A$783,$A427,СВЦЭМ!$B$39:$B$782,K$401)+'СЕТ СН'!$F$16</f>
        <v>#REF!</v>
      </c>
      <c r="L427" s="36" t="e">
        <f>SUMIFS(СВЦЭМ!#REF!,СВЦЭМ!$A$40:$A$783,$A427,СВЦЭМ!$B$39:$B$782,L$401)+'СЕТ СН'!$F$16</f>
        <v>#REF!</v>
      </c>
      <c r="M427" s="36" t="e">
        <f>SUMIFS(СВЦЭМ!#REF!,СВЦЭМ!$A$40:$A$783,$A427,СВЦЭМ!$B$39:$B$782,M$401)+'СЕТ СН'!$F$16</f>
        <v>#REF!</v>
      </c>
      <c r="N427" s="36" t="e">
        <f>SUMIFS(СВЦЭМ!#REF!,СВЦЭМ!$A$40:$A$783,$A427,СВЦЭМ!$B$39:$B$782,N$401)+'СЕТ СН'!$F$16</f>
        <v>#REF!</v>
      </c>
      <c r="O427" s="36" t="e">
        <f>SUMIFS(СВЦЭМ!#REF!,СВЦЭМ!$A$40:$A$783,$A427,СВЦЭМ!$B$39:$B$782,O$401)+'СЕТ СН'!$F$16</f>
        <v>#REF!</v>
      </c>
      <c r="P427" s="36" t="e">
        <f>SUMIFS(СВЦЭМ!#REF!,СВЦЭМ!$A$40:$A$783,$A427,СВЦЭМ!$B$39:$B$782,P$401)+'СЕТ СН'!$F$16</f>
        <v>#REF!</v>
      </c>
      <c r="Q427" s="36" t="e">
        <f>SUMIFS(СВЦЭМ!#REF!,СВЦЭМ!$A$40:$A$783,$A427,СВЦЭМ!$B$39:$B$782,Q$401)+'СЕТ СН'!$F$16</f>
        <v>#REF!</v>
      </c>
      <c r="R427" s="36" t="e">
        <f>SUMIFS(СВЦЭМ!#REF!,СВЦЭМ!$A$40:$A$783,$A427,СВЦЭМ!$B$39:$B$782,R$401)+'СЕТ СН'!$F$16</f>
        <v>#REF!</v>
      </c>
      <c r="S427" s="36" t="e">
        <f>SUMIFS(СВЦЭМ!#REF!,СВЦЭМ!$A$40:$A$783,$A427,СВЦЭМ!$B$39:$B$782,S$401)+'СЕТ СН'!$F$16</f>
        <v>#REF!</v>
      </c>
      <c r="T427" s="36" t="e">
        <f>SUMIFS(СВЦЭМ!#REF!,СВЦЭМ!$A$40:$A$783,$A427,СВЦЭМ!$B$39:$B$782,T$401)+'СЕТ СН'!$F$16</f>
        <v>#REF!</v>
      </c>
      <c r="U427" s="36" t="e">
        <f>SUMIFS(СВЦЭМ!#REF!,СВЦЭМ!$A$40:$A$783,$A427,СВЦЭМ!$B$39:$B$782,U$401)+'СЕТ СН'!$F$16</f>
        <v>#REF!</v>
      </c>
      <c r="V427" s="36" t="e">
        <f>SUMIFS(СВЦЭМ!#REF!,СВЦЭМ!$A$40:$A$783,$A427,СВЦЭМ!$B$39:$B$782,V$401)+'СЕТ СН'!$F$16</f>
        <v>#REF!</v>
      </c>
      <c r="W427" s="36" t="e">
        <f>SUMIFS(СВЦЭМ!#REF!,СВЦЭМ!$A$40:$A$783,$A427,СВЦЭМ!$B$39:$B$782,W$401)+'СЕТ СН'!$F$16</f>
        <v>#REF!</v>
      </c>
      <c r="X427" s="36" t="e">
        <f>SUMIFS(СВЦЭМ!#REF!,СВЦЭМ!$A$40:$A$783,$A427,СВЦЭМ!$B$39:$B$782,X$401)+'СЕТ СН'!$F$16</f>
        <v>#REF!</v>
      </c>
      <c r="Y427" s="36" t="e">
        <f>SUMIFS(СВЦЭМ!#REF!,СВЦЭМ!$A$40:$A$783,$A427,СВЦЭМ!$B$39:$B$782,Y$401)+'СЕТ СН'!$F$16</f>
        <v>#REF!</v>
      </c>
    </row>
    <row r="428" spans="1:25" ht="15.75" hidden="1" x14ac:dyDescent="0.2">
      <c r="A428" s="35">
        <f t="shared" si="11"/>
        <v>44678</v>
      </c>
      <c r="B428" s="36" t="e">
        <f>SUMIFS(СВЦЭМ!#REF!,СВЦЭМ!$A$40:$A$783,$A428,СВЦЭМ!$B$39:$B$782,B$401)+'СЕТ СН'!$F$16</f>
        <v>#REF!</v>
      </c>
      <c r="C428" s="36" t="e">
        <f>SUMIFS(СВЦЭМ!#REF!,СВЦЭМ!$A$40:$A$783,$A428,СВЦЭМ!$B$39:$B$782,C$401)+'СЕТ СН'!$F$16</f>
        <v>#REF!</v>
      </c>
      <c r="D428" s="36" t="e">
        <f>SUMIFS(СВЦЭМ!#REF!,СВЦЭМ!$A$40:$A$783,$A428,СВЦЭМ!$B$39:$B$782,D$401)+'СЕТ СН'!$F$16</f>
        <v>#REF!</v>
      </c>
      <c r="E428" s="36" t="e">
        <f>SUMIFS(СВЦЭМ!#REF!,СВЦЭМ!$A$40:$A$783,$A428,СВЦЭМ!$B$39:$B$782,E$401)+'СЕТ СН'!$F$16</f>
        <v>#REF!</v>
      </c>
      <c r="F428" s="36" t="e">
        <f>SUMIFS(СВЦЭМ!#REF!,СВЦЭМ!$A$40:$A$783,$A428,СВЦЭМ!$B$39:$B$782,F$401)+'СЕТ СН'!$F$16</f>
        <v>#REF!</v>
      </c>
      <c r="G428" s="36" t="e">
        <f>SUMIFS(СВЦЭМ!#REF!,СВЦЭМ!$A$40:$A$783,$A428,СВЦЭМ!$B$39:$B$782,G$401)+'СЕТ СН'!$F$16</f>
        <v>#REF!</v>
      </c>
      <c r="H428" s="36" t="e">
        <f>SUMIFS(СВЦЭМ!#REF!,СВЦЭМ!$A$40:$A$783,$A428,СВЦЭМ!$B$39:$B$782,H$401)+'СЕТ СН'!$F$16</f>
        <v>#REF!</v>
      </c>
      <c r="I428" s="36" t="e">
        <f>SUMIFS(СВЦЭМ!#REF!,СВЦЭМ!$A$40:$A$783,$A428,СВЦЭМ!$B$39:$B$782,I$401)+'СЕТ СН'!$F$16</f>
        <v>#REF!</v>
      </c>
      <c r="J428" s="36" t="e">
        <f>SUMIFS(СВЦЭМ!#REF!,СВЦЭМ!$A$40:$A$783,$A428,СВЦЭМ!$B$39:$B$782,J$401)+'СЕТ СН'!$F$16</f>
        <v>#REF!</v>
      </c>
      <c r="K428" s="36" t="e">
        <f>SUMIFS(СВЦЭМ!#REF!,СВЦЭМ!$A$40:$A$783,$A428,СВЦЭМ!$B$39:$B$782,K$401)+'СЕТ СН'!$F$16</f>
        <v>#REF!</v>
      </c>
      <c r="L428" s="36" t="e">
        <f>SUMIFS(СВЦЭМ!#REF!,СВЦЭМ!$A$40:$A$783,$A428,СВЦЭМ!$B$39:$B$782,L$401)+'СЕТ СН'!$F$16</f>
        <v>#REF!</v>
      </c>
      <c r="M428" s="36" t="e">
        <f>SUMIFS(СВЦЭМ!#REF!,СВЦЭМ!$A$40:$A$783,$A428,СВЦЭМ!$B$39:$B$782,M$401)+'СЕТ СН'!$F$16</f>
        <v>#REF!</v>
      </c>
      <c r="N428" s="36" t="e">
        <f>SUMIFS(СВЦЭМ!#REF!,СВЦЭМ!$A$40:$A$783,$A428,СВЦЭМ!$B$39:$B$782,N$401)+'СЕТ СН'!$F$16</f>
        <v>#REF!</v>
      </c>
      <c r="O428" s="36" t="e">
        <f>SUMIFS(СВЦЭМ!#REF!,СВЦЭМ!$A$40:$A$783,$A428,СВЦЭМ!$B$39:$B$782,O$401)+'СЕТ СН'!$F$16</f>
        <v>#REF!</v>
      </c>
      <c r="P428" s="36" t="e">
        <f>SUMIFS(СВЦЭМ!#REF!,СВЦЭМ!$A$40:$A$783,$A428,СВЦЭМ!$B$39:$B$782,P$401)+'СЕТ СН'!$F$16</f>
        <v>#REF!</v>
      </c>
      <c r="Q428" s="36" t="e">
        <f>SUMIFS(СВЦЭМ!#REF!,СВЦЭМ!$A$40:$A$783,$A428,СВЦЭМ!$B$39:$B$782,Q$401)+'СЕТ СН'!$F$16</f>
        <v>#REF!</v>
      </c>
      <c r="R428" s="36" t="e">
        <f>SUMIFS(СВЦЭМ!#REF!,СВЦЭМ!$A$40:$A$783,$A428,СВЦЭМ!$B$39:$B$782,R$401)+'СЕТ СН'!$F$16</f>
        <v>#REF!</v>
      </c>
      <c r="S428" s="36" t="e">
        <f>SUMIFS(СВЦЭМ!#REF!,СВЦЭМ!$A$40:$A$783,$A428,СВЦЭМ!$B$39:$B$782,S$401)+'СЕТ СН'!$F$16</f>
        <v>#REF!</v>
      </c>
      <c r="T428" s="36" t="e">
        <f>SUMIFS(СВЦЭМ!#REF!,СВЦЭМ!$A$40:$A$783,$A428,СВЦЭМ!$B$39:$B$782,T$401)+'СЕТ СН'!$F$16</f>
        <v>#REF!</v>
      </c>
      <c r="U428" s="36" t="e">
        <f>SUMIFS(СВЦЭМ!#REF!,СВЦЭМ!$A$40:$A$783,$A428,СВЦЭМ!$B$39:$B$782,U$401)+'СЕТ СН'!$F$16</f>
        <v>#REF!</v>
      </c>
      <c r="V428" s="36" t="e">
        <f>SUMIFS(СВЦЭМ!#REF!,СВЦЭМ!$A$40:$A$783,$A428,СВЦЭМ!$B$39:$B$782,V$401)+'СЕТ СН'!$F$16</f>
        <v>#REF!</v>
      </c>
      <c r="W428" s="36" t="e">
        <f>SUMIFS(СВЦЭМ!#REF!,СВЦЭМ!$A$40:$A$783,$A428,СВЦЭМ!$B$39:$B$782,W$401)+'СЕТ СН'!$F$16</f>
        <v>#REF!</v>
      </c>
      <c r="X428" s="36" t="e">
        <f>SUMIFS(СВЦЭМ!#REF!,СВЦЭМ!$A$40:$A$783,$A428,СВЦЭМ!$B$39:$B$782,X$401)+'СЕТ СН'!$F$16</f>
        <v>#REF!</v>
      </c>
      <c r="Y428" s="36" t="e">
        <f>SUMIFS(СВЦЭМ!#REF!,СВЦЭМ!$A$40:$A$783,$A428,СВЦЭМ!$B$39:$B$782,Y$401)+'СЕТ СН'!$F$16</f>
        <v>#REF!</v>
      </c>
    </row>
    <row r="429" spans="1:25" ht="15.75" hidden="1" x14ac:dyDescent="0.2">
      <c r="A429" s="35">
        <f t="shared" si="11"/>
        <v>44679</v>
      </c>
      <c r="B429" s="36" t="e">
        <f>SUMIFS(СВЦЭМ!#REF!,СВЦЭМ!$A$40:$A$783,$A429,СВЦЭМ!$B$39:$B$782,B$401)+'СЕТ СН'!$F$16</f>
        <v>#REF!</v>
      </c>
      <c r="C429" s="36" t="e">
        <f>SUMIFS(СВЦЭМ!#REF!,СВЦЭМ!$A$40:$A$783,$A429,СВЦЭМ!$B$39:$B$782,C$401)+'СЕТ СН'!$F$16</f>
        <v>#REF!</v>
      </c>
      <c r="D429" s="36" t="e">
        <f>SUMIFS(СВЦЭМ!#REF!,СВЦЭМ!$A$40:$A$783,$A429,СВЦЭМ!$B$39:$B$782,D$401)+'СЕТ СН'!$F$16</f>
        <v>#REF!</v>
      </c>
      <c r="E429" s="36" t="e">
        <f>SUMIFS(СВЦЭМ!#REF!,СВЦЭМ!$A$40:$A$783,$A429,СВЦЭМ!$B$39:$B$782,E$401)+'СЕТ СН'!$F$16</f>
        <v>#REF!</v>
      </c>
      <c r="F429" s="36" t="e">
        <f>SUMIFS(СВЦЭМ!#REF!,СВЦЭМ!$A$40:$A$783,$A429,СВЦЭМ!$B$39:$B$782,F$401)+'СЕТ СН'!$F$16</f>
        <v>#REF!</v>
      </c>
      <c r="G429" s="36" t="e">
        <f>SUMIFS(СВЦЭМ!#REF!,СВЦЭМ!$A$40:$A$783,$A429,СВЦЭМ!$B$39:$B$782,G$401)+'СЕТ СН'!$F$16</f>
        <v>#REF!</v>
      </c>
      <c r="H429" s="36" t="e">
        <f>SUMIFS(СВЦЭМ!#REF!,СВЦЭМ!$A$40:$A$783,$A429,СВЦЭМ!$B$39:$B$782,H$401)+'СЕТ СН'!$F$16</f>
        <v>#REF!</v>
      </c>
      <c r="I429" s="36" t="e">
        <f>SUMIFS(СВЦЭМ!#REF!,СВЦЭМ!$A$40:$A$783,$A429,СВЦЭМ!$B$39:$B$782,I$401)+'СЕТ СН'!$F$16</f>
        <v>#REF!</v>
      </c>
      <c r="J429" s="36" t="e">
        <f>SUMIFS(СВЦЭМ!#REF!,СВЦЭМ!$A$40:$A$783,$A429,СВЦЭМ!$B$39:$B$782,J$401)+'СЕТ СН'!$F$16</f>
        <v>#REF!</v>
      </c>
      <c r="K429" s="36" t="e">
        <f>SUMIFS(СВЦЭМ!#REF!,СВЦЭМ!$A$40:$A$783,$A429,СВЦЭМ!$B$39:$B$782,K$401)+'СЕТ СН'!$F$16</f>
        <v>#REF!</v>
      </c>
      <c r="L429" s="36" t="e">
        <f>SUMIFS(СВЦЭМ!#REF!,СВЦЭМ!$A$40:$A$783,$A429,СВЦЭМ!$B$39:$B$782,L$401)+'СЕТ СН'!$F$16</f>
        <v>#REF!</v>
      </c>
      <c r="M429" s="36" t="e">
        <f>SUMIFS(СВЦЭМ!#REF!,СВЦЭМ!$A$40:$A$783,$A429,СВЦЭМ!$B$39:$B$782,M$401)+'СЕТ СН'!$F$16</f>
        <v>#REF!</v>
      </c>
      <c r="N429" s="36" t="e">
        <f>SUMIFS(СВЦЭМ!#REF!,СВЦЭМ!$A$40:$A$783,$A429,СВЦЭМ!$B$39:$B$782,N$401)+'СЕТ СН'!$F$16</f>
        <v>#REF!</v>
      </c>
      <c r="O429" s="36" t="e">
        <f>SUMIFS(СВЦЭМ!#REF!,СВЦЭМ!$A$40:$A$783,$A429,СВЦЭМ!$B$39:$B$782,O$401)+'СЕТ СН'!$F$16</f>
        <v>#REF!</v>
      </c>
      <c r="P429" s="36" t="e">
        <f>SUMIFS(СВЦЭМ!#REF!,СВЦЭМ!$A$40:$A$783,$A429,СВЦЭМ!$B$39:$B$782,P$401)+'СЕТ СН'!$F$16</f>
        <v>#REF!</v>
      </c>
      <c r="Q429" s="36" t="e">
        <f>SUMIFS(СВЦЭМ!#REF!,СВЦЭМ!$A$40:$A$783,$A429,СВЦЭМ!$B$39:$B$782,Q$401)+'СЕТ СН'!$F$16</f>
        <v>#REF!</v>
      </c>
      <c r="R429" s="36" t="e">
        <f>SUMIFS(СВЦЭМ!#REF!,СВЦЭМ!$A$40:$A$783,$A429,СВЦЭМ!$B$39:$B$782,R$401)+'СЕТ СН'!$F$16</f>
        <v>#REF!</v>
      </c>
      <c r="S429" s="36" t="e">
        <f>SUMIFS(СВЦЭМ!#REF!,СВЦЭМ!$A$40:$A$783,$A429,СВЦЭМ!$B$39:$B$782,S$401)+'СЕТ СН'!$F$16</f>
        <v>#REF!</v>
      </c>
      <c r="T429" s="36" t="e">
        <f>SUMIFS(СВЦЭМ!#REF!,СВЦЭМ!$A$40:$A$783,$A429,СВЦЭМ!$B$39:$B$782,T$401)+'СЕТ СН'!$F$16</f>
        <v>#REF!</v>
      </c>
      <c r="U429" s="36" t="e">
        <f>SUMIFS(СВЦЭМ!#REF!,СВЦЭМ!$A$40:$A$783,$A429,СВЦЭМ!$B$39:$B$782,U$401)+'СЕТ СН'!$F$16</f>
        <v>#REF!</v>
      </c>
      <c r="V429" s="36" t="e">
        <f>SUMIFS(СВЦЭМ!#REF!,СВЦЭМ!$A$40:$A$783,$A429,СВЦЭМ!$B$39:$B$782,V$401)+'СЕТ СН'!$F$16</f>
        <v>#REF!</v>
      </c>
      <c r="W429" s="36" t="e">
        <f>SUMIFS(СВЦЭМ!#REF!,СВЦЭМ!$A$40:$A$783,$A429,СВЦЭМ!$B$39:$B$782,W$401)+'СЕТ СН'!$F$16</f>
        <v>#REF!</v>
      </c>
      <c r="X429" s="36" t="e">
        <f>SUMIFS(СВЦЭМ!#REF!,СВЦЭМ!$A$40:$A$783,$A429,СВЦЭМ!$B$39:$B$782,X$401)+'СЕТ СН'!$F$16</f>
        <v>#REF!</v>
      </c>
      <c r="Y429" s="36" t="e">
        <f>SUMIFS(СВЦЭМ!#REF!,СВЦЭМ!$A$40:$A$783,$A429,СВЦЭМ!$B$39:$B$782,Y$401)+'СЕТ СН'!$F$16</f>
        <v>#REF!</v>
      </c>
    </row>
    <row r="430" spans="1:25" ht="15.75" hidden="1" x14ac:dyDescent="0.2">
      <c r="A430" s="35">
        <f t="shared" si="11"/>
        <v>44680</v>
      </c>
      <c r="B430" s="36" t="e">
        <f>SUMIFS(СВЦЭМ!#REF!,СВЦЭМ!$A$40:$A$783,$A430,СВЦЭМ!$B$39:$B$782,B$401)+'СЕТ СН'!$F$16</f>
        <v>#REF!</v>
      </c>
      <c r="C430" s="36" t="e">
        <f>SUMIFS(СВЦЭМ!#REF!,СВЦЭМ!$A$40:$A$783,$A430,СВЦЭМ!$B$39:$B$782,C$401)+'СЕТ СН'!$F$16</f>
        <v>#REF!</v>
      </c>
      <c r="D430" s="36" t="e">
        <f>SUMIFS(СВЦЭМ!#REF!,СВЦЭМ!$A$40:$A$783,$A430,СВЦЭМ!$B$39:$B$782,D$401)+'СЕТ СН'!$F$16</f>
        <v>#REF!</v>
      </c>
      <c r="E430" s="36" t="e">
        <f>SUMIFS(СВЦЭМ!#REF!,СВЦЭМ!$A$40:$A$783,$A430,СВЦЭМ!$B$39:$B$782,E$401)+'СЕТ СН'!$F$16</f>
        <v>#REF!</v>
      </c>
      <c r="F430" s="36" t="e">
        <f>SUMIFS(СВЦЭМ!#REF!,СВЦЭМ!$A$40:$A$783,$A430,СВЦЭМ!$B$39:$B$782,F$401)+'СЕТ СН'!$F$16</f>
        <v>#REF!</v>
      </c>
      <c r="G430" s="36" t="e">
        <f>SUMIFS(СВЦЭМ!#REF!,СВЦЭМ!$A$40:$A$783,$A430,СВЦЭМ!$B$39:$B$782,G$401)+'СЕТ СН'!$F$16</f>
        <v>#REF!</v>
      </c>
      <c r="H430" s="36" t="e">
        <f>SUMIFS(СВЦЭМ!#REF!,СВЦЭМ!$A$40:$A$783,$A430,СВЦЭМ!$B$39:$B$782,H$401)+'СЕТ СН'!$F$16</f>
        <v>#REF!</v>
      </c>
      <c r="I430" s="36" t="e">
        <f>SUMIFS(СВЦЭМ!#REF!,СВЦЭМ!$A$40:$A$783,$A430,СВЦЭМ!$B$39:$B$782,I$401)+'СЕТ СН'!$F$16</f>
        <v>#REF!</v>
      </c>
      <c r="J430" s="36" t="e">
        <f>SUMIFS(СВЦЭМ!#REF!,СВЦЭМ!$A$40:$A$783,$A430,СВЦЭМ!$B$39:$B$782,J$401)+'СЕТ СН'!$F$16</f>
        <v>#REF!</v>
      </c>
      <c r="K430" s="36" t="e">
        <f>SUMIFS(СВЦЭМ!#REF!,СВЦЭМ!$A$40:$A$783,$A430,СВЦЭМ!$B$39:$B$782,K$401)+'СЕТ СН'!$F$16</f>
        <v>#REF!</v>
      </c>
      <c r="L430" s="36" t="e">
        <f>SUMIFS(СВЦЭМ!#REF!,СВЦЭМ!$A$40:$A$783,$A430,СВЦЭМ!$B$39:$B$782,L$401)+'СЕТ СН'!$F$16</f>
        <v>#REF!</v>
      </c>
      <c r="M430" s="36" t="e">
        <f>SUMIFS(СВЦЭМ!#REF!,СВЦЭМ!$A$40:$A$783,$A430,СВЦЭМ!$B$39:$B$782,M$401)+'СЕТ СН'!$F$16</f>
        <v>#REF!</v>
      </c>
      <c r="N430" s="36" t="e">
        <f>SUMIFS(СВЦЭМ!#REF!,СВЦЭМ!$A$40:$A$783,$A430,СВЦЭМ!$B$39:$B$782,N$401)+'СЕТ СН'!$F$16</f>
        <v>#REF!</v>
      </c>
      <c r="O430" s="36" t="e">
        <f>SUMIFS(СВЦЭМ!#REF!,СВЦЭМ!$A$40:$A$783,$A430,СВЦЭМ!$B$39:$B$782,O$401)+'СЕТ СН'!$F$16</f>
        <v>#REF!</v>
      </c>
      <c r="P430" s="36" t="e">
        <f>SUMIFS(СВЦЭМ!#REF!,СВЦЭМ!$A$40:$A$783,$A430,СВЦЭМ!$B$39:$B$782,P$401)+'СЕТ СН'!$F$16</f>
        <v>#REF!</v>
      </c>
      <c r="Q430" s="36" t="e">
        <f>SUMIFS(СВЦЭМ!#REF!,СВЦЭМ!$A$40:$A$783,$A430,СВЦЭМ!$B$39:$B$782,Q$401)+'СЕТ СН'!$F$16</f>
        <v>#REF!</v>
      </c>
      <c r="R430" s="36" t="e">
        <f>SUMIFS(СВЦЭМ!#REF!,СВЦЭМ!$A$40:$A$783,$A430,СВЦЭМ!$B$39:$B$782,R$401)+'СЕТ СН'!$F$16</f>
        <v>#REF!</v>
      </c>
      <c r="S430" s="36" t="e">
        <f>SUMIFS(СВЦЭМ!#REF!,СВЦЭМ!$A$40:$A$783,$A430,СВЦЭМ!$B$39:$B$782,S$401)+'СЕТ СН'!$F$16</f>
        <v>#REF!</v>
      </c>
      <c r="T430" s="36" t="e">
        <f>SUMIFS(СВЦЭМ!#REF!,СВЦЭМ!$A$40:$A$783,$A430,СВЦЭМ!$B$39:$B$782,T$401)+'СЕТ СН'!$F$16</f>
        <v>#REF!</v>
      </c>
      <c r="U430" s="36" t="e">
        <f>SUMIFS(СВЦЭМ!#REF!,СВЦЭМ!$A$40:$A$783,$A430,СВЦЭМ!$B$39:$B$782,U$401)+'СЕТ СН'!$F$16</f>
        <v>#REF!</v>
      </c>
      <c r="V430" s="36" t="e">
        <f>SUMIFS(СВЦЭМ!#REF!,СВЦЭМ!$A$40:$A$783,$A430,СВЦЭМ!$B$39:$B$782,V$401)+'СЕТ СН'!$F$16</f>
        <v>#REF!</v>
      </c>
      <c r="W430" s="36" t="e">
        <f>SUMIFS(СВЦЭМ!#REF!,СВЦЭМ!$A$40:$A$783,$A430,СВЦЭМ!$B$39:$B$782,W$401)+'СЕТ СН'!$F$16</f>
        <v>#REF!</v>
      </c>
      <c r="X430" s="36" t="e">
        <f>SUMIFS(СВЦЭМ!#REF!,СВЦЭМ!$A$40:$A$783,$A430,СВЦЭМ!$B$39:$B$782,X$401)+'СЕТ СН'!$F$16</f>
        <v>#REF!</v>
      </c>
      <c r="Y430" s="36" t="e">
        <f>SUMIFS(СВЦЭМ!#REF!,СВЦЭМ!$A$40:$A$783,$A430,СВЦЭМ!$B$39:$B$782,Y$401)+'СЕТ СН'!$F$16</f>
        <v>#REF!</v>
      </c>
    </row>
    <row r="431" spans="1:25" ht="15.75" hidden="1" x14ac:dyDescent="0.2">
      <c r="A431" s="35">
        <f t="shared" si="11"/>
        <v>44681</v>
      </c>
      <c r="B431" s="36" t="e">
        <f>SUMIFS(СВЦЭМ!#REF!,СВЦЭМ!$A$40:$A$783,$A431,СВЦЭМ!$B$39:$B$782,B$401)+'СЕТ СН'!$F$16</f>
        <v>#REF!</v>
      </c>
      <c r="C431" s="36" t="e">
        <f>SUMIFS(СВЦЭМ!#REF!,СВЦЭМ!$A$40:$A$783,$A431,СВЦЭМ!$B$39:$B$782,C$401)+'СЕТ СН'!$F$16</f>
        <v>#REF!</v>
      </c>
      <c r="D431" s="36" t="e">
        <f>SUMIFS(СВЦЭМ!#REF!,СВЦЭМ!$A$40:$A$783,$A431,СВЦЭМ!$B$39:$B$782,D$401)+'СЕТ СН'!$F$16</f>
        <v>#REF!</v>
      </c>
      <c r="E431" s="36" t="e">
        <f>SUMIFS(СВЦЭМ!#REF!,СВЦЭМ!$A$40:$A$783,$A431,СВЦЭМ!$B$39:$B$782,E$401)+'СЕТ СН'!$F$16</f>
        <v>#REF!</v>
      </c>
      <c r="F431" s="36" t="e">
        <f>SUMIFS(СВЦЭМ!#REF!,СВЦЭМ!$A$40:$A$783,$A431,СВЦЭМ!$B$39:$B$782,F$401)+'СЕТ СН'!$F$16</f>
        <v>#REF!</v>
      </c>
      <c r="G431" s="36" t="e">
        <f>SUMIFS(СВЦЭМ!#REF!,СВЦЭМ!$A$40:$A$783,$A431,СВЦЭМ!$B$39:$B$782,G$401)+'СЕТ СН'!$F$16</f>
        <v>#REF!</v>
      </c>
      <c r="H431" s="36" t="e">
        <f>SUMIFS(СВЦЭМ!#REF!,СВЦЭМ!$A$40:$A$783,$A431,СВЦЭМ!$B$39:$B$782,H$401)+'СЕТ СН'!$F$16</f>
        <v>#REF!</v>
      </c>
      <c r="I431" s="36" t="e">
        <f>SUMIFS(СВЦЭМ!#REF!,СВЦЭМ!$A$40:$A$783,$A431,СВЦЭМ!$B$39:$B$782,I$401)+'СЕТ СН'!$F$16</f>
        <v>#REF!</v>
      </c>
      <c r="J431" s="36" t="e">
        <f>SUMIFS(СВЦЭМ!#REF!,СВЦЭМ!$A$40:$A$783,$A431,СВЦЭМ!$B$39:$B$782,J$401)+'СЕТ СН'!$F$16</f>
        <v>#REF!</v>
      </c>
      <c r="K431" s="36" t="e">
        <f>SUMIFS(СВЦЭМ!#REF!,СВЦЭМ!$A$40:$A$783,$A431,СВЦЭМ!$B$39:$B$782,K$401)+'СЕТ СН'!$F$16</f>
        <v>#REF!</v>
      </c>
      <c r="L431" s="36" t="e">
        <f>SUMIFS(СВЦЭМ!#REF!,СВЦЭМ!$A$40:$A$783,$A431,СВЦЭМ!$B$39:$B$782,L$401)+'СЕТ СН'!$F$16</f>
        <v>#REF!</v>
      </c>
      <c r="M431" s="36" t="e">
        <f>SUMIFS(СВЦЭМ!#REF!,СВЦЭМ!$A$40:$A$783,$A431,СВЦЭМ!$B$39:$B$782,M$401)+'СЕТ СН'!$F$16</f>
        <v>#REF!</v>
      </c>
      <c r="N431" s="36" t="e">
        <f>SUMIFS(СВЦЭМ!#REF!,СВЦЭМ!$A$40:$A$783,$A431,СВЦЭМ!$B$39:$B$782,N$401)+'СЕТ СН'!$F$16</f>
        <v>#REF!</v>
      </c>
      <c r="O431" s="36" t="e">
        <f>SUMIFS(СВЦЭМ!#REF!,СВЦЭМ!$A$40:$A$783,$A431,СВЦЭМ!$B$39:$B$782,O$401)+'СЕТ СН'!$F$16</f>
        <v>#REF!</v>
      </c>
      <c r="P431" s="36" t="e">
        <f>SUMIFS(СВЦЭМ!#REF!,СВЦЭМ!$A$40:$A$783,$A431,СВЦЭМ!$B$39:$B$782,P$401)+'СЕТ СН'!$F$16</f>
        <v>#REF!</v>
      </c>
      <c r="Q431" s="36" t="e">
        <f>SUMIFS(СВЦЭМ!#REF!,СВЦЭМ!$A$40:$A$783,$A431,СВЦЭМ!$B$39:$B$782,Q$401)+'СЕТ СН'!$F$16</f>
        <v>#REF!</v>
      </c>
      <c r="R431" s="36" t="e">
        <f>SUMIFS(СВЦЭМ!#REF!,СВЦЭМ!$A$40:$A$783,$A431,СВЦЭМ!$B$39:$B$782,R$401)+'СЕТ СН'!$F$16</f>
        <v>#REF!</v>
      </c>
      <c r="S431" s="36" t="e">
        <f>SUMIFS(СВЦЭМ!#REF!,СВЦЭМ!$A$40:$A$783,$A431,СВЦЭМ!$B$39:$B$782,S$401)+'СЕТ СН'!$F$16</f>
        <v>#REF!</v>
      </c>
      <c r="T431" s="36" t="e">
        <f>SUMIFS(СВЦЭМ!#REF!,СВЦЭМ!$A$40:$A$783,$A431,СВЦЭМ!$B$39:$B$782,T$401)+'СЕТ СН'!$F$16</f>
        <v>#REF!</v>
      </c>
      <c r="U431" s="36" t="e">
        <f>SUMIFS(СВЦЭМ!#REF!,СВЦЭМ!$A$40:$A$783,$A431,СВЦЭМ!$B$39:$B$782,U$401)+'СЕТ СН'!$F$16</f>
        <v>#REF!</v>
      </c>
      <c r="V431" s="36" t="e">
        <f>SUMIFS(СВЦЭМ!#REF!,СВЦЭМ!$A$40:$A$783,$A431,СВЦЭМ!$B$39:$B$782,V$401)+'СЕТ СН'!$F$16</f>
        <v>#REF!</v>
      </c>
      <c r="W431" s="36" t="e">
        <f>SUMIFS(СВЦЭМ!#REF!,СВЦЭМ!$A$40:$A$783,$A431,СВЦЭМ!$B$39:$B$782,W$401)+'СЕТ СН'!$F$16</f>
        <v>#REF!</v>
      </c>
      <c r="X431" s="36" t="e">
        <f>SUMIFS(СВЦЭМ!#REF!,СВЦЭМ!$A$40:$A$783,$A431,СВЦЭМ!$B$39:$B$782,X$401)+'СЕТ СН'!$F$16</f>
        <v>#REF!</v>
      </c>
      <c r="Y431" s="36" t="e">
        <f>SUMIFS(СВЦЭМ!#REF!,СВЦЭМ!$A$40:$A$783,$A431,СВЦЭМ!$B$39:$B$782,Y$401)+'СЕТ СН'!$F$16</f>
        <v>#REF!</v>
      </c>
    </row>
    <row r="432" spans="1:25" ht="15.75" hidden="1" x14ac:dyDescent="0.2">
      <c r="A432" s="35">
        <f t="shared" si="11"/>
        <v>44682</v>
      </c>
      <c r="B432" s="36" t="e">
        <f>SUMIFS(СВЦЭМ!#REF!,СВЦЭМ!$A$40:$A$783,$A432,СВЦЭМ!$B$39:$B$782,B$401)+'СЕТ СН'!$F$16</f>
        <v>#REF!</v>
      </c>
      <c r="C432" s="36" t="e">
        <f>SUMIFS(СВЦЭМ!#REF!,СВЦЭМ!$A$40:$A$783,$A432,СВЦЭМ!$B$39:$B$782,C$401)+'СЕТ СН'!$F$16</f>
        <v>#REF!</v>
      </c>
      <c r="D432" s="36" t="e">
        <f>SUMIFS(СВЦЭМ!#REF!,СВЦЭМ!$A$40:$A$783,$A432,СВЦЭМ!$B$39:$B$782,D$401)+'СЕТ СН'!$F$16</f>
        <v>#REF!</v>
      </c>
      <c r="E432" s="36" t="e">
        <f>SUMIFS(СВЦЭМ!#REF!,СВЦЭМ!$A$40:$A$783,$A432,СВЦЭМ!$B$39:$B$782,E$401)+'СЕТ СН'!$F$16</f>
        <v>#REF!</v>
      </c>
      <c r="F432" s="36" t="e">
        <f>SUMIFS(СВЦЭМ!#REF!,СВЦЭМ!$A$40:$A$783,$A432,СВЦЭМ!$B$39:$B$782,F$401)+'СЕТ СН'!$F$16</f>
        <v>#REF!</v>
      </c>
      <c r="G432" s="36" t="e">
        <f>SUMIFS(СВЦЭМ!#REF!,СВЦЭМ!$A$40:$A$783,$A432,СВЦЭМ!$B$39:$B$782,G$401)+'СЕТ СН'!$F$16</f>
        <v>#REF!</v>
      </c>
      <c r="H432" s="36" t="e">
        <f>SUMIFS(СВЦЭМ!#REF!,СВЦЭМ!$A$40:$A$783,$A432,СВЦЭМ!$B$39:$B$782,H$401)+'СЕТ СН'!$F$16</f>
        <v>#REF!</v>
      </c>
      <c r="I432" s="36" t="e">
        <f>SUMIFS(СВЦЭМ!#REF!,СВЦЭМ!$A$40:$A$783,$A432,СВЦЭМ!$B$39:$B$782,I$401)+'СЕТ СН'!$F$16</f>
        <v>#REF!</v>
      </c>
      <c r="J432" s="36" t="e">
        <f>SUMIFS(СВЦЭМ!#REF!,СВЦЭМ!$A$40:$A$783,$A432,СВЦЭМ!$B$39:$B$782,J$401)+'СЕТ СН'!$F$16</f>
        <v>#REF!</v>
      </c>
      <c r="K432" s="36" t="e">
        <f>SUMIFS(СВЦЭМ!#REF!,СВЦЭМ!$A$40:$A$783,$A432,СВЦЭМ!$B$39:$B$782,K$401)+'СЕТ СН'!$F$16</f>
        <v>#REF!</v>
      </c>
      <c r="L432" s="36" t="e">
        <f>SUMIFS(СВЦЭМ!#REF!,СВЦЭМ!$A$40:$A$783,$A432,СВЦЭМ!$B$39:$B$782,L$401)+'СЕТ СН'!$F$16</f>
        <v>#REF!</v>
      </c>
      <c r="M432" s="36" t="e">
        <f>SUMIFS(СВЦЭМ!#REF!,СВЦЭМ!$A$40:$A$783,$A432,СВЦЭМ!$B$39:$B$782,M$401)+'СЕТ СН'!$F$16</f>
        <v>#REF!</v>
      </c>
      <c r="N432" s="36" t="e">
        <f>SUMIFS(СВЦЭМ!#REF!,СВЦЭМ!$A$40:$A$783,$A432,СВЦЭМ!$B$39:$B$782,N$401)+'СЕТ СН'!$F$16</f>
        <v>#REF!</v>
      </c>
      <c r="O432" s="36" t="e">
        <f>SUMIFS(СВЦЭМ!#REF!,СВЦЭМ!$A$40:$A$783,$A432,СВЦЭМ!$B$39:$B$782,O$401)+'СЕТ СН'!$F$16</f>
        <v>#REF!</v>
      </c>
      <c r="P432" s="36" t="e">
        <f>SUMIFS(СВЦЭМ!#REF!,СВЦЭМ!$A$40:$A$783,$A432,СВЦЭМ!$B$39:$B$782,P$401)+'СЕТ СН'!$F$16</f>
        <v>#REF!</v>
      </c>
      <c r="Q432" s="36" t="e">
        <f>SUMIFS(СВЦЭМ!#REF!,СВЦЭМ!$A$40:$A$783,$A432,СВЦЭМ!$B$39:$B$782,Q$401)+'СЕТ СН'!$F$16</f>
        <v>#REF!</v>
      </c>
      <c r="R432" s="36" t="e">
        <f>SUMIFS(СВЦЭМ!#REF!,СВЦЭМ!$A$40:$A$783,$A432,СВЦЭМ!$B$39:$B$782,R$401)+'СЕТ СН'!$F$16</f>
        <v>#REF!</v>
      </c>
      <c r="S432" s="36" t="e">
        <f>SUMIFS(СВЦЭМ!#REF!,СВЦЭМ!$A$40:$A$783,$A432,СВЦЭМ!$B$39:$B$782,S$401)+'СЕТ СН'!$F$16</f>
        <v>#REF!</v>
      </c>
      <c r="T432" s="36" t="e">
        <f>SUMIFS(СВЦЭМ!#REF!,СВЦЭМ!$A$40:$A$783,$A432,СВЦЭМ!$B$39:$B$782,T$401)+'СЕТ СН'!$F$16</f>
        <v>#REF!</v>
      </c>
      <c r="U432" s="36" t="e">
        <f>SUMIFS(СВЦЭМ!#REF!,СВЦЭМ!$A$40:$A$783,$A432,СВЦЭМ!$B$39:$B$782,U$401)+'СЕТ СН'!$F$16</f>
        <v>#REF!</v>
      </c>
      <c r="V432" s="36" t="e">
        <f>SUMIFS(СВЦЭМ!#REF!,СВЦЭМ!$A$40:$A$783,$A432,СВЦЭМ!$B$39:$B$782,V$401)+'СЕТ СН'!$F$16</f>
        <v>#REF!</v>
      </c>
      <c r="W432" s="36" t="e">
        <f>SUMIFS(СВЦЭМ!#REF!,СВЦЭМ!$A$40:$A$783,$A432,СВЦЭМ!$B$39:$B$782,W$401)+'СЕТ СН'!$F$16</f>
        <v>#REF!</v>
      </c>
      <c r="X432" s="36" t="e">
        <f>SUMIFS(СВЦЭМ!#REF!,СВЦЭМ!$A$40:$A$783,$A432,СВЦЭМ!$B$39:$B$782,X$401)+'СЕТ СН'!$F$16</f>
        <v>#REF!</v>
      </c>
      <c r="Y432" s="36" t="e">
        <f>SUMIFS(СВЦЭМ!#REF!,СВЦЭМ!$A$40:$A$783,$A432,СВЦЭМ!$B$39:$B$782,Y$401)+'СЕТ СН'!$F$16</f>
        <v>#REF!</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53.486027870000001</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526610.24955436715</v>
      </c>
      <c r="O439" s="143"/>
      <c r="P439" s="142">
        <f>СВЦЭМ!$D$12+'СЕТ СН'!$F$13-'СЕТ СН'!$G$25</f>
        <v>526610.24955436715</v>
      </c>
      <c r="Q439" s="143"/>
      <c r="R439" s="142">
        <f>СВЦЭМ!$D$12+'СЕТ СН'!$F$13-'СЕТ СН'!$H$25</f>
        <v>526610.24955436715</v>
      </c>
      <c r="S439" s="143"/>
      <c r="T439" s="142">
        <f>СВЦЭМ!$D$12+'СЕТ СН'!$F$13-'СЕТ СН'!$I$25</f>
        <v>526610.24955436715</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H24" sqref="H2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апреле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01.04.2022</v>
      </c>
      <c r="B12" s="36">
        <f>SUMIFS(СВЦЭМ!$D$39:$D$782,СВЦЭМ!$A$39:$A$782,$A12,СВЦЭМ!$B$39:$B$782,B$11)+'СЕТ СН'!$F$14+СВЦЭМ!$D$10+'СЕТ СН'!$F$8*'СЕТ СН'!$F$9-'СЕТ СН'!$F$26</f>
        <v>1388.86381183</v>
      </c>
      <c r="C12" s="36">
        <f>SUMIFS(СВЦЭМ!$D$39:$D$782,СВЦЭМ!$A$39:$A$782,$A12,СВЦЭМ!$B$39:$B$782,C$11)+'СЕТ СН'!$F$14+СВЦЭМ!$D$10+'СЕТ СН'!$F$8*'СЕТ СН'!$F$9-'СЕТ СН'!$F$26</f>
        <v>1389.5001197199999</v>
      </c>
      <c r="D12" s="36">
        <f>SUMIFS(СВЦЭМ!$D$39:$D$782,СВЦЭМ!$A$39:$A$782,$A12,СВЦЭМ!$B$39:$B$782,D$11)+'СЕТ СН'!$F$14+СВЦЭМ!$D$10+'СЕТ СН'!$F$8*'СЕТ СН'!$F$9-'СЕТ СН'!$F$26</f>
        <v>1418.5127654800001</v>
      </c>
      <c r="E12" s="36">
        <f>SUMIFS(СВЦЭМ!$D$39:$D$782,СВЦЭМ!$A$39:$A$782,$A12,СВЦЭМ!$B$39:$B$782,E$11)+'СЕТ СН'!$F$14+СВЦЭМ!$D$10+'СЕТ СН'!$F$8*'СЕТ СН'!$F$9-'СЕТ СН'!$F$26</f>
        <v>1433.0711077400001</v>
      </c>
      <c r="F12" s="36">
        <f>SUMIFS(СВЦЭМ!$D$39:$D$782,СВЦЭМ!$A$39:$A$782,$A12,СВЦЭМ!$B$39:$B$782,F$11)+'СЕТ СН'!$F$14+СВЦЭМ!$D$10+'СЕТ СН'!$F$8*'СЕТ СН'!$F$9-'СЕТ СН'!$F$26</f>
        <v>1427.1280202600001</v>
      </c>
      <c r="G12" s="36">
        <f>SUMIFS(СВЦЭМ!$D$39:$D$782,СВЦЭМ!$A$39:$A$782,$A12,СВЦЭМ!$B$39:$B$782,G$11)+'СЕТ СН'!$F$14+СВЦЭМ!$D$10+'СЕТ СН'!$F$8*'СЕТ СН'!$F$9-'СЕТ СН'!$F$26</f>
        <v>1398.4177440999999</v>
      </c>
      <c r="H12" s="36">
        <f>SUMIFS(СВЦЭМ!$D$39:$D$782,СВЦЭМ!$A$39:$A$782,$A12,СВЦЭМ!$B$39:$B$782,H$11)+'СЕТ СН'!$F$14+СВЦЭМ!$D$10+'СЕТ СН'!$F$8*'СЕТ СН'!$F$9-'СЕТ СН'!$F$26</f>
        <v>1341.2028204800001</v>
      </c>
      <c r="I12" s="36">
        <f>SUMIFS(СВЦЭМ!$D$39:$D$782,СВЦЭМ!$A$39:$A$782,$A12,СВЦЭМ!$B$39:$B$782,I$11)+'СЕТ СН'!$F$14+СВЦЭМ!$D$10+'СЕТ СН'!$F$8*'СЕТ СН'!$F$9-'СЕТ СН'!$F$26</f>
        <v>1327.15012804</v>
      </c>
      <c r="J12" s="36">
        <f>SUMIFS(СВЦЭМ!$D$39:$D$782,СВЦЭМ!$A$39:$A$782,$A12,СВЦЭМ!$B$39:$B$782,J$11)+'СЕТ СН'!$F$14+СВЦЭМ!$D$10+'СЕТ СН'!$F$8*'СЕТ СН'!$F$9-'СЕТ СН'!$F$26</f>
        <v>1307.7963416</v>
      </c>
      <c r="K12" s="36">
        <f>SUMIFS(СВЦЭМ!$D$39:$D$782,СВЦЭМ!$A$39:$A$782,$A12,СВЦЭМ!$B$39:$B$782,K$11)+'СЕТ СН'!$F$14+СВЦЭМ!$D$10+'СЕТ СН'!$F$8*'СЕТ СН'!$F$9-'СЕТ СН'!$F$26</f>
        <v>1339.9649221100001</v>
      </c>
      <c r="L12" s="36">
        <f>SUMIFS(СВЦЭМ!$D$39:$D$782,СВЦЭМ!$A$39:$A$782,$A12,СВЦЭМ!$B$39:$B$782,L$11)+'СЕТ СН'!$F$14+СВЦЭМ!$D$10+'СЕТ СН'!$F$8*'СЕТ СН'!$F$9-'СЕТ СН'!$F$26</f>
        <v>1374.1296919399999</v>
      </c>
      <c r="M12" s="36">
        <f>SUMIFS(СВЦЭМ!$D$39:$D$782,СВЦЭМ!$A$39:$A$782,$A12,СВЦЭМ!$B$39:$B$782,M$11)+'СЕТ СН'!$F$14+СВЦЭМ!$D$10+'СЕТ СН'!$F$8*'СЕТ СН'!$F$9-'СЕТ СН'!$F$26</f>
        <v>1392.1362291200001</v>
      </c>
      <c r="N12" s="36">
        <f>SUMIFS(СВЦЭМ!$D$39:$D$782,СВЦЭМ!$A$39:$A$782,$A12,СВЦЭМ!$B$39:$B$782,N$11)+'СЕТ СН'!$F$14+СВЦЭМ!$D$10+'СЕТ СН'!$F$8*'СЕТ СН'!$F$9-'СЕТ СН'!$F$26</f>
        <v>1357.8219706</v>
      </c>
      <c r="O12" s="36">
        <f>SUMIFS(СВЦЭМ!$D$39:$D$782,СВЦЭМ!$A$39:$A$782,$A12,СВЦЭМ!$B$39:$B$782,O$11)+'СЕТ СН'!$F$14+СВЦЭМ!$D$10+'СЕТ СН'!$F$8*'СЕТ СН'!$F$9-'СЕТ СН'!$F$26</f>
        <v>1376.9190119300001</v>
      </c>
      <c r="P12" s="36">
        <f>SUMIFS(СВЦЭМ!$D$39:$D$782,СВЦЭМ!$A$39:$A$782,$A12,СВЦЭМ!$B$39:$B$782,P$11)+'СЕТ СН'!$F$14+СВЦЭМ!$D$10+'СЕТ СН'!$F$8*'СЕТ СН'!$F$9-'СЕТ СН'!$F$26</f>
        <v>1407.50978889</v>
      </c>
      <c r="Q12" s="36">
        <f>SUMIFS(СВЦЭМ!$D$39:$D$782,СВЦЭМ!$A$39:$A$782,$A12,СВЦЭМ!$B$39:$B$782,Q$11)+'СЕТ СН'!$F$14+СВЦЭМ!$D$10+'СЕТ СН'!$F$8*'СЕТ СН'!$F$9-'СЕТ СН'!$F$26</f>
        <v>1413.8098205399999</v>
      </c>
      <c r="R12" s="36">
        <f>SUMIFS(СВЦЭМ!$D$39:$D$782,СВЦЭМ!$A$39:$A$782,$A12,СВЦЭМ!$B$39:$B$782,R$11)+'СЕТ СН'!$F$14+СВЦЭМ!$D$10+'СЕТ СН'!$F$8*'СЕТ СН'!$F$9-'СЕТ СН'!$F$26</f>
        <v>1440.1131596100001</v>
      </c>
      <c r="S12" s="36">
        <f>SUMIFS(СВЦЭМ!$D$39:$D$782,СВЦЭМ!$A$39:$A$782,$A12,СВЦЭМ!$B$39:$B$782,S$11)+'СЕТ СН'!$F$14+СВЦЭМ!$D$10+'СЕТ СН'!$F$8*'СЕТ СН'!$F$9-'СЕТ СН'!$F$26</f>
        <v>1447.93333684</v>
      </c>
      <c r="T12" s="36">
        <f>SUMIFS(СВЦЭМ!$D$39:$D$782,СВЦЭМ!$A$39:$A$782,$A12,СВЦЭМ!$B$39:$B$782,T$11)+'СЕТ СН'!$F$14+СВЦЭМ!$D$10+'СЕТ СН'!$F$8*'СЕТ СН'!$F$9-'СЕТ СН'!$F$26</f>
        <v>1409.9328392500001</v>
      </c>
      <c r="U12" s="36">
        <f>SUMIFS(СВЦЭМ!$D$39:$D$782,СВЦЭМ!$A$39:$A$782,$A12,СВЦЭМ!$B$39:$B$782,U$11)+'СЕТ СН'!$F$14+СВЦЭМ!$D$10+'СЕТ СН'!$F$8*'СЕТ СН'!$F$9-'СЕТ СН'!$F$26</f>
        <v>1390.3530522200001</v>
      </c>
      <c r="V12" s="36">
        <f>SUMIFS(СВЦЭМ!$D$39:$D$782,СВЦЭМ!$A$39:$A$782,$A12,СВЦЭМ!$B$39:$B$782,V$11)+'СЕТ СН'!$F$14+СВЦЭМ!$D$10+'СЕТ СН'!$F$8*'СЕТ СН'!$F$9-'СЕТ СН'!$F$26</f>
        <v>1392.1861275399999</v>
      </c>
      <c r="W12" s="36">
        <f>SUMIFS(СВЦЭМ!$D$39:$D$782,СВЦЭМ!$A$39:$A$782,$A12,СВЦЭМ!$B$39:$B$782,W$11)+'СЕТ СН'!$F$14+СВЦЭМ!$D$10+'СЕТ СН'!$F$8*'СЕТ СН'!$F$9-'СЕТ СН'!$F$26</f>
        <v>1399.6941883700001</v>
      </c>
      <c r="X12" s="36">
        <f>SUMIFS(СВЦЭМ!$D$39:$D$782,СВЦЭМ!$A$39:$A$782,$A12,СВЦЭМ!$B$39:$B$782,X$11)+'СЕТ СН'!$F$14+СВЦЭМ!$D$10+'СЕТ СН'!$F$8*'СЕТ СН'!$F$9-'СЕТ СН'!$F$26</f>
        <v>1406.11797396</v>
      </c>
      <c r="Y12" s="36">
        <f>SUMIFS(СВЦЭМ!$D$39:$D$782,СВЦЭМ!$A$39:$A$782,$A12,СВЦЭМ!$B$39:$B$782,Y$11)+'СЕТ СН'!$F$14+СВЦЭМ!$D$10+'СЕТ СН'!$F$8*'СЕТ СН'!$F$9-'СЕТ СН'!$F$26</f>
        <v>1408.67593938</v>
      </c>
    </row>
    <row r="13" spans="1:25" ht="15.75" x14ac:dyDescent="0.2">
      <c r="A13" s="35">
        <f>A12+1</f>
        <v>44653</v>
      </c>
      <c r="B13" s="36">
        <f>SUMIFS(СВЦЭМ!$D$39:$D$782,СВЦЭМ!$A$39:$A$782,$A13,СВЦЭМ!$B$39:$B$782,B$11)+'СЕТ СН'!$F$14+СВЦЭМ!$D$10+'СЕТ СН'!$F$8*'СЕТ СН'!$F$9-'СЕТ СН'!$F$26</f>
        <v>1493.5814606199999</v>
      </c>
      <c r="C13" s="36">
        <f>SUMIFS(СВЦЭМ!$D$39:$D$782,СВЦЭМ!$A$39:$A$782,$A13,СВЦЭМ!$B$39:$B$782,C$11)+'СЕТ СН'!$F$14+СВЦЭМ!$D$10+'СЕТ СН'!$F$8*'СЕТ СН'!$F$9-'СЕТ СН'!$F$26</f>
        <v>1468.8540028699999</v>
      </c>
      <c r="D13" s="36">
        <f>SUMIFS(СВЦЭМ!$D$39:$D$782,СВЦЭМ!$A$39:$A$782,$A13,СВЦЭМ!$B$39:$B$782,D$11)+'СЕТ СН'!$F$14+СВЦЭМ!$D$10+'СЕТ СН'!$F$8*'СЕТ СН'!$F$9-'СЕТ СН'!$F$26</f>
        <v>1501.4352751700001</v>
      </c>
      <c r="E13" s="36">
        <f>SUMIFS(СВЦЭМ!$D$39:$D$782,СВЦЭМ!$A$39:$A$782,$A13,СВЦЭМ!$B$39:$B$782,E$11)+'СЕТ СН'!$F$14+СВЦЭМ!$D$10+'СЕТ СН'!$F$8*'СЕТ СН'!$F$9-'СЕТ СН'!$F$26</f>
        <v>1517.98282986</v>
      </c>
      <c r="F13" s="36">
        <f>SUMIFS(СВЦЭМ!$D$39:$D$782,СВЦЭМ!$A$39:$A$782,$A13,СВЦЭМ!$B$39:$B$782,F$11)+'СЕТ СН'!$F$14+СВЦЭМ!$D$10+'СЕТ СН'!$F$8*'СЕТ СН'!$F$9-'СЕТ СН'!$F$26</f>
        <v>1515.40600698</v>
      </c>
      <c r="G13" s="36">
        <f>SUMIFS(СВЦЭМ!$D$39:$D$782,СВЦЭМ!$A$39:$A$782,$A13,СВЦЭМ!$B$39:$B$782,G$11)+'СЕТ СН'!$F$14+СВЦЭМ!$D$10+'СЕТ СН'!$F$8*'СЕТ СН'!$F$9-'СЕТ СН'!$F$26</f>
        <v>1525.25133151</v>
      </c>
      <c r="H13" s="36">
        <f>SUMIFS(СВЦЭМ!$D$39:$D$782,СВЦЭМ!$A$39:$A$782,$A13,СВЦЭМ!$B$39:$B$782,H$11)+'СЕТ СН'!$F$14+СВЦЭМ!$D$10+'СЕТ СН'!$F$8*'СЕТ СН'!$F$9-'СЕТ СН'!$F$26</f>
        <v>1497.33258568</v>
      </c>
      <c r="I13" s="36">
        <f>SUMIFS(СВЦЭМ!$D$39:$D$782,СВЦЭМ!$A$39:$A$782,$A13,СВЦЭМ!$B$39:$B$782,I$11)+'СЕТ СН'!$F$14+СВЦЭМ!$D$10+'СЕТ СН'!$F$8*'СЕТ СН'!$F$9-'СЕТ СН'!$F$26</f>
        <v>1449.37370975</v>
      </c>
      <c r="J13" s="36">
        <f>SUMIFS(СВЦЭМ!$D$39:$D$782,СВЦЭМ!$A$39:$A$782,$A13,СВЦЭМ!$B$39:$B$782,J$11)+'СЕТ СН'!$F$14+СВЦЭМ!$D$10+'СЕТ СН'!$F$8*'СЕТ СН'!$F$9-'СЕТ СН'!$F$26</f>
        <v>1403.526075</v>
      </c>
      <c r="K13" s="36">
        <f>SUMIFS(СВЦЭМ!$D$39:$D$782,СВЦЭМ!$A$39:$A$782,$A13,СВЦЭМ!$B$39:$B$782,K$11)+'СЕТ СН'!$F$14+СВЦЭМ!$D$10+'СЕТ СН'!$F$8*'СЕТ СН'!$F$9-'СЕТ СН'!$F$26</f>
        <v>1375.31589932</v>
      </c>
      <c r="L13" s="36">
        <f>SUMIFS(СВЦЭМ!$D$39:$D$782,СВЦЭМ!$A$39:$A$782,$A13,СВЦЭМ!$B$39:$B$782,L$11)+'СЕТ СН'!$F$14+СВЦЭМ!$D$10+'СЕТ СН'!$F$8*'СЕТ СН'!$F$9-'СЕТ СН'!$F$26</f>
        <v>1390.9394921600001</v>
      </c>
      <c r="M13" s="36">
        <f>SUMIFS(СВЦЭМ!$D$39:$D$782,СВЦЭМ!$A$39:$A$782,$A13,СВЦЭМ!$B$39:$B$782,M$11)+'СЕТ СН'!$F$14+СВЦЭМ!$D$10+'СЕТ СН'!$F$8*'СЕТ СН'!$F$9-'СЕТ СН'!$F$26</f>
        <v>1393.7599596699999</v>
      </c>
      <c r="N13" s="36">
        <f>SUMIFS(СВЦЭМ!$D$39:$D$782,СВЦЭМ!$A$39:$A$782,$A13,СВЦЭМ!$B$39:$B$782,N$11)+'СЕТ СН'!$F$14+СВЦЭМ!$D$10+'СЕТ СН'!$F$8*'СЕТ СН'!$F$9-'СЕТ СН'!$F$26</f>
        <v>1388.61639289</v>
      </c>
      <c r="O13" s="36">
        <f>SUMIFS(СВЦЭМ!$D$39:$D$782,СВЦЭМ!$A$39:$A$782,$A13,СВЦЭМ!$B$39:$B$782,O$11)+'СЕТ СН'!$F$14+СВЦЭМ!$D$10+'СЕТ СН'!$F$8*'СЕТ СН'!$F$9-'СЕТ СН'!$F$26</f>
        <v>1420.6400003799999</v>
      </c>
      <c r="P13" s="36">
        <f>SUMIFS(СВЦЭМ!$D$39:$D$782,СВЦЭМ!$A$39:$A$782,$A13,СВЦЭМ!$B$39:$B$782,P$11)+'СЕТ СН'!$F$14+СВЦЭМ!$D$10+'СЕТ СН'!$F$8*'СЕТ СН'!$F$9-'СЕТ СН'!$F$26</f>
        <v>1454.0219787600001</v>
      </c>
      <c r="Q13" s="36">
        <f>SUMIFS(СВЦЭМ!$D$39:$D$782,СВЦЭМ!$A$39:$A$782,$A13,СВЦЭМ!$B$39:$B$782,Q$11)+'СЕТ СН'!$F$14+СВЦЭМ!$D$10+'СЕТ СН'!$F$8*'СЕТ СН'!$F$9-'СЕТ СН'!$F$26</f>
        <v>1441.2448738099999</v>
      </c>
      <c r="R13" s="36">
        <f>SUMIFS(СВЦЭМ!$D$39:$D$782,СВЦЭМ!$A$39:$A$782,$A13,СВЦЭМ!$B$39:$B$782,R$11)+'СЕТ СН'!$F$14+СВЦЭМ!$D$10+'СЕТ СН'!$F$8*'СЕТ СН'!$F$9-'СЕТ СН'!$F$26</f>
        <v>1441.2917845500001</v>
      </c>
      <c r="S13" s="36">
        <f>SUMIFS(СВЦЭМ!$D$39:$D$782,СВЦЭМ!$A$39:$A$782,$A13,СВЦЭМ!$B$39:$B$782,S$11)+'СЕТ СН'!$F$14+СВЦЭМ!$D$10+'СЕТ СН'!$F$8*'СЕТ СН'!$F$9-'СЕТ СН'!$F$26</f>
        <v>1440.1902616899999</v>
      </c>
      <c r="T13" s="36">
        <f>SUMIFS(СВЦЭМ!$D$39:$D$782,СВЦЭМ!$A$39:$A$782,$A13,СВЦЭМ!$B$39:$B$782,T$11)+'СЕТ СН'!$F$14+СВЦЭМ!$D$10+'СЕТ СН'!$F$8*'СЕТ СН'!$F$9-'СЕТ СН'!$F$26</f>
        <v>1417.84424992</v>
      </c>
      <c r="U13" s="36">
        <f>SUMIFS(СВЦЭМ!$D$39:$D$782,СВЦЭМ!$A$39:$A$782,$A13,СВЦЭМ!$B$39:$B$782,U$11)+'СЕТ СН'!$F$14+СВЦЭМ!$D$10+'СЕТ СН'!$F$8*'СЕТ СН'!$F$9-'СЕТ СН'!$F$26</f>
        <v>1376.4967085800001</v>
      </c>
      <c r="V13" s="36">
        <f>SUMIFS(СВЦЭМ!$D$39:$D$782,СВЦЭМ!$A$39:$A$782,$A13,СВЦЭМ!$B$39:$B$782,V$11)+'СЕТ СН'!$F$14+СВЦЭМ!$D$10+'СЕТ СН'!$F$8*'СЕТ СН'!$F$9-'СЕТ СН'!$F$26</f>
        <v>1378.16220372</v>
      </c>
      <c r="W13" s="36">
        <f>SUMIFS(СВЦЭМ!$D$39:$D$782,СВЦЭМ!$A$39:$A$782,$A13,СВЦЭМ!$B$39:$B$782,W$11)+'СЕТ СН'!$F$14+СВЦЭМ!$D$10+'СЕТ СН'!$F$8*'СЕТ СН'!$F$9-'СЕТ СН'!$F$26</f>
        <v>1357.85340526</v>
      </c>
      <c r="X13" s="36">
        <f>SUMIFS(СВЦЭМ!$D$39:$D$782,СВЦЭМ!$A$39:$A$782,$A13,СВЦЭМ!$B$39:$B$782,X$11)+'СЕТ СН'!$F$14+СВЦЭМ!$D$10+'СЕТ СН'!$F$8*'СЕТ СН'!$F$9-'СЕТ СН'!$F$26</f>
        <v>1383.8029463</v>
      </c>
      <c r="Y13" s="36">
        <f>SUMIFS(СВЦЭМ!$D$39:$D$782,СВЦЭМ!$A$39:$A$782,$A13,СВЦЭМ!$B$39:$B$782,Y$11)+'СЕТ СН'!$F$14+СВЦЭМ!$D$10+'СЕТ СН'!$F$8*'СЕТ СН'!$F$9-'СЕТ СН'!$F$26</f>
        <v>1412.1246045600001</v>
      </c>
    </row>
    <row r="14" spans="1:25" ht="15.75" x14ac:dyDescent="0.2">
      <c r="A14" s="35">
        <f t="shared" ref="A14:A41" si="0">A13+1</f>
        <v>44654</v>
      </c>
      <c r="B14" s="36">
        <f>SUMIFS(СВЦЭМ!$D$39:$D$782,СВЦЭМ!$A$39:$A$782,$A14,СВЦЭМ!$B$39:$B$782,B$11)+'СЕТ СН'!$F$14+СВЦЭМ!$D$10+'СЕТ СН'!$F$8*'СЕТ СН'!$F$9-'СЕТ СН'!$F$26</f>
        <v>1410.55617785</v>
      </c>
      <c r="C14" s="36">
        <f>SUMIFS(СВЦЭМ!$D$39:$D$782,СВЦЭМ!$A$39:$A$782,$A14,СВЦЭМ!$B$39:$B$782,C$11)+'СЕТ СН'!$F$14+СВЦЭМ!$D$10+'СЕТ СН'!$F$8*'СЕТ СН'!$F$9-'СЕТ СН'!$F$26</f>
        <v>1391.42224263</v>
      </c>
      <c r="D14" s="36">
        <f>SUMIFS(СВЦЭМ!$D$39:$D$782,СВЦЭМ!$A$39:$A$782,$A14,СВЦЭМ!$B$39:$B$782,D$11)+'СЕТ СН'!$F$14+СВЦЭМ!$D$10+'СЕТ СН'!$F$8*'СЕТ СН'!$F$9-'СЕТ СН'!$F$26</f>
        <v>1419.5795583500001</v>
      </c>
      <c r="E14" s="36">
        <f>SUMIFS(СВЦЭМ!$D$39:$D$782,СВЦЭМ!$A$39:$A$782,$A14,СВЦЭМ!$B$39:$B$782,E$11)+'СЕТ СН'!$F$14+СВЦЭМ!$D$10+'СЕТ СН'!$F$8*'СЕТ СН'!$F$9-'СЕТ СН'!$F$26</f>
        <v>1447.0105304200001</v>
      </c>
      <c r="F14" s="36">
        <f>SUMIFS(СВЦЭМ!$D$39:$D$782,СВЦЭМ!$A$39:$A$782,$A14,СВЦЭМ!$B$39:$B$782,F$11)+'СЕТ СН'!$F$14+СВЦЭМ!$D$10+'СЕТ СН'!$F$8*'СЕТ СН'!$F$9-'СЕТ СН'!$F$26</f>
        <v>1430.16454849</v>
      </c>
      <c r="G14" s="36">
        <f>SUMIFS(СВЦЭМ!$D$39:$D$782,СВЦЭМ!$A$39:$A$782,$A14,СВЦЭМ!$B$39:$B$782,G$11)+'СЕТ СН'!$F$14+СВЦЭМ!$D$10+'СЕТ СН'!$F$8*'СЕТ СН'!$F$9-'СЕТ СН'!$F$26</f>
        <v>1419.4522825900001</v>
      </c>
      <c r="H14" s="36">
        <f>SUMIFS(СВЦЭМ!$D$39:$D$782,СВЦЭМ!$A$39:$A$782,$A14,СВЦЭМ!$B$39:$B$782,H$11)+'СЕТ СН'!$F$14+СВЦЭМ!$D$10+'СЕТ СН'!$F$8*'СЕТ СН'!$F$9-'СЕТ СН'!$F$26</f>
        <v>1402.0797531200001</v>
      </c>
      <c r="I14" s="36">
        <f>SUMIFS(СВЦЭМ!$D$39:$D$782,СВЦЭМ!$A$39:$A$782,$A14,СВЦЭМ!$B$39:$B$782,I$11)+'СЕТ СН'!$F$14+СВЦЭМ!$D$10+'СЕТ СН'!$F$8*'СЕТ СН'!$F$9-'СЕТ СН'!$F$26</f>
        <v>1361.99235086</v>
      </c>
      <c r="J14" s="36">
        <f>SUMIFS(СВЦЭМ!$D$39:$D$782,СВЦЭМ!$A$39:$A$782,$A14,СВЦЭМ!$B$39:$B$782,J$11)+'СЕТ СН'!$F$14+СВЦЭМ!$D$10+'СЕТ СН'!$F$8*'СЕТ СН'!$F$9-'СЕТ СН'!$F$26</f>
        <v>1313.6384829200001</v>
      </c>
      <c r="K14" s="36">
        <f>SUMIFS(СВЦЭМ!$D$39:$D$782,СВЦЭМ!$A$39:$A$782,$A14,СВЦЭМ!$B$39:$B$782,K$11)+'СЕТ СН'!$F$14+СВЦЭМ!$D$10+'СЕТ СН'!$F$8*'СЕТ СН'!$F$9-'СЕТ СН'!$F$26</f>
        <v>1287.1452714900001</v>
      </c>
      <c r="L14" s="36">
        <f>SUMIFS(СВЦЭМ!$D$39:$D$782,СВЦЭМ!$A$39:$A$782,$A14,СВЦЭМ!$B$39:$B$782,L$11)+'СЕТ СН'!$F$14+СВЦЭМ!$D$10+'СЕТ СН'!$F$8*'СЕТ СН'!$F$9-'СЕТ СН'!$F$26</f>
        <v>1314.45846009</v>
      </c>
      <c r="M14" s="36">
        <f>SUMIFS(СВЦЭМ!$D$39:$D$782,СВЦЭМ!$A$39:$A$782,$A14,СВЦЭМ!$B$39:$B$782,M$11)+'СЕТ СН'!$F$14+СВЦЭМ!$D$10+'СЕТ СН'!$F$8*'СЕТ СН'!$F$9-'СЕТ СН'!$F$26</f>
        <v>1327.64169197</v>
      </c>
      <c r="N14" s="36">
        <f>SUMIFS(СВЦЭМ!$D$39:$D$782,СВЦЭМ!$A$39:$A$782,$A14,СВЦЭМ!$B$39:$B$782,N$11)+'СЕТ СН'!$F$14+СВЦЭМ!$D$10+'СЕТ СН'!$F$8*'СЕТ СН'!$F$9-'СЕТ СН'!$F$26</f>
        <v>1340.1113064900001</v>
      </c>
      <c r="O14" s="36">
        <f>SUMIFS(СВЦЭМ!$D$39:$D$782,СВЦЭМ!$A$39:$A$782,$A14,СВЦЭМ!$B$39:$B$782,O$11)+'СЕТ СН'!$F$14+СВЦЭМ!$D$10+'СЕТ СН'!$F$8*'СЕТ СН'!$F$9-'СЕТ СН'!$F$26</f>
        <v>1368.73444535</v>
      </c>
      <c r="P14" s="36">
        <f>SUMIFS(СВЦЭМ!$D$39:$D$782,СВЦЭМ!$A$39:$A$782,$A14,СВЦЭМ!$B$39:$B$782,P$11)+'СЕТ СН'!$F$14+СВЦЭМ!$D$10+'СЕТ СН'!$F$8*'СЕТ СН'!$F$9-'СЕТ СН'!$F$26</f>
        <v>1381.37888473</v>
      </c>
      <c r="Q14" s="36">
        <f>SUMIFS(СВЦЭМ!$D$39:$D$782,СВЦЭМ!$A$39:$A$782,$A14,СВЦЭМ!$B$39:$B$782,Q$11)+'СЕТ СН'!$F$14+СВЦЭМ!$D$10+'СЕТ СН'!$F$8*'СЕТ СН'!$F$9-'СЕТ СН'!$F$26</f>
        <v>1386.63058434</v>
      </c>
      <c r="R14" s="36">
        <f>SUMIFS(СВЦЭМ!$D$39:$D$782,СВЦЭМ!$A$39:$A$782,$A14,СВЦЭМ!$B$39:$B$782,R$11)+'СЕТ СН'!$F$14+СВЦЭМ!$D$10+'СЕТ СН'!$F$8*'СЕТ СН'!$F$9-'СЕТ СН'!$F$26</f>
        <v>1374.09045988</v>
      </c>
      <c r="S14" s="36">
        <f>SUMIFS(СВЦЭМ!$D$39:$D$782,СВЦЭМ!$A$39:$A$782,$A14,СВЦЭМ!$B$39:$B$782,S$11)+'СЕТ СН'!$F$14+СВЦЭМ!$D$10+'СЕТ СН'!$F$8*'СЕТ СН'!$F$9-'СЕТ СН'!$F$26</f>
        <v>1360.41679576</v>
      </c>
      <c r="T14" s="36">
        <f>SUMIFS(СВЦЭМ!$D$39:$D$782,СВЦЭМ!$A$39:$A$782,$A14,СВЦЭМ!$B$39:$B$782,T$11)+'СЕТ СН'!$F$14+СВЦЭМ!$D$10+'СЕТ СН'!$F$8*'СЕТ СН'!$F$9-'СЕТ СН'!$F$26</f>
        <v>1322.4099210300001</v>
      </c>
      <c r="U14" s="36">
        <f>SUMIFS(СВЦЭМ!$D$39:$D$782,СВЦЭМ!$A$39:$A$782,$A14,СВЦЭМ!$B$39:$B$782,U$11)+'СЕТ СН'!$F$14+СВЦЭМ!$D$10+'СЕТ СН'!$F$8*'СЕТ СН'!$F$9-'СЕТ СН'!$F$26</f>
        <v>1283.80834046</v>
      </c>
      <c r="V14" s="36">
        <f>SUMIFS(СВЦЭМ!$D$39:$D$782,СВЦЭМ!$A$39:$A$782,$A14,СВЦЭМ!$B$39:$B$782,V$11)+'СЕТ СН'!$F$14+СВЦЭМ!$D$10+'СЕТ СН'!$F$8*'СЕТ СН'!$F$9-'СЕТ СН'!$F$26</f>
        <v>1299.5442693</v>
      </c>
      <c r="W14" s="36">
        <f>SUMIFS(СВЦЭМ!$D$39:$D$782,СВЦЭМ!$A$39:$A$782,$A14,СВЦЭМ!$B$39:$B$782,W$11)+'СЕТ СН'!$F$14+СВЦЭМ!$D$10+'СЕТ СН'!$F$8*'СЕТ СН'!$F$9-'СЕТ СН'!$F$26</f>
        <v>1312.0744261300001</v>
      </c>
      <c r="X14" s="36">
        <f>SUMIFS(СВЦЭМ!$D$39:$D$782,СВЦЭМ!$A$39:$A$782,$A14,СВЦЭМ!$B$39:$B$782,X$11)+'СЕТ СН'!$F$14+СВЦЭМ!$D$10+'СЕТ СН'!$F$8*'СЕТ СН'!$F$9-'СЕТ СН'!$F$26</f>
        <v>1332.5332720700001</v>
      </c>
      <c r="Y14" s="36">
        <f>SUMIFS(СВЦЭМ!$D$39:$D$782,СВЦЭМ!$A$39:$A$782,$A14,СВЦЭМ!$B$39:$B$782,Y$11)+'СЕТ СН'!$F$14+СВЦЭМ!$D$10+'СЕТ СН'!$F$8*'СЕТ СН'!$F$9-'СЕТ СН'!$F$26</f>
        <v>1360.1664329499999</v>
      </c>
    </row>
    <row r="15" spans="1:25" ht="15.75" x14ac:dyDescent="0.2">
      <c r="A15" s="35">
        <f t="shared" si="0"/>
        <v>44655</v>
      </c>
      <c r="B15" s="36">
        <f>SUMIFS(СВЦЭМ!$D$39:$D$782,СВЦЭМ!$A$39:$A$782,$A15,СВЦЭМ!$B$39:$B$782,B$11)+'СЕТ СН'!$F$14+СВЦЭМ!$D$10+'СЕТ СН'!$F$8*'СЕТ СН'!$F$9-'СЕТ СН'!$F$26</f>
        <v>1361.31894081</v>
      </c>
      <c r="C15" s="36">
        <f>SUMIFS(СВЦЭМ!$D$39:$D$782,СВЦЭМ!$A$39:$A$782,$A15,СВЦЭМ!$B$39:$B$782,C$11)+'СЕТ СН'!$F$14+СВЦЭМ!$D$10+'СЕТ СН'!$F$8*'СЕТ СН'!$F$9-'СЕТ СН'!$F$26</f>
        <v>1363.6852037599999</v>
      </c>
      <c r="D15" s="36">
        <f>SUMIFS(СВЦЭМ!$D$39:$D$782,СВЦЭМ!$A$39:$A$782,$A15,СВЦЭМ!$B$39:$B$782,D$11)+'СЕТ СН'!$F$14+СВЦЭМ!$D$10+'СЕТ СН'!$F$8*'СЕТ СН'!$F$9-'СЕТ СН'!$F$26</f>
        <v>1404.5076478200001</v>
      </c>
      <c r="E15" s="36">
        <f>SUMIFS(СВЦЭМ!$D$39:$D$782,СВЦЭМ!$A$39:$A$782,$A15,СВЦЭМ!$B$39:$B$782,E$11)+'СЕТ СН'!$F$14+СВЦЭМ!$D$10+'СЕТ СН'!$F$8*'СЕТ СН'!$F$9-'СЕТ СН'!$F$26</f>
        <v>1415.22883981</v>
      </c>
      <c r="F15" s="36">
        <f>SUMIFS(СВЦЭМ!$D$39:$D$782,СВЦЭМ!$A$39:$A$782,$A15,СВЦЭМ!$B$39:$B$782,F$11)+'СЕТ СН'!$F$14+СВЦЭМ!$D$10+'СЕТ СН'!$F$8*'СЕТ СН'!$F$9-'СЕТ СН'!$F$26</f>
        <v>1413.3648009000001</v>
      </c>
      <c r="G15" s="36">
        <f>SUMIFS(СВЦЭМ!$D$39:$D$782,СВЦЭМ!$A$39:$A$782,$A15,СВЦЭМ!$B$39:$B$782,G$11)+'СЕТ СН'!$F$14+СВЦЭМ!$D$10+'СЕТ СН'!$F$8*'СЕТ СН'!$F$9-'СЕТ СН'!$F$26</f>
        <v>1403.43016734</v>
      </c>
      <c r="H15" s="36">
        <f>SUMIFS(СВЦЭМ!$D$39:$D$782,СВЦЭМ!$A$39:$A$782,$A15,СВЦЭМ!$B$39:$B$782,H$11)+'СЕТ СН'!$F$14+СВЦЭМ!$D$10+'СЕТ СН'!$F$8*'СЕТ СН'!$F$9-'СЕТ СН'!$F$26</f>
        <v>1353.64043459</v>
      </c>
      <c r="I15" s="36">
        <f>SUMIFS(СВЦЭМ!$D$39:$D$782,СВЦЭМ!$A$39:$A$782,$A15,СВЦЭМ!$B$39:$B$782,I$11)+'СЕТ СН'!$F$14+СВЦЭМ!$D$10+'СЕТ СН'!$F$8*'СЕТ СН'!$F$9-'СЕТ СН'!$F$26</f>
        <v>1326.0082597400001</v>
      </c>
      <c r="J15" s="36">
        <f>SUMIFS(СВЦЭМ!$D$39:$D$782,СВЦЭМ!$A$39:$A$782,$A15,СВЦЭМ!$B$39:$B$782,J$11)+'СЕТ СН'!$F$14+СВЦЭМ!$D$10+'СЕТ СН'!$F$8*'СЕТ СН'!$F$9-'СЕТ СН'!$F$26</f>
        <v>1301.24148683</v>
      </c>
      <c r="K15" s="36">
        <f>SUMIFS(СВЦЭМ!$D$39:$D$782,СВЦЭМ!$A$39:$A$782,$A15,СВЦЭМ!$B$39:$B$782,K$11)+'СЕТ СН'!$F$14+СВЦЭМ!$D$10+'СЕТ СН'!$F$8*'СЕТ СН'!$F$9-'СЕТ СН'!$F$26</f>
        <v>1313.9646658300001</v>
      </c>
      <c r="L15" s="36">
        <f>SUMIFS(СВЦЭМ!$D$39:$D$782,СВЦЭМ!$A$39:$A$782,$A15,СВЦЭМ!$B$39:$B$782,L$11)+'СЕТ СН'!$F$14+СВЦЭМ!$D$10+'СЕТ СН'!$F$8*'СЕТ СН'!$F$9-'СЕТ СН'!$F$26</f>
        <v>1340.7694185400001</v>
      </c>
      <c r="M15" s="36">
        <f>SUMIFS(СВЦЭМ!$D$39:$D$782,СВЦЭМ!$A$39:$A$782,$A15,СВЦЭМ!$B$39:$B$782,M$11)+'СЕТ СН'!$F$14+СВЦЭМ!$D$10+'СЕТ СН'!$F$8*'СЕТ СН'!$F$9-'СЕТ СН'!$F$26</f>
        <v>1319.3593844700001</v>
      </c>
      <c r="N15" s="36">
        <f>SUMIFS(СВЦЭМ!$D$39:$D$782,СВЦЭМ!$A$39:$A$782,$A15,СВЦЭМ!$B$39:$B$782,N$11)+'СЕТ СН'!$F$14+СВЦЭМ!$D$10+'СЕТ СН'!$F$8*'СЕТ СН'!$F$9-'СЕТ СН'!$F$26</f>
        <v>1308.7964081699999</v>
      </c>
      <c r="O15" s="36">
        <f>SUMIFS(СВЦЭМ!$D$39:$D$782,СВЦЭМ!$A$39:$A$782,$A15,СВЦЭМ!$B$39:$B$782,O$11)+'СЕТ СН'!$F$14+СВЦЭМ!$D$10+'СЕТ СН'!$F$8*'СЕТ СН'!$F$9-'СЕТ СН'!$F$26</f>
        <v>1331.9502070000001</v>
      </c>
      <c r="P15" s="36">
        <f>SUMIFS(СВЦЭМ!$D$39:$D$782,СВЦЭМ!$A$39:$A$782,$A15,СВЦЭМ!$B$39:$B$782,P$11)+'СЕТ СН'!$F$14+СВЦЭМ!$D$10+'СЕТ СН'!$F$8*'СЕТ СН'!$F$9-'СЕТ СН'!$F$26</f>
        <v>1351.7229529599999</v>
      </c>
      <c r="Q15" s="36">
        <f>SUMIFS(СВЦЭМ!$D$39:$D$782,СВЦЭМ!$A$39:$A$782,$A15,СВЦЭМ!$B$39:$B$782,Q$11)+'СЕТ СН'!$F$14+СВЦЭМ!$D$10+'СЕТ СН'!$F$8*'СЕТ СН'!$F$9-'СЕТ СН'!$F$26</f>
        <v>1377.8362847200001</v>
      </c>
      <c r="R15" s="36">
        <f>SUMIFS(СВЦЭМ!$D$39:$D$782,СВЦЭМ!$A$39:$A$782,$A15,СВЦЭМ!$B$39:$B$782,R$11)+'СЕТ СН'!$F$14+СВЦЭМ!$D$10+'СЕТ СН'!$F$8*'СЕТ СН'!$F$9-'СЕТ СН'!$F$26</f>
        <v>1362.3069650300001</v>
      </c>
      <c r="S15" s="36">
        <f>SUMIFS(СВЦЭМ!$D$39:$D$782,СВЦЭМ!$A$39:$A$782,$A15,СВЦЭМ!$B$39:$B$782,S$11)+'СЕТ СН'!$F$14+СВЦЭМ!$D$10+'СЕТ СН'!$F$8*'СЕТ СН'!$F$9-'СЕТ СН'!$F$26</f>
        <v>1336.7670749000001</v>
      </c>
      <c r="T15" s="36">
        <f>SUMIFS(СВЦЭМ!$D$39:$D$782,СВЦЭМ!$A$39:$A$782,$A15,СВЦЭМ!$B$39:$B$782,T$11)+'СЕТ СН'!$F$14+СВЦЭМ!$D$10+'СЕТ СН'!$F$8*'СЕТ СН'!$F$9-'СЕТ СН'!$F$26</f>
        <v>1296.2224117800001</v>
      </c>
      <c r="U15" s="36">
        <f>SUMIFS(СВЦЭМ!$D$39:$D$782,СВЦЭМ!$A$39:$A$782,$A15,СВЦЭМ!$B$39:$B$782,U$11)+'СЕТ СН'!$F$14+СВЦЭМ!$D$10+'СЕТ СН'!$F$8*'СЕТ СН'!$F$9-'СЕТ СН'!$F$26</f>
        <v>1286.1727425700001</v>
      </c>
      <c r="V15" s="36">
        <f>SUMIFS(СВЦЭМ!$D$39:$D$782,СВЦЭМ!$A$39:$A$782,$A15,СВЦЭМ!$B$39:$B$782,V$11)+'СЕТ СН'!$F$14+СВЦЭМ!$D$10+'СЕТ СН'!$F$8*'СЕТ СН'!$F$9-'СЕТ СН'!$F$26</f>
        <v>1295.5475521999999</v>
      </c>
      <c r="W15" s="36">
        <f>SUMIFS(СВЦЭМ!$D$39:$D$782,СВЦЭМ!$A$39:$A$782,$A15,СВЦЭМ!$B$39:$B$782,W$11)+'СЕТ СН'!$F$14+СВЦЭМ!$D$10+'СЕТ СН'!$F$8*'СЕТ СН'!$F$9-'СЕТ СН'!$F$26</f>
        <v>1288.3965773300001</v>
      </c>
      <c r="X15" s="36">
        <f>SUMIFS(СВЦЭМ!$D$39:$D$782,СВЦЭМ!$A$39:$A$782,$A15,СВЦЭМ!$B$39:$B$782,X$11)+'СЕТ СН'!$F$14+СВЦЭМ!$D$10+'СЕТ СН'!$F$8*'СЕТ СН'!$F$9-'СЕТ СН'!$F$26</f>
        <v>1311.35189122</v>
      </c>
      <c r="Y15" s="36">
        <f>SUMIFS(СВЦЭМ!$D$39:$D$782,СВЦЭМ!$A$39:$A$782,$A15,СВЦЭМ!$B$39:$B$782,Y$11)+'СЕТ СН'!$F$14+СВЦЭМ!$D$10+'СЕТ СН'!$F$8*'СЕТ СН'!$F$9-'СЕТ СН'!$F$26</f>
        <v>1328.1566881599999</v>
      </c>
    </row>
    <row r="16" spans="1:25" ht="15.75" x14ac:dyDescent="0.2">
      <c r="A16" s="35">
        <f t="shared" si="0"/>
        <v>44656</v>
      </c>
      <c r="B16" s="36">
        <f>SUMIFS(СВЦЭМ!$D$39:$D$782,СВЦЭМ!$A$39:$A$782,$A16,СВЦЭМ!$B$39:$B$782,B$11)+'СЕТ СН'!$F$14+СВЦЭМ!$D$10+'СЕТ СН'!$F$8*'СЕТ СН'!$F$9-'СЕТ СН'!$F$26</f>
        <v>1495.5762224800001</v>
      </c>
      <c r="C16" s="36">
        <f>SUMIFS(СВЦЭМ!$D$39:$D$782,СВЦЭМ!$A$39:$A$782,$A16,СВЦЭМ!$B$39:$B$782,C$11)+'СЕТ СН'!$F$14+СВЦЭМ!$D$10+'СЕТ СН'!$F$8*'СЕТ СН'!$F$9-'СЕТ СН'!$F$26</f>
        <v>1494.8831044000001</v>
      </c>
      <c r="D16" s="36">
        <f>SUMIFS(СВЦЭМ!$D$39:$D$782,СВЦЭМ!$A$39:$A$782,$A16,СВЦЭМ!$B$39:$B$782,D$11)+'СЕТ СН'!$F$14+СВЦЭМ!$D$10+'СЕТ СН'!$F$8*'СЕТ СН'!$F$9-'СЕТ СН'!$F$26</f>
        <v>1471.5578602200001</v>
      </c>
      <c r="E16" s="36">
        <f>SUMIFS(СВЦЭМ!$D$39:$D$782,СВЦЭМ!$A$39:$A$782,$A16,СВЦЭМ!$B$39:$B$782,E$11)+'СЕТ СН'!$F$14+СВЦЭМ!$D$10+'СЕТ СН'!$F$8*'СЕТ СН'!$F$9-'СЕТ СН'!$F$26</f>
        <v>1457.1839852000001</v>
      </c>
      <c r="F16" s="36">
        <f>SUMIFS(СВЦЭМ!$D$39:$D$782,СВЦЭМ!$A$39:$A$782,$A16,СВЦЭМ!$B$39:$B$782,F$11)+'СЕТ СН'!$F$14+СВЦЭМ!$D$10+'СЕТ СН'!$F$8*'СЕТ СН'!$F$9-'СЕТ СН'!$F$26</f>
        <v>1420.7985086400001</v>
      </c>
      <c r="G16" s="36">
        <f>SUMIFS(СВЦЭМ!$D$39:$D$782,СВЦЭМ!$A$39:$A$782,$A16,СВЦЭМ!$B$39:$B$782,G$11)+'СЕТ СН'!$F$14+СВЦЭМ!$D$10+'СЕТ СН'!$F$8*'СЕТ СН'!$F$9-'СЕТ СН'!$F$26</f>
        <v>1433.0145724399999</v>
      </c>
      <c r="H16" s="36">
        <f>SUMIFS(СВЦЭМ!$D$39:$D$782,СВЦЭМ!$A$39:$A$782,$A16,СВЦЭМ!$B$39:$B$782,H$11)+'СЕТ СН'!$F$14+СВЦЭМ!$D$10+'СЕТ СН'!$F$8*'СЕТ СН'!$F$9-'СЕТ СН'!$F$26</f>
        <v>1397.68624492</v>
      </c>
      <c r="I16" s="36">
        <f>SUMIFS(СВЦЭМ!$D$39:$D$782,СВЦЭМ!$A$39:$A$782,$A16,СВЦЭМ!$B$39:$B$782,I$11)+'СЕТ СН'!$F$14+СВЦЭМ!$D$10+'СЕТ СН'!$F$8*'СЕТ СН'!$F$9-'СЕТ СН'!$F$26</f>
        <v>1260.45296581</v>
      </c>
      <c r="J16" s="36">
        <f>SUMIFS(СВЦЭМ!$D$39:$D$782,СВЦЭМ!$A$39:$A$782,$A16,СВЦЭМ!$B$39:$B$782,J$11)+'СЕТ СН'!$F$14+СВЦЭМ!$D$10+'СЕТ СН'!$F$8*'СЕТ СН'!$F$9-'СЕТ СН'!$F$26</f>
        <v>1179.3693703500001</v>
      </c>
      <c r="K16" s="36">
        <f>SUMIFS(СВЦЭМ!$D$39:$D$782,СВЦЭМ!$A$39:$A$782,$A16,СВЦЭМ!$B$39:$B$782,K$11)+'СЕТ СН'!$F$14+СВЦЭМ!$D$10+'СЕТ СН'!$F$8*'СЕТ СН'!$F$9-'СЕТ СН'!$F$26</f>
        <v>1187.46036024</v>
      </c>
      <c r="L16" s="36">
        <f>SUMIFS(СВЦЭМ!$D$39:$D$782,СВЦЭМ!$A$39:$A$782,$A16,СВЦЭМ!$B$39:$B$782,L$11)+'СЕТ СН'!$F$14+СВЦЭМ!$D$10+'СЕТ СН'!$F$8*'СЕТ СН'!$F$9-'СЕТ СН'!$F$26</f>
        <v>1215.7515226600001</v>
      </c>
      <c r="M16" s="36">
        <f>SUMIFS(СВЦЭМ!$D$39:$D$782,СВЦЭМ!$A$39:$A$782,$A16,СВЦЭМ!$B$39:$B$782,M$11)+'СЕТ СН'!$F$14+СВЦЭМ!$D$10+'СЕТ СН'!$F$8*'СЕТ СН'!$F$9-'СЕТ СН'!$F$26</f>
        <v>1295.1241466199999</v>
      </c>
      <c r="N16" s="36">
        <f>SUMIFS(СВЦЭМ!$D$39:$D$782,СВЦЭМ!$A$39:$A$782,$A16,СВЦЭМ!$B$39:$B$782,N$11)+'СЕТ СН'!$F$14+СВЦЭМ!$D$10+'СЕТ СН'!$F$8*'СЕТ СН'!$F$9-'СЕТ СН'!$F$26</f>
        <v>1381.2447980500001</v>
      </c>
      <c r="O16" s="36">
        <f>SUMIFS(СВЦЭМ!$D$39:$D$782,СВЦЭМ!$A$39:$A$782,$A16,СВЦЭМ!$B$39:$B$782,O$11)+'СЕТ СН'!$F$14+СВЦЭМ!$D$10+'СЕТ СН'!$F$8*'СЕТ СН'!$F$9-'СЕТ СН'!$F$26</f>
        <v>1450.7583420999999</v>
      </c>
      <c r="P16" s="36">
        <f>SUMIFS(СВЦЭМ!$D$39:$D$782,СВЦЭМ!$A$39:$A$782,$A16,СВЦЭМ!$B$39:$B$782,P$11)+'СЕТ СН'!$F$14+СВЦЭМ!$D$10+'СЕТ СН'!$F$8*'СЕТ СН'!$F$9-'СЕТ СН'!$F$26</f>
        <v>1456.6690104500001</v>
      </c>
      <c r="Q16" s="36">
        <f>SUMIFS(СВЦЭМ!$D$39:$D$782,СВЦЭМ!$A$39:$A$782,$A16,СВЦЭМ!$B$39:$B$782,Q$11)+'СЕТ СН'!$F$14+СВЦЭМ!$D$10+'СЕТ СН'!$F$8*'СЕТ СН'!$F$9-'СЕТ СН'!$F$26</f>
        <v>1423.38745819</v>
      </c>
      <c r="R16" s="36">
        <f>SUMIFS(СВЦЭМ!$D$39:$D$782,СВЦЭМ!$A$39:$A$782,$A16,СВЦЭМ!$B$39:$B$782,R$11)+'СЕТ СН'!$F$14+СВЦЭМ!$D$10+'СЕТ СН'!$F$8*'СЕТ СН'!$F$9-'СЕТ СН'!$F$26</f>
        <v>1302.7956840300001</v>
      </c>
      <c r="S16" s="36">
        <f>SUMIFS(СВЦЭМ!$D$39:$D$782,СВЦЭМ!$A$39:$A$782,$A16,СВЦЭМ!$B$39:$B$782,S$11)+'СЕТ СН'!$F$14+СВЦЭМ!$D$10+'СЕТ СН'!$F$8*'СЕТ СН'!$F$9-'СЕТ СН'!$F$26</f>
        <v>1219.6107594500002</v>
      </c>
      <c r="T16" s="36">
        <f>SUMIFS(СВЦЭМ!$D$39:$D$782,СВЦЭМ!$A$39:$A$782,$A16,СВЦЭМ!$B$39:$B$782,T$11)+'СЕТ СН'!$F$14+СВЦЭМ!$D$10+'СЕТ СН'!$F$8*'СЕТ СН'!$F$9-'СЕТ СН'!$F$26</f>
        <v>1133.8969924600001</v>
      </c>
      <c r="U16" s="36">
        <f>SUMIFS(СВЦЭМ!$D$39:$D$782,СВЦЭМ!$A$39:$A$782,$A16,СВЦЭМ!$B$39:$B$782,U$11)+'СЕТ СН'!$F$14+СВЦЭМ!$D$10+'СЕТ СН'!$F$8*'СЕТ СН'!$F$9-'СЕТ СН'!$F$26</f>
        <v>1114.5385870100001</v>
      </c>
      <c r="V16" s="36">
        <f>SUMIFS(СВЦЭМ!$D$39:$D$782,СВЦЭМ!$A$39:$A$782,$A16,СВЦЭМ!$B$39:$B$782,V$11)+'СЕТ СН'!$F$14+СВЦЭМ!$D$10+'СЕТ СН'!$F$8*'СЕТ СН'!$F$9-'СЕТ СН'!$F$26</f>
        <v>1107.4689116500001</v>
      </c>
      <c r="W16" s="36">
        <f>SUMIFS(СВЦЭМ!$D$39:$D$782,СВЦЭМ!$A$39:$A$782,$A16,СВЦЭМ!$B$39:$B$782,W$11)+'СЕТ СН'!$F$14+СВЦЭМ!$D$10+'СЕТ СН'!$F$8*'СЕТ СН'!$F$9-'СЕТ СН'!$F$26</f>
        <v>1100.8282330900001</v>
      </c>
      <c r="X16" s="36">
        <f>SUMIFS(СВЦЭМ!$D$39:$D$782,СВЦЭМ!$A$39:$A$782,$A16,СВЦЭМ!$B$39:$B$782,X$11)+'СЕТ СН'!$F$14+СВЦЭМ!$D$10+'СЕТ СН'!$F$8*'СЕТ СН'!$F$9-'СЕТ СН'!$F$26</f>
        <v>1123.10266325</v>
      </c>
      <c r="Y16" s="36">
        <f>SUMIFS(СВЦЭМ!$D$39:$D$782,СВЦЭМ!$A$39:$A$782,$A16,СВЦЭМ!$B$39:$B$782,Y$11)+'СЕТ СН'!$F$14+СВЦЭМ!$D$10+'СЕТ СН'!$F$8*'СЕТ СН'!$F$9-'СЕТ СН'!$F$26</f>
        <v>1154.0721727600001</v>
      </c>
    </row>
    <row r="17" spans="1:25" ht="15.75" x14ac:dyDescent="0.2">
      <c r="A17" s="35">
        <f t="shared" si="0"/>
        <v>44657</v>
      </c>
      <c r="B17" s="36">
        <f>SUMIFS(СВЦЭМ!$D$39:$D$782,СВЦЭМ!$A$39:$A$782,$A17,СВЦЭМ!$B$39:$B$782,B$11)+'СЕТ СН'!$F$14+СВЦЭМ!$D$10+'СЕТ СН'!$F$8*'СЕТ СН'!$F$9-'СЕТ СН'!$F$26</f>
        <v>1469.9777464700001</v>
      </c>
      <c r="C17" s="36">
        <f>SUMIFS(СВЦЭМ!$D$39:$D$782,СВЦЭМ!$A$39:$A$782,$A17,СВЦЭМ!$B$39:$B$782,C$11)+'СЕТ СН'!$F$14+СВЦЭМ!$D$10+'СЕТ СН'!$F$8*'СЕТ СН'!$F$9-'СЕТ СН'!$F$26</f>
        <v>1459.62743426</v>
      </c>
      <c r="D17" s="36">
        <f>SUMIFS(СВЦЭМ!$D$39:$D$782,СВЦЭМ!$A$39:$A$782,$A17,СВЦЭМ!$B$39:$B$782,D$11)+'СЕТ СН'!$F$14+СВЦЭМ!$D$10+'СЕТ СН'!$F$8*'СЕТ СН'!$F$9-'СЕТ СН'!$F$26</f>
        <v>1471.0120435000001</v>
      </c>
      <c r="E17" s="36">
        <f>SUMIFS(СВЦЭМ!$D$39:$D$782,СВЦЭМ!$A$39:$A$782,$A17,СВЦЭМ!$B$39:$B$782,E$11)+'СЕТ СН'!$F$14+СВЦЭМ!$D$10+'СЕТ СН'!$F$8*'СЕТ СН'!$F$9-'СЕТ СН'!$F$26</f>
        <v>1467.8453297799999</v>
      </c>
      <c r="F17" s="36">
        <f>SUMIFS(СВЦЭМ!$D$39:$D$782,СВЦЭМ!$A$39:$A$782,$A17,СВЦЭМ!$B$39:$B$782,F$11)+'СЕТ СН'!$F$14+СВЦЭМ!$D$10+'СЕТ СН'!$F$8*'СЕТ СН'!$F$9-'СЕТ СН'!$F$26</f>
        <v>1454.6371332400001</v>
      </c>
      <c r="G17" s="36">
        <f>SUMIFS(СВЦЭМ!$D$39:$D$782,СВЦЭМ!$A$39:$A$782,$A17,СВЦЭМ!$B$39:$B$782,G$11)+'СЕТ СН'!$F$14+СВЦЭМ!$D$10+'СЕТ СН'!$F$8*'СЕТ СН'!$F$9-'СЕТ СН'!$F$26</f>
        <v>1440.02566914</v>
      </c>
      <c r="H17" s="36">
        <f>SUMIFS(СВЦЭМ!$D$39:$D$782,СВЦЭМ!$A$39:$A$782,$A17,СВЦЭМ!$B$39:$B$782,H$11)+'СЕТ СН'!$F$14+СВЦЭМ!$D$10+'СЕТ СН'!$F$8*'СЕТ СН'!$F$9-'СЕТ СН'!$F$26</f>
        <v>1381.24350942</v>
      </c>
      <c r="I17" s="36">
        <f>SUMIFS(СВЦЭМ!$D$39:$D$782,СВЦЭМ!$A$39:$A$782,$A17,СВЦЭМ!$B$39:$B$782,I$11)+'СЕТ СН'!$F$14+СВЦЭМ!$D$10+'СЕТ СН'!$F$8*'СЕТ СН'!$F$9-'СЕТ СН'!$F$26</f>
        <v>1345.3571310300001</v>
      </c>
      <c r="J17" s="36">
        <f>SUMIFS(СВЦЭМ!$D$39:$D$782,СВЦЭМ!$A$39:$A$782,$A17,СВЦЭМ!$B$39:$B$782,J$11)+'СЕТ СН'!$F$14+СВЦЭМ!$D$10+'СЕТ СН'!$F$8*'СЕТ СН'!$F$9-'СЕТ СН'!$F$26</f>
        <v>1372.54282276</v>
      </c>
      <c r="K17" s="36">
        <f>SUMIFS(СВЦЭМ!$D$39:$D$782,СВЦЭМ!$A$39:$A$782,$A17,СВЦЭМ!$B$39:$B$782,K$11)+'СЕТ СН'!$F$14+СВЦЭМ!$D$10+'СЕТ СН'!$F$8*'СЕТ СН'!$F$9-'СЕТ СН'!$F$26</f>
        <v>1383.64636279</v>
      </c>
      <c r="L17" s="36">
        <f>SUMIFS(СВЦЭМ!$D$39:$D$782,СВЦЭМ!$A$39:$A$782,$A17,СВЦЭМ!$B$39:$B$782,L$11)+'СЕТ СН'!$F$14+СВЦЭМ!$D$10+'СЕТ СН'!$F$8*'СЕТ СН'!$F$9-'СЕТ СН'!$F$26</f>
        <v>1408.8072706099999</v>
      </c>
      <c r="M17" s="36">
        <f>SUMIFS(СВЦЭМ!$D$39:$D$782,СВЦЭМ!$A$39:$A$782,$A17,СВЦЭМ!$B$39:$B$782,M$11)+'СЕТ СН'!$F$14+СВЦЭМ!$D$10+'СЕТ СН'!$F$8*'СЕТ СН'!$F$9-'СЕТ СН'!$F$26</f>
        <v>1398.8452382400001</v>
      </c>
      <c r="N17" s="36">
        <f>SUMIFS(СВЦЭМ!$D$39:$D$782,СВЦЭМ!$A$39:$A$782,$A17,СВЦЭМ!$B$39:$B$782,N$11)+'СЕТ СН'!$F$14+СВЦЭМ!$D$10+'СЕТ СН'!$F$8*'СЕТ СН'!$F$9-'СЕТ СН'!$F$26</f>
        <v>1376.15902618</v>
      </c>
      <c r="O17" s="36">
        <f>SUMIFS(СВЦЭМ!$D$39:$D$782,СВЦЭМ!$A$39:$A$782,$A17,СВЦЭМ!$B$39:$B$782,O$11)+'СЕТ СН'!$F$14+СВЦЭМ!$D$10+'СЕТ СН'!$F$8*'СЕТ СН'!$F$9-'СЕТ СН'!$F$26</f>
        <v>1448.1637772199999</v>
      </c>
      <c r="P17" s="36">
        <f>SUMIFS(СВЦЭМ!$D$39:$D$782,СВЦЭМ!$A$39:$A$782,$A17,СВЦЭМ!$B$39:$B$782,P$11)+'СЕТ СН'!$F$14+СВЦЭМ!$D$10+'СЕТ СН'!$F$8*'СЕТ СН'!$F$9-'СЕТ СН'!$F$26</f>
        <v>1451.06655937</v>
      </c>
      <c r="Q17" s="36">
        <f>SUMIFS(СВЦЭМ!$D$39:$D$782,СВЦЭМ!$A$39:$A$782,$A17,СВЦЭМ!$B$39:$B$782,Q$11)+'СЕТ СН'!$F$14+СВЦЭМ!$D$10+'СЕТ СН'!$F$8*'СЕТ СН'!$F$9-'СЕТ СН'!$F$26</f>
        <v>1435.2602563</v>
      </c>
      <c r="R17" s="36">
        <f>SUMIFS(СВЦЭМ!$D$39:$D$782,СВЦЭМ!$A$39:$A$782,$A17,СВЦЭМ!$B$39:$B$782,R$11)+'СЕТ СН'!$F$14+СВЦЭМ!$D$10+'СЕТ СН'!$F$8*'СЕТ СН'!$F$9-'СЕТ СН'!$F$26</f>
        <v>1403.92229735</v>
      </c>
      <c r="S17" s="36">
        <f>SUMIFS(СВЦЭМ!$D$39:$D$782,СВЦЭМ!$A$39:$A$782,$A17,СВЦЭМ!$B$39:$B$782,S$11)+'СЕТ СН'!$F$14+СВЦЭМ!$D$10+'СЕТ СН'!$F$8*'СЕТ СН'!$F$9-'СЕТ СН'!$F$26</f>
        <v>1399.3572039800001</v>
      </c>
      <c r="T17" s="36">
        <f>SUMIFS(СВЦЭМ!$D$39:$D$782,СВЦЭМ!$A$39:$A$782,$A17,СВЦЭМ!$B$39:$B$782,T$11)+'СЕТ СН'!$F$14+СВЦЭМ!$D$10+'СЕТ СН'!$F$8*'СЕТ СН'!$F$9-'СЕТ СН'!$F$26</f>
        <v>1430.30761155</v>
      </c>
      <c r="U17" s="36">
        <f>SUMIFS(СВЦЭМ!$D$39:$D$782,СВЦЭМ!$A$39:$A$782,$A17,СВЦЭМ!$B$39:$B$782,U$11)+'СЕТ СН'!$F$14+СВЦЭМ!$D$10+'СЕТ СН'!$F$8*'СЕТ СН'!$F$9-'СЕТ СН'!$F$26</f>
        <v>1373.08022716</v>
      </c>
      <c r="V17" s="36">
        <f>SUMIFS(СВЦЭМ!$D$39:$D$782,СВЦЭМ!$A$39:$A$782,$A17,СВЦЭМ!$B$39:$B$782,V$11)+'СЕТ СН'!$F$14+СВЦЭМ!$D$10+'СЕТ СН'!$F$8*'СЕТ СН'!$F$9-'СЕТ СН'!$F$26</f>
        <v>1343.93260151</v>
      </c>
      <c r="W17" s="36">
        <f>SUMIFS(СВЦЭМ!$D$39:$D$782,СВЦЭМ!$A$39:$A$782,$A17,СВЦЭМ!$B$39:$B$782,W$11)+'СЕТ СН'!$F$14+СВЦЭМ!$D$10+'СЕТ СН'!$F$8*'СЕТ СН'!$F$9-'СЕТ СН'!$F$26</f>
        <v>1323.5248238900001</v>
      </c>
      <c r="X17" s="36">
        <f>SUMIFS(СВЦЭМ!$D$39:$D$782,СВЦЭМ!$A$39:$A$782,$A17,СВЦЭМ!$B$39:$B$782,X$11)+'СЕТ СН'!$F$14+СВЦЭМ!$D$10+'СЕТ СН'!$F$8*'СЕТ СН'!$F$9-'СЕТ СН'!$F$26</f>
        <v>1359.0124569700001</v>
      </c>
      <c r="Y17" s="36">
        <f>SUMIFS(СВЦЭМ!$D$39:$D$782,СВЦЭМ!$A$39:$A$782,$A17,СВЦЭМ!$B$39:$B$782,Y$11)+'СЕТ СН'!$F$14+СВЦЭМ!$D$10+'СЕТ СН'!$F$8*'СЕТ СН'!$F$9-'СЕТ СН'!$F$26</f>
        <v>1420.1421299799999</v>
      </c>
    </row>
    <row r="18" spans="1:25" ht="15.75" x14ac:dyDescent="0.2">
      <c r="A18" s="35">
        <f t="shared" si="0"/>
        <v>44658</v>
      </c>
      <c r="B18" s="36">
        <f>SUMIFS(СВЦЭМ!$D$39:$D$782,СВЦЭМ!$A$39:$A$782,$A18,СВЦЭМ!$B$39:$B$782,B$11)+'СЕТ СН'!$F$14+СВЦЭМ!$D$10+'СЕТ СН'!$F$8*'СЕТ СН'!$F$9-'СЕТ СН'!$F$26</f>
        <v>1447.3629680399999</v>
      </c>
      <c r="C18" s="36">
        <f>SUMIFS(СВЦЭМ!$D$39:$D$782,СВЦЭМ!$A$39:$A$782,$A18,СВЦЭМ!$B$39:$B$782,C$11)+'СЕТ СН'!$F$14+СВЦЭМ!$D$10+'СЕТ СН'!$F$8*'СЕТ СН'!$F$9-'СЕТ СН'!$F$26</f>
        <v>1446.04406423</v>
      </c>
      <c r="D18" s="36">
        <f>SUMIFS(СВЦЭМ!$D$39:$D$782,СВЦЭМ!$A$39:$A$782,$A18,СВЦЭМ!$B$39:$B$782,D$11)+'СЕТ СН'!$F$14+СВЦЭМ!$D$10+'СЕТ СН'!$F$8*'СЕТ СН'!$F$9-'СЕТ СН'!$F$26</f>
        <v>1386.7885007699999</v>
      </c>
      <c r="E18" s="36">
        <f>SUMIFS(СВЦЭМ!$D$39:$D$782,СВЦЭМ!$A$39:$A$782,$A18,СВЦЭМ!$B$39:$B$782,E$11)+'СЕТ СН'!$F$14+СВЦЭМ!$D$10+'СЕТ СН'!$F$8*'СЕТ СН'!$F$9-'СЕТ СН'!$F$26</f>
        <v>1354.3442572000001</v>
      </c>
      <c r="F18" s="36">
        <f>SUMIFS(СВЦЭМ!$D$39:$D$782,СВЦЭМ!$A$39:$A$782,$A18,СВЦЭМ!$B$39:$B$782,F$11)+'СЕТ СН'!$F$14+СВЦЭМ!$D$10+'СЕТ СН'!$F$8*'СЕТ СН'!$F$9-'СЕТ СН'!$F$26</f>
        <v>1362.91527344</v>
      </c>
      <c r="G18" s="36">
        <f>SUMIFS(СВЦЭМ!$D$39:$D$782,СВЦЭМ!$A$39:$A$782,$A18,СВЦЭМ!$B$39:$B$782,G$11)+'СЕТ СН'!$F$14+СВЦЭМ!$D$10+'СЕТ СН'!$F$8*'СЕТ СН'!$F$9-'СЕТ СН'!$F$26</f>
        <v>1376.28734437</v>
      </c>
      <c r="H18" s="36">
        <f>SUMIFS(СВЦЭМ!$D$39:$D$782,СВЦЭМ!$A$39:$A$782,$A18,СВЦЭМ!$B$39:$B$782,H$11)+'СЕТ СН'!$F$14+СВЦЭМ!$D$10+'СЕТ СН'!$F$8*'СЕТ СН'!$F$9-'СЕТ СН'!$F$26</f>
        <v>1364.4988719800001</v>
      </c>
      <c r="I18" s="36">
        <f>SUMIFS(СВЦЭМ!$D$39:$D$782,СВЦЭМ!$A$39:$A$782,$A18,СВЦЭМ!$B$39:$B$782,I$11)+'СЕТ СН'!$F$14+СВЦЭМ!$D$10+'СЕТ СН'!$F$8*'СЕТ СН'!$F$9-'СЕТ СН'!$F$26</f>
        <v>1350.8419927100001</v>
      </c>
      <c r="J18" s="36">
        <f>SUMIFS(СВЦЭМ!$D$39:$D$782,СВЦЭМ!$A$39:$A$782,$A18,СВЦЭМ!$B$39:$B$782,J$11)+'СЕТ СН'!$F$14+СВЦЭМ!$D$10+'СЕТ СН'!$F$8*'СЕТ СН'!$F$9-'СЕТ СН'!$F$26</f>
        <v>1355.91257838</v>
      </c>
      <c r="K18" s="36">
        <f>SUMIFS(СВЦЭМ!$D$39:$D$782,СВЦЭМ!$A$39:$A$782,$A18,СВЦЭМ!$B$39:$B$782,K$11)+'СЕТ СН'!$F$14+СВЦЭМ!$D$10+'СЕТ СН'!$F$8*'СЕТ СН'!$F$9-'СЕТ СН'!$F$26</f>
        <v>1365.33867523</v>
      </c>
      <c r="L18" s="36">
        <f>SUMIFS(СВЦЭМ!$D$39:$D$782,СВЦЭМ!$A$39:$A$782,$A18,СВЦЭМ!$B$39:$B$782,L$11)+'СЕТ СН'!$F$14+СВЦЭМ!$D$10+'СЕТ СН'!$F$8*'СЕТ СН'!$F$9-'СЕТ СН'!$F$26</f>
        <v>1335.00656542</v>
      </c>
      <c r="M18" s="36">
        <f>SUMIFS(СВЦЭМ!$D$39:$D$782,СВЦЭМ!$A$39:$A$782,$A18,СВЦЭМ!$B$39:$B$782,M$11)+'СЕТ СН'!$F$14+СВЦЭМ!$D$10+'СЕТ СН'!$F$8*'СЕТ СН'!$F$9-'СЕТ СН'!$F$26</f>
        <v>1350.30021433</v>
      </c>
      <c r="N18" s="36">
        <f>SUMIFS(СВЦЭМ!$D$39:$D$782,СВЦЭМ!$A$39:$A$782,$A18,СВЦЭМ!$B$39:$B$782,N$11)+'СЕТ СН'!$F$14+СВЦЭМ!$D$10+'СЕТ СН'!$F$8*'СЕТ СН'!$F$9-'СЕТ СН'!$F$26</f>
        <v>1305.6182296500001</v>
      </c>
      <c r="O18" s="36">
        <f>SUMIFS(СВЦЭМ!$D$39:$D$782,СВЦЭМ!$A$39:$A$782,$A18,СВЦЭМ!$B$39:$B$782,O$11)+'СЕТ СН'!$F$14+СВЦЭМ!$D$10+'СЕТ СН'!$F$8*'СЕТ СН'!$F$9-'СЕТ СН'!$F$26</f>
        <v>1280.6600863599999</v>
      </c>
      <c r="P18" s="36">
        <f>SUMIFS(СВЦЭМ!$D$39:$D$782,СВЦЭМ!$A$39:$A$782,$A18,СВЦЭМ!$B$39:$B$782,P$11)+'СЕТ СН'!$F$14+СВЦЭМ!$D$10+'СЕТ СН'!$F$8*'СЕТ СН'!$F$9-'СЕТ СН'!$F$26</f>
        <v>1256.63471856</v>
      </c>
      <c r="Q18" s="36">
        <f>SUMIFS(СВЦЭМ!$D$39:$D$782,СВЦЭМ!$A$39:$A$782,$A18,СВЦЭМ!$B$39:$B$782,Q$11)+'СЕТ СН'!$F$14+СВЦЭМ!$D$10+'СЕТ СН'!$F$8*'СЕТ СН'!$F$9-'СЕТ СН'!$F$26</f>
        <v>1268.92640751</v>
      </c>
      <c r="R18" s="36">
        <f>SUMIFS(СВЦЭМ!$D$39:$D$782,СВЦЭМ!$A$39:$A$782,$A18,СВЦЭМ!$B$39:$B$782,R$11)+'СЕТ СН'!$F$14+СВЦЭМ!$D$10+'СЕТ СН'!$F$8*'СЕТ СН'!$F$9-'СЕТ СН'!$F$26</f>
        <v>1326.53021225</v>
      </c>
      <c r="S18" s="36">
        <f>SUMIFS(СВЦЭМ!$D$39:$D$782,СВЦЭМ!$A$39:$A$782,$A18,СВЦЭМ!$B$39:$B$782,S$11)+'СЕТ СН'!$F$14+СВЦЭМ!$D$10+'СЕТ СН'!$F$8*'СЕТ СН'!$F$9-'СЕТ СН'!$F$26</f>
        <v>1321.28330127</v>
      </c>
      <c r="T18" s="36">
        <f>SUMIFS(СВЦЭМ!$D$39:$D$782,СВЦЭМ!$A$39:$A$782,$A18,СВЦЭМ!$B$39:$B$782,T$11)+'СЕТ СН'!$F$14+СВЦЭМ!$D$10+'СЕТ СН'!$F$8*'СЕТ СН'!$F$9-'СЕТ СН'!$F$26</f>
        <v>1307.2417493400001</v>
      </c>
      <c r="U18" s="36">
        <f>SUMIFS(СВЦЭМ!$D$39:$D$782,СВЦЭМ!$A$39:$A$782,$A18,СВЦЭМ!$B$39:$B$782,U$11)+'СЕТ СН'!$F$14+СВЦЭМ!$D$10+'СЕТ СН'!$F$8*'СЕТ СН'!$F$9-'СЕТ СН'!$F$26</f>
        <v>1304.8008996000001</v>
      </c>
      <c r="V18" s="36">
        <f>SUMIFS(СВЦЭМ!$D$39:$D$782,СВЦЭМ!$A$39:$A$782,$A18,СВЦЭМ!$B$39:$B$782,V$11)+'СЕТ СН'!$F$14+СВЦЭМ!$D$10+'СЕТ СН'!$F$8*'СЕТ СН'!$F$9-'СЕТ СН'!$F$26</f>
        <v>1297.5717796500001</v>
      </c>
      <c r="W18" s="36">
        <f>SUMIFS(СВЦЭМ!$D$39:$D$782,СВЦЭМ!$A$39:$A$782,$A18,СВЦЭМ!$B$39:$B$782,W$11)+'СЕТ СН'!$F$14+СВЦЭМ!$D$10+'СЕТ СН'!$F$8*'СЕТ СН'!$F$9-'СЕТ СН'!$F$26</f>
        <v>1291.18565833</v>
      </c>
      <c r="X18" s="36">
        <f>SUMIFS(СВЦЭМ!$D$39:$D$782,СВЦЭМ!$A$39:$A$782,$A18,СВЦЭМ!$B$39:$B$782,X$11)+'СЕТ СН'!$F$14+СВЦЭМ!$D$10+'СЕТ СН'!$F$8*'СЕТ СН'!$F$9-'СЕТ СН'!$F$26</f>
        <v>1361.5545714100001</v>
      </c>
      <c r="Y18" s="36">
        <f>SUMIFS(СВЦЭМ!$D$39:$D$782,СВЦЭМ!$A$39:$A$782,$A18,СВЦЭМ!$B$39:$B$782,Y$11)+'СЕТ СН'!$F$14+СВЦЭМ!$D$10+'СЕТ СН'!$F$8*'СЕТ СН'!$F$9-'СЕТ СН'!$F$26</f>
        <v>1390.87306472</v>
      </c>
    </row>
    <row r="19" spans="1:25" ht="15.75" x14ac:dyDescent="0.2">
      <c r="A19" s="35">
        <f t="shared" si="0"/>
        <v>44659</v>
      </c>
      <c r="B19" s="36">
        <f>SUMIFS(СВЦЭМ!$D$39:$D$782,СВЦЭМ!$A$39:$A$782,$A19,СВЦЭМ!$B$39:$B$782,B$11)+'СЕТ СН'!$F$14+СВЦЭМ!$D$10+'СЕТ СН'!$F$8*'СЕТ СН'!$F$9-'СЕТ СН'!$F$26</f>
        <v>1284.5585977400001</v>
      </c>
      <c r="C19" s="36">
        <f>SUMIFS(СВЦЭМ!$D$39:$D$782,СВЦЭМ!$A$39:$A$782,$A19,СВЦЭМ!$B$39:$B$782,C$11)+'СЕТ СН'!$F$14+СВЦЭМ!$D$10+'СЕТ СН'!$F$8*'СЕТ СН'!$F$9-'СЕТ СН'!$F$26</f>
        <v>1278.30763004</v>
      </c>
      <c r="D19" s="36">
        <f>SUMIFS(СВЦЭМ!$D$39:$D$782,СВЦЭМ!$A$39:$A$782,$A19,СВЦЭМ!$B$39:$B$782,D$11)+'СЕТ СН'!$F$14+СВЦЭМ!$D$10+'СЕТ СН'!$F$8*'СЕТ СН'!$F$9-'СЕТ СН'!$F$26</f>
        <v>1298.1020469</v>
      </c>
      <c r="E19" s="36">
        <f>SUMIFS(СВЦЭМ!$D$39:$D$782,СВЦЭМ!$A$39:$A$782,$A19,СВЦЭМ!$B$39:$B$782,E$11)+'СЕТ СН'!$F$14+СВЦЭМ!$D$10+'СЕТ СН'!$F$8*'СЕТ СН'!$F$9-'СЕТ СН'!$F$26</f>
        <v>1336.2267594499999</v>
      </c>
      <c r="F19" s="36">
        <f>SUMIFS(СВЦЭМ!$D$39:$D$782,СВЦЭМ!$A$39:$A$782,$A19,СВЦЭМ!$B$39:$B$782,F$11)+'СЕТ СН'!$F$14+СВЦЭМ!$D$10+'СЕТ СН'!$F$8*'СЕТ СН'!$F$9-'СЕТ СН'!$F$26</f>
        <v>1333.1360467</v>
      </c>
      <c r="G19" s="36">
        <f>SUMIFS(СВЦЭМ!$D$39:$D$782,СВЦЭМ!$A$39:$A$782,$A19,СВЦЭМ!$B$39:$B$782,G$11)+'СЕТ СН'!$F$14+СВЦЭМ!$D$10+'СЕТ СН'!$F$8*'СЕТ СН'!$F$9-'СЕТ СН'!$F$26</f>
        <v>1316.61484619</v>
      </c>
      <c r="H19" s="36">
        <f>SUMIFS(СВЦЭМ!$D$39:$D$782,СВЦЭМ!$A$39:$A$782,$A19,СВЦЭМ!$B$39:$B$782,H$11)+'СЕТ СН'!$F$14+СВЦЭМ!$D$10+'СЕТ СН'!$F$8*'СЕТ СН'!$F$9-'СЕТ СН'!$F$26</f>
        <v>1263.85367081</v>
      </c>
      <c r="I19" s="36">
        <f>SUMIFS(СВЦЭМ!$D$39:$D$782,СВЦЭМ!$A$39:$A$782,$A19,СВЦЭМ!$B$39:$B$782,I$11)+'СЕТ СН'!$F$14+СВЦЭМ!$D$10+'СЕТ СН'!$F$8*'СЕТ СН'!$F$9-'СЕТ СН'!$F$26</f>
        <v>1232.91390841</v>
      </c>
      <c r="J19" s="36">
        <f>SUMIFS(СВЦЭМ!$D$39:$D$782,СВЦЭМ!$A$39:$A$782,$A19,СВЦЭМ!$B$39:$B$782,J$11)+'СЕТ СН'!$F$14+СВЦЭМ!$D$10+'СЕТ СН'!$F$8*'СЕТ СН'!$F$9-'СЕТ СН'!$F$26</f>
        <v>1239.93086662</v>
      </c>
      <c r="K19" s="36">
        <f>SUMIFS(СВЦЭМ!$D$39:$D$782,СВЦЭМ!$A$39:$A$782,$A19,СВЦЭМ!$B$39:$B$782,K$11)+'СЕТ СН'!$F$14+СВЦЭМ!$D$10+'СЕТ СН'!$F$8*'СЕТ СН'!$F$9-'СЕТ СН'!$F$26</f>
        <v>1240.8667291000002</v>
      </c>
      <c r="L19" s="36">
        <f>SUMIFS(СВЦЭМ!$D$39:$D$782,СВЦЭМ!$A$39:$A$782,$A19,СВЦЭМ!$B$39:$B$782,L$11)+'СЕТ СН'!$F$14+СВЦЭМ!$D$10+'СЕТ СН'!$F$8*'СЕТ СН'!$F$9-'СЕТ СН'!$F$26</f>
        <v>1242.99440009</v>
      </c>
      <c r="M19" s="36">
        <f>SUMIFS(СВЦЭМ!$D$39:$D$782,СВЦЭМ!$A$39:$A$782,$A19,СВЦЭМ!$B$39:$B$782,M$11)+'СЕТ СН'!$F$14+СВЦЭМ!$D$10+'СЕТ СН'!$F$8*'СЕТ СН'!$F$9-'СЕТ СН'!$F$26</f>
        <v>1235.3849267800001</v>
      </c>
      <c r="N19" s="36">
        <f>SUMIFS(СВЦЭМ!$D$39:$D$782,СВЦЭМ!$A$39:$A$782,$A19,СВЦЭМ!$B$39:$B$782,N$11)+'СЕТ СН'!$F$14+СВЦЭМ!$D$10+'СЕТ СН'!$F$8*'СЕТ СН'!$F$9-'СЕТ СН'!$F$26</f>
        <v>1239.02905186</v>
      </c>
      <c r="O19" s="36">
        <f>SUMIFS(СВЦЭМ!$D$39:$D$782,СВЦЭМ!$A$39:$A$782,$A19,СВЦЭМ!$B$39:$B$782,O$11)+'СЕТ СН'!$F$14+СВЦЭМ!$D$10+'СЕТ СН'!$F$8*'СЕТ СН'!$F$9-'СЕТ СН'!$F$26</f>
        <v>1283.98855153</v>
      </c>
      <c r="P19" s="36">
        <f>SUMIFS(СВЦЭМ!$D$39:$D$782,СВЦЭМ!$A$39:$A$782,$A19,СВЦЭМ!$B$39:$B$782,P$11)+'СЕТ СН'!$F$14+СВЦЭМ!$D$10+'СЕТ СН'!$F$8*'СЕТ СН'!$F$9-'СЕТ СН'!$F$26</f>
        <v>1304.11107014</v>
      </c>
      <c r="Q19" s="36">
        <f>SUMIFS(СВЦЭМ!$D$39:$D$782,СВЦЭМ!$A$39:$A$782,$A19,СВЦЭМ!$B$39:$B$782,Q$11)+'СЕТ СН'!$F$14+СВЦЭМ!$D$10+'СЕТ СН'!$F$8*'СЕТ СН'!$F$9-'СЕТ СН'!$F$26</f>
        <v>1310.17904888</v>
      </c>
      <c r="R19" s="36">
        <f>SUMIFS(СВЦЭМ!$D$39:$D$782,СВЦЭМ!$A$39:$A$782,$A19,СВЦЭМ!$B$39:$B$782,R$11)+'СЕТ СН'!$F$14+СВЦЭМ!$D$10+'СЕТ СН'!$F$8*'СЕТ СН'!$F$9-'СЕТ СН'!$F$26</f>
        <v>1305.33696912</v>
      </c>
      <c r="S19" s="36">
        <f>SUMIFS(СВЦЭМ!$D$39:$D$782,СВЦЭМ!$A$39:$A$782,$A19,СВЦЭМ!$B$39:$B$782,S$11)+'СЕТ СН'!$F$14+СВЦЭМ!$D$10+'СЕТ СН'!$F$8*'СЕТ СН'!$F$9-'СЕТ СН'!$F$26</f>
        <v>1306.8887922599999</v>
      </c>
      <c r="T19" s="36">
        <f>SUMIFS(СВЦЭМ!$D$39:$D$782,СВЦЭМ!$A$39:$A$782,$A19,СВЦЭМ!$B$39:$B$782,T$11)+'СЕТ СН'!$F$14+СВЦЭМ!$D$10+'СЕТ СН'!$F$8*'СЕТ СН'!$F$9-'СЕТ СН'!$F$26</f>
        <v>1282.1305630700001</v>
      </c>
      <c r="U19" s="36">
        <f>SUMIFS(СВЦЭМ!$D$39:$D$782,СВЦЭМ!$A$39:$A$782,$A19,СВЦЭМ!$B$39:$B$782,U$11)+'СЕТ СН'!$F$14+СВЦЭМ!$D$10+'СЕТ СН'!$F$8*'СЕТ СН'!$F$9-'СЕТ СН'!$F$26</f>
        <v>1248.22782837</v>
      </c>
      <c r="V19" s="36">
        <f>SUMIFS(СВЦЭМ!$D$39:$D$782,СВЦЭМ!$A$39:$A$782,$A19,СВЦЭМ!$B$39:$B$782,V$11)+'СЕТ СН'!$F$14+СВЦЭМ!$D$10+'СЕТ СН'!$F$8*'СЕТ СН'!$F$9-'СЕТ СН'!$F$26</f>
        <v>1256.05222757</v>
      </c>
      <c r="W19" s="36">
        <f>SUMIFS(СВЦЭМ!$D$39:$D$782,СВЦЭМ!$A$39:$A$782,$A19,СВЦЭМ!$B$39:$B$782,W$11)+'СЕТ СН'!$F$14+СВЦЭМ!$D$10+'СЕТ СН'!$F$8*'СЕТ СН'!$F$9-'СЕТ СН'!$F$26</f>
        <v>1248.3198047999999</v>
      </c>
      <c r="X19" s="36">
        <f>SUMIFS(СВЦЭМ!$D$39:$D$782,СВЦЭМ!$A$39:$A$782,$A19,СВЦЭМ!$B$39:$B$782,X$11)+'СЕТ СН'!$F$14+СВЦЭМ!$D$10+'СЕТ СН'!$F$8*'СЕТ СН'!$F$9-'СЕТ СН'!$F$26</f>
        <v>1278.99203567</v>
      </c>
      <c r="Y19" s="36">
        <f>SUMIFS(СВЦЭМ!$D$39:$D$782,СВЦЭМ!$A$39:$A$782,$A19,СВЦЭМ!$B$39:$B$782,Y$11)+'СЕТ СН'!$F$14+СВЦЭМ!$D$10+'СЕТ СН'!$F$8*'СЕТ СН'!$F$9-'СЕТ СН'!$F$26</f>
        <v>1307.1626424400001</v>
      </c>
    </row>
    <row r="20" spans="1:25" ht="15.75" x14ac:dyDescent="0.2">
      <c r="A20" s="35">
        <f t="shared" si="0"/>
        <v>44660</v>
      </c>
      <c r="B20" s="36">
        <f>SUMIFS(СВЦЭМ!$D$39:$D$782,СВЦЭМ!$A$39:$A$782,$A20,СВЦЭМ!$B$39:$B$782,B$11)+'СЕТ СН'!$F$14+СВЦЭМ!$D$10+'СЕТ СН'!$F$8*'СЕТ СН'!$F$9-'СЕТ СН'!$F$26</f>
        <v>1369.52260712</v>
      </c>
      <c r="C20" s="36">
        <f>SUMIFS(СВЦЭМ!$D$39:$D$782,СВЦЭМ!$A$39:$A$782,$A20,СВЦЭМ!$B$39:$B$782,C$11)+'СЕТ СН'!$F$14+СВЦЭМ!$D$10+'СЕТ СН'!$F$8*'СЕТ СН'!$F$9-'СЕТ СН'!$F$26</f>
        <v>1347.69149842</v>
      </c>
      <c r="D20" s="36">
        <f>SUMIFS(СВЦЭМ!$D$39:$D$782,СВЦЭМ!$A$39:$A$782,$A20,СВЦЭМ!$B$39:$B$782,D$11)+'СЕТ СН'!$F$14+СВЦЭМ!$D$10+'СЕТ СН'!$F$8*'СЕТ СН'!$F$9-'СЕТ СН'!$F$26</f>
        <v>1378.51867356</v>
      </c>
      <c r="E20" s="36">
        <f>SUMIFS(СВЦЭМ!$D$39:$D$782,СВЦЭМ!$A$39:$A$782,$A20,СВЦЭМ!$B$39:$B$782,E$11)+'СЕТ СН'!$F$14+СВЦЭМ!$D$10+'СЕТ СН'!$F$8*'СЕТ СН'!$F$9-'СЕТ СН'!$F$26</f>
        <v>1405.33229155</v>
      </c>
      <c r="F20" s="36">
        <f>SUMIFS(СВЦЭМ!$D$39:$D$782,СВЦЭМ!$A$39:$A$782,$A20,СВЦЭМ!$B$39:$B$782,F$11)+'СЕТ СН'!$F$14+СВЦЭМ!$D$10+'СЕТ СН'!$F$8*'СЕТ СН'!$F$9-'СЕТ СН'!$F$26</f>
        <v>1401.3614516800001</v>
      </c>
      <c r="G20" s="36">
        <f>SUMIFS(СВЦЭМ!$D$39:$D$782,СВЦЭМ!$A$39:$A$782,$A20,СВЦЭМ!$B$39:$B$782,G$11)+'СЕТ СН'!$F$14+СВЦЭМ!$D$10+'СЕТ СН'!$F$8*'СЕТ СН'!$F$9-'СЕТ СН'!$F$26</f>
        <v>1403.7991379100001</v>
      </c>
      <c r="H20" s="36">
        <f>SUMIFS(СВЦЭМ!$D$39:$D$782,СВЦЭМ!$A$39:$A$782,$A20,СВЦЭМ!$B$39:$B$782,H$11)+'СЕТ СН'!$F$14+СВЦЭМ!$D$10+'СЕТ СН'!$F$8*'СЕТ СН'!$F$9-'СЕТ СН'!$F$26</f>
        <v>1358.3000915</v>
      </c>
      <c r="I20" s="36">
        <f>SUMIFS(СВЦЭМ!$D$39:$D$782,СВЦЭМ!$A$39:$A$782,$A20,СВЦЭМ!$B$39:$B$782,I$11)+'СЕТ СН'!$F$14+СВЦЭМ!$D$10+'СЕТ СН'!$F$8*'СЕТ СН'!$F$9-'СЕТ СН'!$F$26</f>
        <v>1276.21038808</v>
      </c>
      <c r="J20" s="36">
        <f>SUMIFS(СВЦЭМ!$D$39:$D$782,СВЦЭМ!$A$39:$A$782,$A20,СВЦЭМ!$B$39:$B$782,J$11)+'СЕТ СН'!$F$14+СВЦЭМ!$D$10+'СЕТ СН'!$F$8*'СЕТ СН'!$F$9-'СЕТ СН'!$F$26</f>
        <v>1244.38030168</v>
      </c>
      <c r="K20" s="36">
        <f>SUMIFS(СВЦЭМ!$D$39:$D$782,СВЦЭМ!$A$39:$A$782,$A20,СВЦЭМ!$B$39:$B$782,K$11)+'СЕТ СН'!$F$14+СВЦЭМ!$D$10+'СЕТ СН'!$F$8*'СЕТ СН'!$F$9-'СЕТ СН'!$F$26</f>
        <v>1223.43159008</v>
      </c>
      <c r="L20" s="36">
        <f>SUMIFS(СВЦЭМ!$D$39:$D$782,СВЦЭМ!$A$39:$A$782,$A20,СВЦЭМ!$B$39:$B$782,L$11)+'СЕТ СН'!$F$14+СВЦЭМ!$D$10+'СЕТ СН'!$F$8*'СЕТ СН'!$F$9-'СЕТ СН'!$F$26</f>
        <v>1222.76435128</v>
      </c>
      <c r="M20" s="36">
        <f>SUMIFS(СВЦЭМ!$D$39:$D$782,СВЦЭМ!$A$39:$A$782,$A20,СВЦЭМ!$B$39:$B$782,M$11)+'СЕТ СН'!$F$14+СВЦЭМ!$D$10+'СЕТ СН'!$F$8*'СЕТ СН'!$F$9-'СЕТ СН'!$F$26</f>
        <v>1230.5956087300001</v>
      </c>
      <c r="N20" s="36">
        <f>SUMIFS(СВЦЭМ!$D$39:$D$782,СВЦЭМ!$A$39:$A$782,$A20,СВЦЭМ!$B$39:$B$782,N$11)+'СЕТ СН'!$F$14+СВЦЭМ!$D$10+'СЕТ СН'!$F$8*'СЕТ СН'!$F$9-'СЕТ СН'!$F$26</f>
        <v>1257.9409319199999</v>
      </c>
      <c r="O20" s="36">
        <f>SUMIFS(СВЦЭМ!$D$39:$D$782,СВЦЭМ!$A$39:$A$782,$A20,СВЦЭМ!$B$39:$B$782,O$11)+'СЕТ СН'!$F$14+СВЦЭМ!$D$10+'СЕТ СН'!$F$8*'СЕТ СН'!$F$9-'СЕТ СН'!$F$26</f>
        <v>1309.86608267</v>
      </c>
      <c r="P20" s="36">
        <f>SUMIFS(СВЦЭМ!$D$39:$D$782,СВЦЭМ!$A$39:$A$782,$A20,СВЦЭМ!$B$39:$B$782,P$11)+'СЕТ СН'!$F$14+СВЦЭМ!$D$10+'СЕТ СН'!$F$8*'СЕТ СН'!$F$9-'СЕТ СН'!$F$26</f>
        <v>1349.4116422</v>
      </c>
      <c r="Q20" s="36">
        <f>SUMIFS(СВЦЭМ!$D$39:$D$782,СВЦЭМ!$A$39:$A$782,$A20,СВЦЭМ!$B$39:$B$782,Q$11)+'СЕТ СН'!$F$14+СВЦЭМ!$D$10+'СЕТ СН'!$F$8*'СЕТ СН'!$F$9-'СЕТ СН'!$F$26</f>
        <v>1330.8058632699999</v>
      </c>
      <c r="R20" s="36">
        <f>SUMIFS(СВЦЭМ!$D$39:$D$782,СВЦЭМ!$A$39:$A$782,$A20,СВЦЭМ!$B$39:$B$782,R$11)+'СЕТ СН'!$F$14+СВЦЭМ!$D$10+'СЕТ СН'!$F$8*'СЕТ СН'!$F$9-'СЕТ СН'!$F$26</f>
        <v>1325.9668361399999</v>
      </c>
      <c r="S20" s="36">
        <f>SUMIFS(СВЦЭМ!$D$39:$D$782,СВЦЭМ!$A$39:$A$782,$A20,СВЦЭМ!$B$39:$B$782,S$11)+'СЕТ СН'!$F$14+СВЦЭМ!$D$10+'СЕТ СН'!$F$8*'СЕТ СН'!$F$9-'СЕТ СН'!$F$26</f>
        <v>1307.4465255499999</v>
      </c>
      <c r="T20" s="36">
        <f>SUMIFS(СВЦЭМ!$D$39:$D$782,СВЦЭМ!$A$39:$A$782,$A20,СВЦЭМ!$B$39:$B$782,T$11)+'СЕТ СН'!$F$14+СВЦЭМ!$D$10+'СЕТ СН'!$F$8*'СЕТ СН'!$F$9-'СЕТ СН'!$F$26</f>
        <v>1293.56304737</v>
      </c>
      <c r="U20" s="36">
        <f>SUMIFS(СВЦЭМ!$D$39:$D$782,СВЦЭМ!$A$39:$A$782,$A20,СВЦЭМ!$B$39:$B$782,U$11)+'СЕТ СН'!$F$14+СВЦЭМ!$D$10+'СЕТ СН'!$F$8*'СЕТ СН'!$F$9-'СЕТ СН'!$F$26</f>
        <v>1269.37202912</v>
      </c>
      <c r="V20" s="36">
        <f>SUMIFS(СВЦЭМ!$D$39:$D$782,СВЦЭМ!$A$39:$A$782,$A20,СВЦЭМ!$B$39:$B$782,V$11)+'СЕТ СН'!$F$14+СВЦЭМ!$D$10+'СЕТ СН'!$F$8*'СЕТ СН'!$F$9-'СЕТ СН'!$F$26</f>
        <v>1258.3310040000001</v>
      </c>
      <c r="W20" s="36">
        <f>SUMIFS(СВЦЭМ!$D$39:$D$782,СВЦЭМ!$A$39:$A$782,$A20,СВЦЭМ!$B$39:$B$782,W$11)+'СЕТ СН'!$F$14+СВЦЭМ!$D$10+'СЕТ СН'!$F$8*'СЕТ СН'!$F$9-'СЕТ СН'!$F$26</f>
        <v>1275.3525057400002</v>
      </c>
      <c r="X20" s="36">
        <f>SUMIFS(СВЦЭМ!$D$39:$D$782,СВЦЭМ!$A$39:$A$782,$A20,СВЦЭМ!$B$39:$B$782,X$11)+'СЕТ СН'!$F$14+СВЦЭМ!$D$10+'СЕТ СН'!$F$8*'СЕТ СН'!$F$9-'СЕТ СН'!$F$26</f>
        <v>1291.7883205800001</v>
      </c>
      <c r="Y20" s="36">
        <f>SUMIFS(СВЦЭМ!$D$39:$D$782,СВЦЭМ!$A$39:$A$782,$A20,СВЦЭМ!$B$39:$B$782,Y$11)+'СЕТ СН'!$F$14+СВЦЭМ!$D$10+'СЕТ СН'!$F$8*'СЕТ СН'!$F$9-'СЕТ СН'!$F$26</f>
        <v>1335.9288479900001</v>
      </c>
    </row>
    <row r="21" spans="1:25" ht="15.75" x14ac:dyDescent="0.2">
      <c r="A21" s="35">
        <f t="shared" si="0"/>
        <v>44661</v>
      </c>
      <c r="B21" s="36">
        <f>SUMIFS(СВЦЭМ!$D$39:$D$782,СВЦЭМ!$A$39:$A$782,$A21,СВЦЭМ!$B$39:$B$782,B$11)+'СЕТ СН'!$F$14+СВЦЭМ!$D$10+'СЕТ СН'!$F$8*'СЕТ СН'!$F$9-'СЕТ СН'!$F$26</f>
        <v>1359.9638750700001</v>
      </c>
      <c r="C21" s="36">
        <f>SUMIFS(СВЦЭМ!$D$39:$D$782,СВЦЭМ!$A$39:$A$782,$A21,СВЦЭМ!$B$39:$B$782,C$11)+'СЕТ СН'!$F$14+СВЦЭМ!$D$10+'СЕТ СН'!$F$8*'СЕТ СН'!$F$9-'СЕТ СН'!$F$26</f>
        <v>1327.73508939</v>
      </c>
      <c r="D21" s="36">
        <f>SUMIFS(СВЦЭМ!$D$39:$D$782,СВЦЭМ!$A$39:$A$782,$A21,СВЦЭМ!$B$39:$B$782,D$11)+'СЕТ СН'!$F$14+СВЦЭМ!$D$10+'СЕТ СН'!$F$8*'СЕТ СН'!$F$9-'СЕТ СН'!$F$26</f>
        <v>1349.72738682</v>
      </c>
      <c r="E21" s="36">
        <f>SUMIFS(СВЦЭМ!$D$39:$D$782,СВЦЭМ!$A$39:$A$782,$A21,СВЦЭМ!$B$39:$B$782,E$11)+'СЕТ СН'!$F$14+СВЦЭМ!$D$10+'СЕТ СН'!$F$8*'СЕТ СН'!$F$9-'СЕТ СН'!$F$26</f>
        <v>1376.73988205</v>
      </c>
      <c r="F21" s="36">
        <f>SUMIFS(СВЦЭМ!$D$39:$D$782,СВЦЭМ!$A$39:$A$782,$A21,СВЦЭМ!$B$39:$B$782,F$11)+'СЕТ СН'!$F$14+СВЦЭМ!$D$10+'СЕТ СН'!$F$8*'СЕТ СН'!$F$9-'СЕТ СН'!$F$26</f>
        <v>1396.3032075900001</v>
      </c>
      <c r="G21" s="36">
        <f>SUMIFS(СВЦЭМ!$D$39:$D$782,СВЦЭМ!$A$39:$A$782,$A21,СВЦЭМ!$B$39:$B$782,G$11)+'СЕТ СН'!$F$14+СВЦЭМ!$D$10+'СЕТ СН'!$F$8*'СЕТ СН'!$F$9-'СЕТ СН'!$F$26</f>
        <v>1418.67164768</v>
      </c>
      <c r="H21" s="36">
        <f>SUMIFS(СВЦЭМ!$D$39:$D$782,СВЦЭМ!$A$39:$A$782,$A21,СВЦЭМ!$B$39:$B$782,H$11)+'СЕТ СН'!$F$14+СВЦЭМ!$D$10+'СЕТ СН'!$F$8*'СЕТ СН'!$F$9-'СЕТ СН'!$F$26</f>
        <v>1405.5695068499999</v>
      </c>
      <c r="I21" s="36">
        <f>SUMIFS(СВЦЭМ!$D$39:$D$782,СВЦЭМ!$A$39:$A$782,$A21,СВЦЭМ!$B$39:$B$782,I$11)+'СЕТ СН'!$F$14+СВЦЭМ!$D$10+'СЕТ СН'!$F$8*'СЕТ СН'!$F$9-'СЕТ СН'!$F$26</f>
        <v>1366.95150414</v>
      </c>
      <c r="J21" s="36">
        <f>SUMIFS(СВЦЭМ!$D$39:$D$782,СВЦЭМ!$A$39:$A$782,$A21,СВЦЭМ!$B$39:$B$782,J$11)+'СЕТ СН'!$F$14+СВЦЭМ!$D$10+'СЕТ СН'!$F$8*'СЕТ СН'!$F$9-'СЕТ СН'!$F$26</f>
        <v>1332.9150803699999</v>
      </c>
      <c r="K21" s="36">
        <f>SUMIFS(СВЦЭМ!$D$39:$D$782,СВЦЭМ!$A$39:$A$782,$A21,СВЦЭМ!$B$39:$B$782,K$11)+'СЕТ СН'!$F$14+СВЦЭМ!$D$10+'СЕТ СН'!$F$8*'СЕТ СН'!$F$9-'СЕТ СН'!$F$26</f>
        <v>1300.3394084199999</v>
      </c>
      <c r="L21" s="36">
        <f>SUMIFS(СВЦЭМ!$D$39:$D$782,СВЦЭМ!$A$39:$A$782,$A21,СВЦЭМ!$B$39:$B$782,L$11)+'СЕТ СН'!$F$14+СВЦЭМ!$D$10+'СЕТ СН'!$F$8*'СЕТ СН'!$F$9-'СЕТ СН'!$F$26</f>
        <v>1303.4227584600001</v>
      </c>
      <c r="M21" s="36">
        <f>SUMIFS(СВЦЭМ!$D$39:$D$782,СВЦЭМ!$A$39:$A$782,$A21,СВЦЭМ!$B$39:$B$782,M$11)+'СЕТ СН'!$F$14+СВЦЭМ!$D$10+'СЕТ СН'!$F$8*'СЕТ СН'!$F$9-'СЕТ СН'!$F$26</f>
        <v>1312.87420763</v>
      </c>
      <c r="N21" s="36">
        <f>SUMIFS(СВЦЭМ!$D$39:$D$782,СВЦЭМ!$A$39:$A$782,$A21,СВЦЭМ!$B$39:$B$782,N$11)+'СЕТ СН'!$F$14+СВЦЭМ!$D$10+'СЕТ СН'!$F$8*'СЕТ СН'!$F$9-'СЕТ СН'!$F$26</f>
        <v>1336.6186616800001</v>
      </c>
      <c r="O21" s="36">
        <f>SUMIFS(СВЦЭМ!$D$39:$D$782,СВЦЭМ!$A$39:$A$782,$A21,СВЦЭМ!$B$39:$B$782,O$11)+'СЕТ СН'!$F$14+СВЦЭМ!$D$10+'СЕТ СН'!$F$8*'СЕТ СН'!$F$9-'СЕТ СН'!$F$26</f>
        <v>1358.5908001099999</v>
      </c>
      <c r="P21" s="36">
        <f>SUMIFS(СВЦЭМ!$D$39:$D$782,СВЦЭМ!$A$39:$A$782,$A21,СВЦЭМ!$B$39:$B$782,P$11)+'СЕТ СН'!$F$14+СВЦЭМ!$D$10+'СЕТ СН'!$F$8*'СЕТ СН'!$F$9-'СЕТ СН'!$F$26</f>
        <v>1374.4658611500001</v>
      </c>
      <c r="Q21" s="36">
        <f>SUMIFS(СВЦЭМ!$D$39:$D$782,СВЦЭМ!$A$39:$A$782,$A21,СВЦЭМ!$B$39:$B$782,Q$11)+'СЕТ СН'!$F$14+СВЦЭМ!$D$10+'СЕТ СН'!$F$8*'СЕТ СН'!$F$9-'СЕТ СН'!$F$26</f>
        <v>1372.9664815400001</v>
      </c>
      <c r="R21" s="36">
        <f>SUMIFS(СВЦЭМ!$D$39:$D$782,СВЦЭМ!$A$39:$A$782,$A21,СВЦЭМ!$B$39:$B$782,R$11)+'СЕТ СН'!$F$14+СВЦЭМ!$D$10+'СЕТ СН'!$F$8*'СЕТ СН'!$F$9-'СЕТ СН'!$F$26</f>
        <v>1360.60367232</v>
      </c>
      <c r="S21" s="36">
        <f>SUMIFS(СВЦЭМ!$D$39:$D$782,СВЦЭМ!$A$39:$A$782,$A21,СВЦЭМ!$B$39:$B$782,S$11)+'СЕТ СН'!$F$14+СВЦЭМ!$D$10+'СЕТ СН'!$F$8*'СЕТ СН'!$F$9-'СЕТ СН'!$F$26</f>
        <v>1354.0680143</v>
      </c>
      <c r="T21" s="36">
        <f>SUMIFS(СВЦЭМ!$D$39:$D$782,СВЦЭМ!$A$39:$A$782,$A21,СВЦЭМ!$B$39:$B$782,T$11)+'СЕТ СН'!$F$14+СВЦЭМ!$D$10+'СЕТ СН'!$F$8*'СЕТ СН'!$F$9-'СЕТ СН'!$F$26</f>
        <v>1321.03501022</v>
      </c>
      <c r="U21" s="36">
        <f>SUMIFS(СВЦЭМ!$D$39:$D$782,СВЦЭМ!$A$39:$A$782,$A21,СВЦЭМ!$B$39:$B$782,U$11)+'СЕТ СН'!$F$14+СВЦЭМ!$D$10+'СЕТ СН'!$F$8*'СЕТ СН'!$F$9-'СЕТ СН'!$F$26</f>
        <v>1274.6436555700002</v>
      </c>
      <c r="V21" s="36">
        <f>SUMIFS(СВЦЭМ!$D$39:$D$782,СВЦЭМ!$A$39:$A$782,$A21,СВЦЭМ!$B$39:$B$782,V$11)+'СЕТ СН'!$F$14+СВЦЭМ!$D$10+'СЕТ СН'!$F$8*'СЕТ СН'!$F$9-'СЕТ СН'!$F$26</f>
        <v>1264.6991613</v>
      </c>
      <c r="W21" s="36">
        <f>SUMIFS(СВЦЭМ!$D$39:$D$782,СВЦЭМ!$A$39:$A$782,$A21,СВЦЭМ!$B$39:$B$782,W$11)+'СЕТ СН'!$F$14+СВЦЭМ!$D$10+'СЕТ СН'!$F$8*'СЕТ СН'!$F$9-'СЕТ СН'!$F$26</f>
        <v>1287.6593253000001</v>
      </c>
      <c r="X21" s="36">
        <f>SUMIFS(СВЦЭМ!$D$39:$D$782,СВЦЭМ!$A$39:$A$782,$A21,СВЦЭМ!$B$39:$B$782,X$11)+'СЕТ СН'!$F$14+СВЦЭМ!$D$10+'СЕТ СН'!$F$8*'СЕТ СН'!$F$9-'СЕТ СН'!$F$26</f>
        <v>1327.3204519600001</v>
      </c>
      <c r="Y21" s="36">
        <f>SUMIFS(СВЦЭМ!$D$39:$D$782,СВЦЭМ!$A$39:$A$782,$A21,СВЦЭМ!$B$39:$B$782,Y$11)+'СЕТ СН'!$F$14+СВЦЭМ!$D$10+'СЕТ СН'!$F$8*'СЕТ СН'!$F$9-'СЕТ СН'!$F$26</f>
        <v>1364.3936748000001</v>
      </c>
    </row>
    <row r="22" spans="1:25" ht="15.75" x14ac:dyDescent="0.2">
      <c r="A22" s="35">
        <f t="shared" si="0"/>
        <v>44662</v>
      </c>
      <c r="B22" s="36">
        <f>SUMIFS(СВЦЭМ!$D$39:$D$782,СВЦЭМ!$A$39:$A$782,$A22,СВЦЭМ!$B$39:$B$782,B$11)+'СЕТ СН'!$F$14+СВЦЭМ!$D$10+'СЕТ СН'!$F$8*'СЕТ СН'!$F$9-'СЕТ СН'!$F$26</f>
        <v>1413.9534596400001</v>
      </c>
      <c r="C22" s="36">
        <f>SUMIFS(СВЦЭМ!$D$39:$D$782,СВЦЭМ!$A$39:$A$782,$A22,СВЦЭМ!$B$39:$B$782,C$11)+'СЕТ СН'!$F$14+СВЦЭМ!$D$10+'СЕТ СН'!$F$8*'СЕТ СН'!$F$9-'СЕТ СН'!$F$26</f>
        <v>1425.8749414700001</v>
      </c>
      <c r="D22" s="36">
        <f>SUMIFS(СВЦЭМ!$D$39:$D$782,СВЦЭМ!$A$39:$A$782,$A22,СВЦЭМ!$B$39:$B$782,D$11)+'СЕТ СН'!$F$14+СВЦЭМ!$D$10+'СЕТ СН'!$F$8*'СЕТ СН'!$F$9-'СЕТ СН'!$F$26</f>
        <v>1446.78987201</v>
      </c>
      <c r="E22" s="36">
        <f>SUMIFS(СВЦЭМ!$D$39:$D$782,СВЦЭМ!$A$39:$A$782,$A22,СВЦЭМ!$B$39:$B$782,E$11)+'СЕТ СН'!$F$14+СВЦЭМ!$D$10+'СЕТ СН'!$F$8*'СЕТ СН'!$F$9-'СЕТ СН'!$F$26</f>
        <v>1482.87974052</v>
      </c>
      <c r="F22" s="36">
        <f>SUMIFS(СВЦЭМ!$D$39:$D$782,СВЦЭМ!$A$39:$A$782,$A22,СВЦЭМ!$B$39:$B$782,F$11)+'СЕТ СН'!$F$14+СВЦЭМ!$D$10+'СЕТ СН'!$F$8*'СЕТ СН'!$F$9-'СЕТ СН'!$F$26</f>
        <v>1478.6479987</v>
      </c>
      <c r="G22" s="36">
        <f>SUMIFS(СВЦЭМ!$D$39:$D$782,СВЦЭМ!$A$39:$A$782,$A22,СВЦЭМ!$B$39:$B$782,G$11)+'СЕТ СН'!$F$14+СВЦЭМ!$D$10+'СЕТ СН'!$F$8*'СЕТ СН'!$F$9-'СЕТ СН'!$F$26</f>
        <v>1455.96506264</v>
      </c>
      <c r="H22" s="36">
        <f>SUMIFS(СВЦЭМ!$D$39:$D$782,СВЦЭМ!$A$39:$A$782,$A22,СВЦЭМ!$B$39:$B$782,H$11)+'СЕТ СН'!$F$14+СВЦЭМ!$D$10+'СЕТ СН'!$F$8*'СЕТ СН'!$F$9-'СЕТ СН'!$F$26</f>
        <v>1419.91031165</v>
      </c>
      <c r="I22" s="36">
        <f>SUMIFS(СВЦЭМ!$D$39:$D$782,СВЦЭМ!$A$39:$A$782,$A22,СВЦЭМ!$B$39:$B$782,I$11)+'СЕТ СН'!$F$14+СВЦЭМ!$D$10+'СЕТ СН'!$F$8*'СЕТ СН'!$F$9-'СЕТ СН'!$F$26</f>
        <v>1392.3342389100001</v>
      </c>
      <c r="J22" s="36">
        <f>SUMIFS(СВЦЭМ!$D$39:$D$782,СВЦЭМ!$A$39:$A$782,$A22,СВЦЭМ!$B$39:$B$782,J$11)+'СЕТ СН'!$F$14+СВЦЭМ!$D$10+'СЕТ СН'!$F$8*'СЕТ СН'!$F$9-'СЕТ СН'!$F$26</f>
        <v>1387.21837065</v>
      </c>
      <c r="K22" s="36">
        <f>SUMIFS(СВЦЭМ!$D$39:$D$782,СВЦЭМ!$A$39:$A$782,$A22,СВЦЭМ!$B$39:$B$782,K$11)+'СЕТ СН'!$F$14+СВЦЭМ!$D$10+'СЕТ СН'!$F$8*'СЕТ СН'!$F$9-'СЕТ СН'!$F$26</f>
        <v>1377.0519236299999</v>
      </c>
      <c r="L22" s="36">
        <f>SUMIFS(СВЦЭМ!$D$39:$D$782,СВЦЭМ!$A$39:$A$782,$A22,СВЦЭМ!$B$39:$B$782,L$11)+'СЕТ СН'!$F$14+СВЦЭМ!$D$10+'СЕТ СН'!$F$8*'СЕТ СН'!$F$9-'СЕТ СН'!$F$26</f>
        <v>1380.60979404</v>
      </c>
      <c r="M22" s="36">
        <f>SUMIFS(СВЦЭМ!$D$39:$D$782,СВЦЭМ!$A$39:$A$782,$A22,СВЦЭМ!$B$39:$B$782,M$11)+'СЕТ СН'!$F$14+СВЦЭМ!$D$10+'СЕТ СН'!$F$8*'СЕТ СН'!$F$9-'СЕТ СН'!$F$26</f>
        <v>1385.0022133800001</v>
      </c>
      <c r="N22" s="36">
        <f>SUMIFS(СВЦЭМ!$D$39:$D$782,СВЦЭМ!$A$39:$A$782,$A22,СВЦЭМ!$B$39:$B$782,N$11)+'СЕТ СН'!$F$14+СВЦЭМ!$D$10+'СЕТ СН'!$F$8*'СЕТ СН'!$F$9-'СЕТ СН'!$F$26</f>
        <v>1385.12650325</v>
      </c>
      <c r="O22" s="36">
        <f>SUMIFS(СВЦЭМ!$D$39:$D$782,СВЦЭМ!$A$39:$A$782,$A22,СВЦЭМ!$B$39:$B$782,O$11)+'СЕТ СН'!$F$14+СВЦЭМ!$D$10+'СЕТ СН'!$F$8*'СЕТ СН'!$F$9-'СЕТ СН'!$F$26</f>
        <v>1405.7965879999999</v>
      </c>
      <c r="P22" s="36">
        <f>SUMIFS(СВЦЭМ!$D$39:$D$782,СВЦЭМ!$A$39:$A$782,$A22,СВЦЭМ!$B$39:$B$782,P$11)+'СЕТ СН'!$F$14+СВЦЭМ!$D$10+'СЕТ СН'!$F$8*'СЕТ СН'!$F$9-'СЕТ СН'!$F$26</f>
        <v>1415.2177146700001</v>
      </c>
      <c r="Q22" s="36">
        <f>SUMIFS(СВЦЭМ!$D$39:$D$782,СВЦЭМ!$A$39:$A$782,$A22,СВЦЭМ!$B$39:$B$782,Q$11)+'СЕТ СН'!$F$14+СВЦЭМ!$D$10+'СЕТ СН'!$F$8*'СЕТ СН'!$F$9-'СЕТ СН'!$F$26</f>
        <v>1395.4125802000001</v>
      </c>
      <c r="R22" s="36">
        <f>SUMIFS(СВЦЭМ!$D$39:$D$782,СВЦЭМ!$A$39:$A$782,$A22,СВЦЭМ!$B$39:$B$782,R$11)+'СЕТ СН'!$F$14+СВЦЭМ!$D$10+'СЕТ СН'!$F$8*'СЕТ СН'!$F$9-'СЕТ СН'!$F$26</f>
        <v>1395.1880709100001</v>
      </c>
      <c r="S22" s="36">
        <f>SUMIFS(СВЦЭМ!$D$39:$D$782,СВЦЭМ!$A$39:$A$782,$A22,СВЦЭМ!$B$39:$B$782,S$11)+'СЕТ СН'!$F$14+СВЦЭМ!$D$10+'СЕТ СН'!$F$8*'СЕТ СН'!$F$9-'СЕТ СН'!$F$26</f>
        <v>1384.29299567</v>
      </c>
      <c r="T22" s="36">
        <f>SUMIFS(СВЦЭМ!$D$39:$D$782,СВЦЭМ!$A$39:$A$782,$A22,СВЦЭМ!$B$39:$B$782,T$11)+'СЕТ СН'!$F$14+СВЦЭМ!$D$10+'СЕТ СН'!$F$8*'СЕТ СН'!$F$9-'СЕТ СН'!$F$26</f>
        <v>1341.8205258200001</v>
      </c>
      <c r="U22" s="36">
        <f>SUMIFS(СВЦЭМ!$D$39:$D$782,СВЦЭМ!$A$39:$A$782,$A22,СВЦЭМ!$B$39:$B$782,U$11)+'СЕТ СН'!$F$14+СВЦЭМ!$D$10+'СЕТ СН'!$F$8*'СЕТ СН'!$F$9-'СЕТ СН'!$F$26</f>
        <v>1313.64683281</v>
      </c>
      <c r="V22" s="36">
        <f>SUMIFS(СВЦЭМ!$D$39:$D$782,СВЦЭМ!$A$39:$A$782,$A22,СВЦЭМ!$B$39:$B$782,V$11)+'СЕТ СН'!$F$14+СВЦЭМ!$D$10+'СЕТ СН'!$F$8*'СЕТ СН'!$F$9-'СЕТ СН'!$F$26</f>
        <v>1334.3941350299999</v>
      </c>
      <c r="W22" s="36">
        <f>SUMIFS(СВЦЭМ!$D$39:$D$782,СВЦЭМ!$A$39:$A$782,$A22,СВЦЭМ!$B$39:$B$782,W$11)+'СЕТ СН'!$F$14+СВЦЭМ!$D$10+'СЕТ СН'!$F$8*'СЕТ СН'!$F$9-'СЕТ СН'!$F$26</f>
        <v>1353.7406234499999</v>
      </c>
      <c r="X22" s="36">
        <f>SUMIFS(СВЦЭМ!$D$39:$D$782,СВЦЭМ!$A$39:$A$782,$A22,СВЦЭМ!$B$39:$B$782,X$11)+'СЕТ СН'!$F$14+СВЦЭМ!$D$10+'СЕТ СН'!$F$8*'СЕТ СН'!$F$9-'СЕТ СН'!$F$26</f>
        <v>1379.2911800900001</v>
      </c>
      <c r="Y22" s="36">
        <f>SUMIFS(СВЦЭМ!$D$39:$D$782,СВЦЭМ!$A$39:$A$782,$A22,СВЦЭМ!$B$39:$B$782,Y$11)+'СЕТ СН'!$F$14+СВЦЭМ!$D$10+'СЕТ СН'!$F$8*'СЕТ СН'!$F$9-'СЕТ СН'!$F$26</f>
        <v>1380.9932296300001</v>
      </c>
    </row>
    <row r="23" spans="1:25" ht="15.75" x14ac:dyDescent="0.2">
      <c r="A23" s="35">
        <f t="shared" si="0"/>
        <v>44663</v>
      </c>
      <c r="B23" s="36">
        <f>SUMIFS(СВЦЭМ!$D$39:$D$782,СВЦЭМ!$A$39:$A$782,$A23,СВЦЭМ!$B$39:$B$782,B$11)+'СЕТ СН'!$F$14+СВЦЭМ!$D$10+'СЕТ СН'!$F$8*'СЕТ СН'!$F$9-'СЕТ СН'!$F$26</f>
        <v>1490.3588245200001</v>
      </c>
      <c r="C23" s="36">
        <f>SUMIFS(СВЦЭМ!$D$39:$D$782,СВЦЭМ!$A$39:$A$782,$A23,СВЦЭМ!$B$39:$B$782,C$11)+'СЕТ СН'!$F$14+СВЦЭМ!$D$10+'СЕТ СН'!$F$8*'СЕТ СН'!$F$9-'СЕТ СН'!$F$26</f>
        <v>1492.43549517</v>
      </c>
      <c r="D23" s="36">
        <f>SUMIFS(СВЦЭМ!$D$39:$D$782,СВЦЭМ!$A$39:$A$782,$A23,СВЦЭМ!$B$39:$B$782,D$11)+'СЕТ СН'!$F$14+СВЦЭМ!$D$10+'СЕТ СН'!$F$8*'СЕТ СН'!$F$9-'СЕТ СН'!$F$26</f>
        <v>1506.5321211200001</v>
      </c>
      <c r="E23" s="36">
        <f>SUMIFS(СВЦЭМ!$D$39:$D$782,СВЦЭМ!$A$39:$A$782,$A23,СВЦЭМ!$B$39:$B$782,E$11)+'СЕТ СН'!$F$14+СВЦЭМ!$D$10+'СЕТ СН'!$F$8*'СЕТ СН'!$F$9-'СЕТ СН'!$F$26</f>
        <v>1501.9784337400001</v>
      </c>
      <c r="F23" s="36">
        <f>SUMIFS(СВЦЭМ!$D$39:$D$782,СВЦЭМ!$A$39:$A$782,$A23,СВЦЭМ!$B$39:$B$782,F$11)+'СЕТ СН'!$F$14+СВЦЭМ!$D$10+'СЕТ СН'!$F$8*'СЕТ СН'!$F$9-'СЕТ СН'!$F$26</f>
        <v>1519.5884679600001</v>
      </c>
      <c r="G23" s="36">
        <f>SUMIFS(СВЦЭМ!$D$39:$D$782,СВЦЭМ!$A$39:$A$782,$A23,СВЦЭМ!$B$39:$B$782,G$11)+'СЕТ СН'!$F$14+СВЦЭМ!$D$10+'СЕТ СН'!$F$8*'СЕТ СН'!$F$9-'СЕТ СН'!$F$26</f>
        <v>1507.53193773</v>
      </c>
      <c r="H23" s="36">
        <f>SUMIFS(СВЦЭМ!$D$39:$D$782,СВЦЭМ!$A$39:$A$782,$A23,СВЦЭМ!$B$39:$B$782,H$11)+'СЕТ СН'!$F$14+СВЦЭМ!$D$10+'СЕТ СН'!$F$8*'СЕТ СН'!$F$9-'СЕТ СН'!$F$26</f>
        <v>1439.9479041700001</v>
      </c>
      <c r="I23" s="36">
        <f>SUMIFS(СВЦЭМ!$D$39:$D$782,СВЦЭМ!$A$39:$A$782,$A23,СВЦЭМ!$B$39:$B$782,I$11)+'СЕТ СН'!$F$14+СВЦЭМ!$D$10+'СЕТ СН'!$F$8*'СЕТ СН'!$F$9-'СЕТ СН'!$F$26</f>
        <v>1403.06281979</v>
      </c>
      <c r="J23" s="36">
        <f>SUMIFS(СВЦЭМ!$D$39:$D$782,СВЦЭМ!$A$39:$A$782,$A23,СВЦЭМ!$B$39:$B$782,J$11)+'СЕТ СН'!$F$14+СВЦЭМ!$D$10+'СЕТ СН'!$F$8*'СЕТ СН'!$F$9-'СЕТ СН'!$F$26</f>
        <v>1351.8652668100001</v>
      </c>
      <c r="K23" s="36">
        <f>SUMIFS(СВЦЭМ!$D$39:$D$782,СВЦЭМ!$A$39:$A$782,$A23,СВЦЭМ!$B$39:$B$782,K$11)+'СЕТ СН'!$F$14+СВЦЭМ!$D$10+'СЕТ СН'!$F$8*'СЕТ СН'!$F$9-'СЕТ СН'!$F$26</f>
        <v>1377.8737718100001</v>
      </c>
      <c r="L23" s="36">
        <f>SUMIFS(СВЦЭМ!$D$39:$D$782,СВЦЭМ!$A$39:$A$782,$A23,СВЦЭМ!$B$39:$B$782,L$11)+'СЕТ СН'!$F$14+СВЦЭМ!$D$10+'СЕТ СН'!$F$8*'СЕТ СН'!$F$9-'СЕТ СН'!$F$26</f>
        <v>1362.2285715</v>
      </c>
      <c r="M23" s="36">
        <f>SUMIFS(СВЦЭМ!$D$39:$D$782,СВЦЭМ!$A$39:$A$782,$A23,СВЦЭМ!$B$39:$B$782,M$11)+'СЕТ СН'!$F$14+СВЦЭМ!$D$10+'СЕТ СН'!$F$8*'СЕТ СН'!$F$9-'СЕТ СН'!$F$26</f>
        <v>1358.60588474</v>
      </c>
      <c r="N23" s="36">
        <f>SUMIFS(СВЦЭМ!$D$39:$D$782,СВЦЭМ!$A$39:$A$782,$A23,СВЦЭМ!$B$39:$B$782,N$11)+'СЕТ СН'!$F$14+СВЦЭМ!$D$10+'СЕТ СН'!$F$8*'СЕТ СН'!$F$9-'СЕТ СН'!$F$26</f>
        <v>1381.3400095700001</v>
      </c>
      <c r="O23" s="36">
        <f>SUMIFS(СВЦЭМ!$D$39:$D$782,СВЦЭМ!$A$39:$A$782,$A23,СВЦЭМ!$B$39:$B$782,O$11)+'СЕТ СН'!$F$14+СВЦЭМ!$D$10+'СЕТ СН'!$F$8*'СЕТ СН'!$F$9-'СЕТ СН'!$F$26</f>
        <v>1423.22257732</v>
      </c>
      <c r="P23" s="36">
        <f>SUMIFS(СВЦЭМ!$D$39:$D$782,СВЦЭМ!$A$39:$A$782,$A23,СВЦЭМ!$B$39:$B$782,P$11)+'СЕТ СН'!$F$14+СВЦЭМ!$D$10+'СЕТ СН'!$F$8*'СЕТ СН'!$F$9-'СЕТ СН'!$F$26</f>
        <v>1435.2122724200001</v>
      </c>
      <c r="Q23" s="36">
        <f>SUMIFS(СВЦЭМ!$D$39:$D$782,СВЦЭМ!$A$39:$A$782,$A23,СВЦЭМ!$B$39:$B$782,Q$11)+'СЕТ СН'!$F$14+СВЦЭМ!$D$10+'СЕТ СН'!$F$8*'СЕТ СН'!$F$9-'СЕТ СН'!$F$26</f>
        <v>1420.79511703</v>
      </c>
      <c r="R23" s="36">
        <f>SUMIFS(СВЦЭМ!$D$39:$D$782,СВЦЭМ!$A$39:$A$782,$A23,СВЦЭМ!$B$39:$B$782,R$11)+'СЕТ СН'!$F$14+СВЦЭМ!$D$10+'СЕТ СН'!$F$8*'СЕТ СН'!$F$9-'СЕТ СН'!$F$26</f>
        <v>1414.23288538</v>
      </c>
      <c r="S23" s="36">
        <f>SUMIFS(СВЦЭМ!$D$39:$D$782,СВЦЭМ!$A$39:$A$782,$A23,СВЦЭМ!$B$39:$B$782,S$11)+'СЕТ СН'!$F$14+СВЦЭМ!$D$10+'СЕТ СН'!$F$8*'СЕТ СН'!$F$9-'СЕТ СН'!$F$26</f>
        <v>1382.2663705300001</v>
      </c>
      <c r="T23" s="36">
        <f>SUMIFS(СВЦЭМ!$D$39:$D$782,СВЦЭМ!$A$39:$A$782,$A23,СВЦЭМ!$B$39:$B$782,T$11)+'СЕТ СН'!$F$14+СВЦЭМ!$D$10+'СЕТ СН'!$F$8*'СЕТ СН'!$F$9-'СЕТ СН'!$F$26</f>
        <v>1355.4581680599999</v>
      </c>
      <c r="U23" s="36">
        <f>SUMIFS(СВЦЭМ!$D$39:$D$782,СВЦЭМ!$A$39:$A$782,$A23,СВЦЭМ!$B$39:$B$782,U$11)+'СЕТ СН'!$F$14+СВЦЭМ!$D$10+'СЕТ СН'!$F$8*'СЕТ СН'!$F$9-'СЕТ СН'!$F$26</f>
        <v>1346.72180334</v>
      </c>
      <c r="V23" s="36">
        <f>SUMIFS(СВЦЭМ!$D$39:$D$782,СВЦЭМ!$A$39:$A$782,$A23,СВЦЭМ!$B$39:$B$782,V$11)+'СЕТ СН'!$F$14+СВЦЭМ!$D$10+'СЕТ СН'!$F$8*'СЕТ СН'!$F$9-'СЕТ СН'!$F$26</f>
        <v>1359.0868151300001</v>
      </c>
      <c r="W23" s="36">
        <f>SUMIFS(СВЦЭМ!$D$39:$D$782,СВЦЭМ!$A$39:$A$782,$A23,СВЦЭМ!$B$39:$B$782,W$11)+'СЕТ СН'!$F$14+СВЦЭМ!$D$10+'СЕТ СН'!$F$8*'СЕТ СН'!$F$9-'СЕТ СН'!$F$26</f>
        <v>1377.35575245</v>
      </c>
      <c r="X23" s="36">
        <f>SUMIFS(СВЦЭМ!$D$39:$D$782,СВЦЭМ!$A$39:$A$782,$A23,СВЦЭМ!$B$39:$B$782,X$11)+'СЕТ СН'!$F$14+СВЦЭМ!$D$10+'СЕТ СН'!$F$8*'СЕТ СН'!$F$9-'СЕТ СН'!$F$26</f>
        <v>1410.3817224900001</v>
      </c>
      <c r="Y23" s="36">
        <f>SUMIFS(СВЦЭМ!$D$39:$D$782,СВЦЭМ!$A$39:$A$782,$A23,СВЦЭМ!$B$39:$B$782,Y$11)+'СЕТ СН'!$F$14+СВЦЭМ!$D$10+'СЕТ СН'!$F$8*'СЕТ СН'!$F$9-'СЕТ СН'!$F$26</f>
        <v>1471.9812680499999</v>
      </c>
    </row>
    <row r="24" spans="1:25" ht="15.75" x14ac:dyDescent="0.2">
      <c r="A24" s="35">
        <f t="shared" si="0"/>
        <v>44664</v>
      </c>
      <c r="B24" s="36">
        <f>SUMIFS(СВЦЭМ!$D$39:$D$782,СВЦЭМ!$A$39:$A$782,$A24,СВЦЭМ!$B$39:$B$782,B$11)+'СЕТ СН'!$F$14+СВЦЭМ!$D$10+'СЕТ СН'!$F$8*'СЕТ СН'!$F$9-'СЕТ СН'!$F$26</f>
        <v>1458.1106058099999</v>
      </c>
      <c r="C24" s="36">
        <f>SUMIFS(СВЦЭМ!$D$39:$D$782,СВЦЭМ!$A$39:$A$782,$A24,СВЦЭМ!$B$39:$B$782,C$11)+'СЕТ СН'!$F$14+СВЦЭМ!$D$10+'СЕТ СН'!$F$8*'СЕТ СН'!$F$9-'СЕТ СН'!$F$26</f>
        <v>1452.0456189500001</v>
      </c>
      <c r="D24" s="36">
        <f>SUMIFS(СВЦЭМ!$D$39:$D$782,СВЦЭМ!$A$39:$A$782,$A24,СВЦЭМ!$B$39:$B$782,D$11)+'СЕТ СН'!$F$14+СВЦЭМ!$D$10+'СЕТ СН'!$F$8*'СЕТ СН'!$F$9-'СЕТ СН'!$F$26</f>
        <v>1473.3577641700001</v>
      </c>
      <c r="E24" s="36">
        <f>SUMIFS(СВЦЭМ!$D$39:$D$782,СВЦЭМ!$A$39:$A$782,$A24,СВЦЭМ!$B$39:$B$782,E$11)+'СЕТ СН'!$F$14+СВЦЭМ!$D$10+'СЕТ СН'!$F$8*'СЕТ СН'!$F$9-'СЕТ СН'!$F$26</f>
        <v>1501.3067502599999</v>
      </c>
      <c r="F24" s="36">
        <f>SUMIFS(СВЦЭМ!$D$39:$D$782,СВЦЭМ!$A$39:$A$782,$A24,СВЦЭМ!$B$39:$B$782,F$11)+'СЕТ СН'!$F$14+СВЦЭМ!$D$10+'СЕТ СН'!$F$8*'СЕТ СН'!$F$9-'СЕТ СН'!$F$26</f>
        <v>1498.93808085</v>
      </c>
      <c r="G24" s="36">
        <f>SUMIFS(СВЦЭМ!$D$39:$D$782,СВЦЭМ!$A$39:$A$782,$A24,СВЦЭМ!$B$39:$B$782,G$11)+'СЕТ СН'!$F$14+СВЦЭМ!$D$10+'СЕТ СН'!$F$8*'СЕТ СН'!$F$9-'СЕТ СН'!$F$26</f>
        <v>1509.2732017000001</v>
      </c>
      <c r="H24" s="36">
        <f>SUMIFS(СВЦЭМ!$D$39:$D$782,СВЦЭМ!$A$39:$A$782,$A24,СВЦЭМ!$B$39:$B$782,H$11)+'СЕТ СН'!$F$14+СВЦЭМ!$D$10+'СЕТ СН'!$F$8*'СЕТ СН'!$F$9-'СЕТ СН'!$F$26</f>
        <v>1464.59624998</v>
      </c>
      <c r="I24" s="36">
        <f>SUMIFS(СВЦЭМ!$D$39:$D$782,СВЦЭМ!$A$39:$A$782,$A24,СВЦЭМ!$B$39:$B$782,I$11)+'СЕТ СН'!$F$14+СВЦЭМ!$D$10+'СЕТ СН'!$F$8*'СЕТ СН'!$F$9-'СЕТ СН'!$F$26</f>
        <v>1448.62327708</v>
      </c>
      <c r="J24" s="36">
        <f>SUMIFS(СВЦЭМ!$D$39:$D$782,СВЦЭМ!$A$39:$A$782,$A24,СВЦЭМ!$B$39:$B$782,J$11)+'СЕТ СН'!$F$14+СВЦЭМ!$D$10+'СЕТ СН'!$F$8*'СЕТ СН'!$F$9-'СЕТ СН'!$F$26</f>
        <v>1447.2313894399999</v>
      </c>
      <c r="K24" s="36">
        <f>SUMIFS(СВЦЭМ!$D$39:$D$782,СВЦЭМ!$A$39:$A$782,$A24,СВЦЭМ!$B$39:$B$782,K$11)+'СЕТ СН'!$F$14+СВЦЭМ!$D$10+'СЕТ СН'!$F$8*'СЕТ СН'!$F$9-'СЕТ СН'!$F$26</f>
        <v>1419.9926877</v>
      </c>
      <c r="L24" s="36">
        <f>SUMIFS(СВЦЭМ!$D$39:$D$782,СВЦЭМ!$A$39:$A$782,$A24,СВЦЭМ!$B$39:$B$782,L$11)+'СЕТ СН'!$F$14+СВЦЭМ!$D$10+'СЕТ СН'!$F$8*'СЕТ СН'!$F$9-'СЕТ СН'!$F$26</f>
        <v>1355.7390811299999</v>
      </c>
      <c r="M24" s="36">
        <f>SUMIFS(СВЦЭМ!$D$39:$D$782,СВЦЭМ!$A$39:$A$782,$A24,СВЦЭМ!$B$39:$B$782,M$11)+'СЕТ СН'!$F$14+СВЦЭМ!$D$10+'СЕТ СН'!$F$8*'СЕТ СН'!$F$9-'СЕТ СН'!$F$26</f>
        <v>1355.9284615399999</v>
      </c>
      <c r="N24" s="36">
        <f>SUMIFS(СВЦЭМ!$D$39:$D$782,СВЦЭМ!$A$39:$A$782,$A24,СВЦЭМ!$B$39:$B$782,N$11)+'СЕТ СН'!$F$14+СВЦЭМ!$D$10+'СЕТ СН'!$F$8*'СЕТ СН'!$F$9-'СЕТ СН'!$F$26</f>
        <v>1399.31614109</v>
      </c>
      <c r="O24" s="36">
        <f>SUMIFS(СВЦЭМ!$D$39:$D$782,СВЦЭМ!$A$39:$A$782,$A24,СВЦЭМ!$B$39:$B$782,O$11)+'СЕТ СН'!$F$14+СВЦЭМ!$D$10+'СЕТ СН'!$F$8*'СЕТ СН'!$F$9-'СЕТ СН'!$F$26</f>
        <v>1439.0371139000001</v>
      </c>
      <c r="P24" s="36">
        <f>SUMIFS(СВЦЭМ!$D$39:$D$782,СВЦЭМ!$A$39:$A$782,$A24,СВЦЭМ!$B$39:$B$782,P$11)+'СЕТ СН'!$F$14+СВЦЭМ!$D$10+'СЕТ СН'!$F$8*'СЕТ СН'!$F$9-'СЕТ СН'!$F$26</f>
        <v>1443.6169049499999</v>
      </c>
      <c r="Q24" s="36">
        <f>SUMIFS(СВЦЭМ!$D$39:$D$782,СВЦЭМ!$A$39:$A$782,$A24,СВЦЭМ!$B$39:$B$782,Q$11)+'СЕТ СН'!$F$14+СВЦЭМ!$D$10+'СЕТ СН'!$F$8*'СЕТ СН'!$F$9-'СЕТ СН'!$F$26</f>
        <v>1441.18529094</v>
      </c>
      <c r="R24" s="36">
        <f>SUMIFS(СВЦЭМ!$D$39:$D$782,СВЦЭМ!$A$39:$A$782,$A24,СВЦЭМ!$B$39:$B$782,R$11)+'СЕТ СН'!$F$14+СВЦЭМ!$D$10+'СЕТ СН'!$F$8*'СЕТ СН'!$F$9-'СЕТ СН'!$F$26</f>
        <v>1441.09165278</v>
      </c>
      <c r="S24" s="36">
        <f>SUMIFS(СВЦЭМ!$D$39:$D$782,СВЦЭМ!$A$39:$A$782,$A24,СВЦЭМ!$B$39:$B$782,S$11)+'СЕТ СН'!$F$14+СВЦЭМ!$D$10+'СЕТ СН'!$F$8*'СЕТ СН'!$F$9-'СЕТ СН'!$F$26</f>
        <v>1446.00993206</v>
      </c>
      <c r="T24" s="36">
        <f>SUMIFS(СВЦЭМ!$D$39:$D$782,СВЦЭМ!$A$39:$A$782,$A24,СВЦЭМ!$B$39:$B$782,T$11)+'СЕТ СН'!$F$14+СВЦЭМ!$D$10+'СЕТ СН'!$F$8*'СЕТ СН'!$F$9-'СЕТ СН'!$F$26</f>
        <v>1409.4207846100001</v>
      </c>
      <c r="U24" s="36">
        <f>SUMIFS(СВЦЭМ!$D$39:$D$782,СВЦЭМ!$A$39:$A$782,$A24,СВЦЭМ!$B$39:$B$782,U$11)+'СЕТ СН'!$F$14+СВЦЭМ!$D$10+'СЕТ СН'!$F$8*'СЕТ СН'!$F$9-'СЕТ СН'!$F$26</f>
        <v>1344.6675757</v>
      </c>
      <c r="V24" s="36">
        <f>SUMIFS(СВЦЭМ!$D$39:$D$782,СВЦЭМ!$A$39:$A$782,$A24,СВЦЭМ!$B$39:$B$782,V$11)+'СЕТ СН'!$F$14+СВЦЭМ!$D$10+'СЕТ СН'!$F$8*'СЕТ СН'!$F$9-'СЕТ СН'!$F$26</f>
        <v>1354.4560915</v>
      </c>
      <c r="W24" s="36">
        <f>SUMIFS(СВЦЭМ!$D$39:$D$782,СВЦЭМ!$A$39:$A$782,$A24,СВЦЭМ!$B$39:$B$782,W$11)+'СЕТ СН'!$F$14+СВЦЭМ!$D$10+'СЕТ СН'!$F$8*'СЕТ СН'!$F$9-'СЕТ СН'!$F$26</f>
        <v>1374.1174225899999</v>
      </c>
      <c r="X24" s="36">
        <f>SUMIFS(СВЦЭМ!$D$39:$D$782,СВЦЭМ!$A$39:$A$782,$A24,СВЦЭМ!$B$39:$B$782,X$11)+'СЕТ СН'!$F$14+СВЦЭМ!$D$10+'СЕТ СН'!$F$8*'СЕТ СН'!$F$9-'СЕТ СН'!$F$26</f>
        <v>1387.9938187</v>
      </c>
      <c r="Y24" s="36">
        <f>SUMIFS(СВЦЭМ!$D$39:$D$782,СВЦЭМ!$A$39:$A$782,$A24,СВЦЭМ!$B$39:$B$782,Y$11)+'СЕТ СН'!$F$14+СВЦЭМ!$D$10+'СЕТ СН'!$F$8*'СЕТ СН'!$F$9-'СЕТ СН'!$F$26</f>
        <v>1459.4153487999999</v>
      </c>
    </row>
    <row r="25" spans="1:25" ht="15.75" x14ac:dyDescent="0.2">
      <c r="A25" s="35">
        <f t="shared" si="0"/>
        <v>44665</v>
      </c>
      <c r="B25" s="36">
        <f>SUMIFS(СВЦЭМ!$D$39:$D$782,СВЦЭМ!$A$39:$A$782,$A25,СВЦЭМ!$B$39:$B$782,B$11)+'СЕТ СН'!$F$14+СВЦЭМ!$D$10+'СЕТ СН'!$F$8*'СЕТ СН'!$F$9-'СЕТ СН'!$F$26</f>
        <v>1487.68630773</v>
      </c>
      <c r="C25" s="36">
        <f>SUMIFS(СВЦЭМ!$D$39:$D$782,СВЦЭМ!$A$39:$A$782,$A25,СВЦЭМ!$B$39:$B$782,C$11)+'СЕТ СН'!$F$14+СВЦЭМ!$D$10+'СЕТ СН'!$F$8*'СЕТ СН'!$F$9-'СЕТ СН'!$F$26</f>
        <v>1490.84233995</v>
      </c>
      <c r="D25" s="36">
        <f>SUMIFS(СВЦЭМ!$D$39:$D$782,СВЦЭМ!$A$39:$A$782,$A25,СВЦЭМ!$B$39:$B$782,D$11)+'СЕТ СН'!$F$14+СВЦЭМ!$D$10+'СЕТ СН'!$F$8*'СЕТ СН'!$F$9-'СЕТ СН'!$F$26</f>
        <v>1508.4343247900001</v>
      </c>
      <c r="E25" s="36">
        <f>SUMIFS(СВЦЭМ!$D$39:$D$782,СВЦЭМ!$A$39:$A$782,$A25,СВЦЭМ!$B$39:$B$782,E$11)+'СЕТ СН'!$F$14+СВЦЭМ!$D$10+'СЕТ СН'!$F$8*'СЕТ СН'!$F$9-'СЕТ СН'!$F$26</f>
        <v>1529.5976041599999</v>
      </c>
      <c r="F25" s="36">
        <f>SUMIFS(СВЦЭМ!$D$39:$D$782,СВЦЭМ!$A$39:$A$782,$A25,СВЦЭМ!$B$39:$B$782,F$11)+'СЕТ СН'!$F$14+СВЦЭМ!$D$10+'СЕТ СН'!$F$8*'СЕТ СН'!$F$9-'СЕТ СН'!$F$26</f>
        <v>1517.06324645</v>
      </c>
      <c r="G25" s="36">
        <f>SUMIFS(СВЦЭМ!$D$39:$D$782,СВЦЭМ!$A$39:$A$782,$A25,СВЦЭМ!$B$39:$B$782,G$11)+'СЕТ СН'!$F$14+СВЦЭМ!$D$10+'СЕТ СН'!$F$8*'СЕТ СН'!$F$9-'СЕТ СН'!$F$26</f>
        <v>1497.58767227</v>
      </c>
      <c r="H25" s="36">
        <f>SUMIFS(СВЦЭМ!$D$39:$D$782,СВЦЭМ!$A$39:$A$782,$A25,СВЦЭМ!$B$39:$B$782,H$11)+'СЕТ СН'!$F$14+СВЦЭМ!$D$10+'СЕТ СН'!$F$8*'СЕТ СН'!$F$9-'СЕТ СН'!$F$26</f>
        <v>1448.3933078499999</v>
      </c>
      <c r="I25" s="36">
        <f>SUMIFS(СВЦЭМ!$D$39:$D$782,СВЦЭМ!$A$39:$A$782,$A25,СВЦЭМ!$B$39:$B$782,I$11)+'СЕТ СН'!$F$14+СВЦЭМ!$D$10+'СЕТ СН'!$F$8*'СЕТ СН'!$F$9-'СЕТ СН'!$F$26</f>
        <v>1404.3617385800001</v>
      </c>
      <c r="J25" s="36">
        <f>SUMIFS(СВЦЭМ!$D$39:$D$782,СВЦЭМ!$A$39:$A$782,$A25,СВЦЭМ!$B$39:$B$782,J$11)+'СЕТ СН'!$F$14+СВЦЭМ!$D$10+'СЕТ СН'!$F$8*'СЕТ СН'!$F$9-'СЕТ СН'!$F$26</f>
        <v>1383.1859370899999</v>
      </c>
      <c r="K25" s="36">
        <f>SUMIFS(СВЦЭМ!$D$39:$D$782,СВЦЭМ!$A$39:$A$782,$A25,СВЦЭМ!$B$39:$B$782,K$11)+'СЕТ СН'!$F$14+СВЦЭМ!$D$10+'СЕТ СН'!$F$8*'СЕТ СН'!$F$9-'СЕТ СН'!$F$26</f>
        <v>1387.35224584</v>
      </c>
      <c r="L25" s="36">
        <f>SUMIFS(СВЦЭМ!$D$39:$D$782,СВЦЭМ!$A$39:$A$782,$A25,СВЦЭМ!$B$39:$B$782,L$11)+'СЕТ СН'!$F$14+СВЦЭМ!$D$10+'СЕТ СН'!$F$8*'СЕТ СН'!$F$9-'СЕТ СН'!$F$26</f>
        <v>1405.42668327</v>
      </c>
      <c r="M25" s="36">
        <f>SUMIFS(СВЦЭМ!$D$39:$D$782,СВЦЭМ!$A$39:$A$782,$A25,СВЦЭМ!$B$39:$B$782,M$11)+'СЕТ СН'!$F$14+СВЦЭМ!$D$10+'СЕТ СН'!$F$8*'СЕТ СН'!$F$9-'СЕТ СН'!$F$26</f>
        <v>1399.3594899</v>
      </c>
      <c r="N25" s="36">
        <f>SUMIFS(СВЦЭМ!$D$39:$D$782,СВЦЭМ!$A$39:$A$782,$A25,СВЦЭМ!$B$39:$B$782,N$11)+'СЕТ СН'!$F$14+СВЦЭМ!$D$10+'СЕТ СН'!$F$8*'СЕТ СН'!$F$9-'СЕТ СН'!$F$26</f>
        <v>1409.90918085</v>
      </c>
      <c r="O25" s="36">
        <f>SUMIFS(СВЦЭМ!$D$39:$D$782,СВЦЭМ!$A$39:$A$782,$A25,СВЦЭМ!$B$39:$B$782,O$11)+'СЕТ СН'!$F$14+СВЦЭМ!$D$10+'СЕТ СН'!$F$8*'СЕТ СН'!$F$9-'СЕТ СН'!$F$26</f>
        <v>1424.1668339600001</v>
      </c>
      <c r="P25" s="36">
        <f>SUMIFS(СВЦЭМ!$D$39:$D$782,СВЦЭМ!$A$39:$A$782,$A25,СВЦЭМ!$B$39:$B$782,P$11)+'СЕТ СН'!$F$14+СВЦЭМ!$D$10+'СЕТ СН'!$F$8*'СЕТ СН'!$F$9-'СЕТ СН'!$F$26</f>
        <v>1431.8143141200001</v>
      </c>
      <c r="Q25" s="36">
        <f>SUMIFS(СВЦЭМ!$D$39:$D$782,СВЦЭМ!$A$39:$A$782,$A25,СВЦЭМ!$B$39:$B$782,Q$11)+'СЕТ СН'!$F$14+СВЦЭМ!$D$10+'СЕТ СН'!$F$8*'СЕТ СН'!$F$9-'СЕТ СН'!$F$26</f>
        <v>1434.0603469800001</v>
      </c>
      <c r="R25" s="36">
        <f>SUMIFS(СВЦЭМ!$D$39:$D$782,СВЦЭМ!$A$39:$A$782,$A25,СВЦЭМ!$B$39:$B$782,R$11)+'СЕТ СН'!$F$14+СВЦЭМ!$D$10+'СЕТ СН'!$F$8*'СЕТ СН'!$F$9-'СЕТ СН'!$F$26</f>
        <v>1428.9673201800001</v>
      </c>
      <c r="S25" s="36">
        <f>SUMIFS(СВЦЭМ!$D$39:$D$782,СВЦЭМ!$A$39:$A$782,$A25,СВЦЭМ!$B$39:$B$782,S$11)+'СЕТ СН'!$F$14+СВЦЭМ!$D$10+'СЕТ СН'!$F$8*'СЕТ СН'!$F$9-'СЕТ СН'!$F$26</f>
        <v>1421.7690184099999</v>
      </c>
      <c r="T25" s="36">
        <f>SUMIFS(СВЦЭМ!$D$39:$D$782,СВЦЭМ!$A$39:$A$782,$A25,СВЦЭМ!$B$39:$B$782,T$11)+'СЕТ СН'!$F$14+СВЦЭМ!$D$10+'СЕТ СН'!$F$8*'СЕТ СН'!$F$9-'СЕТ СН'!$F$26</f>
        <v>1398.00337008</v>
      </c>
      <c r="U25" s="36">
        <f>SUMIFS(СВЦЭМ!$D$39:$D$782,СВЦЭМ!$A$39:$A$782,$A25,СВЦЭМ!$B$39:$B$782,U$11)+'СЕТ СН'!$F$14+СВЦЭМ!$D$10+'СЕТ СН'!$F$8*'СЕТ СН'!$F$9-'СЕТ СН'!$F$26</f>
        <v>1369.19699962</v>
      </c>
      <c r="V25" s="36">
        <f>SUMIFS(СВЦЭМ!$D$39:$D$782,СВЦЭМ!$A$39:$A$782,$A25,СВЦЭМ!$B$39:$B$782,V$11)+'СЕТ СН'!$F$14+СВЦЭМ!$D$10+'СЕТ СН'!$F$8*'СЕТ СН'!$F$9-'СЕТ СН'!$F$26</f>
        <v>1356.15411857</v>
      </c>
      <c r="W25" s="36">
        <f>SUMIFS(СВЦЭМ!$D$39:$D$782,СВЦЭМ!$A$39:$A$782,$A25,СВЦЭМ!$B$39:$B$782,W$11)+'СЕТ СН'!$F$14+СВЦЭМ!$D$10+'СЕТ СН'!$F$8*'СЕТ СН'!$F$9-'СЕТ СН'!$F$26</f>
        <v>1370.3147078700001</v>
      </c>
      <c r="X25" s="36">
        <f>SUMIFS(СВЦЭМ!$D$39:$D$782,СВЦЭМ!$A$39:$A$782,$A25,СВЦЭМ!$B$39:$B$782,X$11)+'СЕТ СН'!$F$14+СВЦЭМ!$D$10+'СЕТ СН'!$F$8*'СЕТ СН'!$F$9-'СЕТ СН'!$F$26</f>
        <v>1370.31150785</v>
      </c>
      <c r="Y25" s="36">
        <f>SUMIFS(СВЦЭМ!$D$39:$D$782,СВЦЭМ!$A$39:$A$782,$A25,СВЦЭМ!$B$39:$B$782,Y$11)+'СЕТ СН'!$F$14+СВЦЭМ!$D$10+'СЕТ СН'!$F$8*'СЕТ СН'!$F$9-'СЕТ СН'!$F$26</f>
        <v>1392.96513583</v>
      </c>
    </row>
    <row r="26" spans="1:25" ht="15.75" x14ac:dyDescent="0.2">
      <c r="A26" s="35">
        <f t="shared" si="0"/>
        <v>44666</v>
      </c>
      <c r="B26" s="36">
        <f>SUMIFS(СВЦЭМ!$D$39:$D$782,СВЦЭМ!$A$39:$A$782,$A26,СВЦЭМ!$B$39:$B$782,B$11)+'СЕТ СН'!$F$14+СВЦЭМ!$D$10+'СЕТ СН'!$F$8*'СЕТ СН'!$F$9-'СЕТ СН'!$F$26</f>
        <v>1409.05680454</v>
      </c>
      <c r="C26" s="36">
        <f>SUMIFS(СВЦЭМ!$D$39:$D$782,СВЦЭМ!$A$39:$A$782,$A26,СВЦЭМ!$B$39:$B$782,C$11)+'СЕТ СН'!$F$14+СВЦЭМ!$D$10+'СЕТ СН'!$F$8*'СЕТ СН'!$F$9-'СЕТ СН'!$F$26</f>
        <v>1398.66231786</v>
      </c>
      <c r="D26" s="36">
        <f>SUMIFS(СВЦЭМ!$D$39:$D$782,СВЦЭМ!$A$39:$A$782,$A26,СВЦЭМ!$B$39:$B$782,D$11)+'СЕТ СН'!$F$14+СВЦЭМ!$D$10+'СЕТ СН'!$F$8*'СЕТ СН'!$F$9-'СЕТ СН'!$F$26</f>
        <v>1404.1624755299999</v>
      </c>
      <c r="E26" s="36">
        <f>SUMIFS(СВЦЭМ!$D$39:$D$782,СВЦЭМ!$A$39:$A$782,$A26,СВЦЭМ!$B$39:$B$782,E$11)+'СЕТ СН'!$F$14+СВЦЭМ!$D$10+'СЕТ СН'!$F$8*'СЕТ СН'!$F$9-'СЕТ СН'!$F$26</f>
        <v>1425.9836950399999</v>
      </c>
      <c r="F26" s="36">
        <f>SUMIFS(СВЦЭМ!$D$39:$D$782,СВЦЭМ!$A$39:$A$782,$A26,СВЦЭМ!$B$39:$B$782,F$11)+'СЕТ СН'!$F$14+СВЦЭМ!$D$10+'СЕТ СН'!$F$8*'СЕТ СН'!$F$9-'СЕТ СН'!$F$26</f>
        <v>1425.7373255</v>
      </c>
      <c r="G26" s="36">
        <f>SUMIFS(СВЦЭМ!$D$39:$D$782,СВЦЭМ!$A$39:$A$782,$A26,СВЦЭМ!$B$39:$B$782,G$11)+'СЕТ СН'!$F$14+СВЦЭМ!$D$10+'СЕТ СН'!$F$8*'СЕТ СН'!$F$9-'СЕТ СН'!$F$26</f>
        <v>1420.9479191800001</v>
      </c>
      <c r="H26" s="36">
        <f>SUMIFS(СВЦЭМ!$D$39:$D$782,СВЦЭМ!$A$39:$A$782,$A26,СВЦЭМ!$B$39:$B$782,H$11)+'СЕТ СН'!$F$14+СВЦЭМ!$D$10+'СЕТ СН'!$F$8*'СЕТ СН'!$F$9-'СЕТ СН'!$F$26</f>
        <v>1378.5284821600001</v>
      </c>
      <c r="I26" s="36">
        <f>SUMIFS(СВЦЭМ!$D$39:$D$782,СВЦЭМ!$A$39:$A$782,$A26,СВЦЭМ!$B$39:$B$782,I$11)+'СЕТ СН'!$F$14+СВЦЭМ!$D$10+'СЕТ СН'!$F$8*'СЕТ СН'!$F$9-'СЕТ СН'!$F$26</f>
        <v>1372.40972848</v>
      </c>
      <c r="J26" s="36">
        <f>SUMIFS(СВЦЭМ!$D$39:$D$782,СВЦЭМ!$A$39:$A$782,$A26,СВЦЭМ!$B$39:$B$782,J$11)+'СЕТ СН'!$F$14+СВЦЭМ!$D$10+'СЕТ СН'!$F$8*'СЕТ СН'!$F$9-'СЕТ СН'!$F$26</f>
        <v>1395.84626026</v>
      </c>
      <c r="K26" s="36">
        <f>SUMIFS(СВЦЭМ!$D$39:$D$782,СВЦЭМ!$A$39:$A$782,$A26,СВЦЭМ!$B$39:$B$782,K$11)+'СЕТ СН'!$F$14+СВЦЭМ!$D$10+'СЕТ СН'!$F$8*'СЕТ СН'!$F$9-'СЕТ СН'!$F$26</f>
        <v>1396.57712825</v>
      </c>
      <c r="L26" s="36">
        <f>SUMIFS(СВЦЭМ!$D$39:$D$782,СВЦЭМ!$A$39:$A$782,$A26,СВЦЭМ!$B$39:$B$782,L$11)+'СЕТ СН'!$F$14+СВЦЭМ!$D$10+'СЕТ СН'!$F$8*'СЕТ СН'!$F$9-'СЕТ СН'!$F$26</f>
        <v>1399.51096067</v>
      </c>
      <c r="M26" s="36">
        <f>SUMIFS(СВЦЭМ!$D$39:$D$782,СВЦЭМ!$A$39:$A$782,$A26,СВЦЭМ!$B$39:$B$782,M$11)+'СЕТ СН'!$F$14+СВЦЭМ!$D$10+'СЕТ СН'!$F$8*'СЕТ СН'!$F$9-'СЕТ СН'!$F$26</f>
        <v>1405.2433219700001</v>
      </c>
      <c r="N26" s="36">
        <f>SUMIFS(СВЦЭМ!$D$39:$D$782,СВЦЭМ!$A$39:$A$782,$A26,СВЦЭМ!$B$39:$B$782,N$11)+'СЕТ СН'!$F$14+СВЦЭМ!$D$10+'СЕТ СН'!$F$8*'СЕТ СН'!$F$9-'СЕТ СН'!$F$26</f>
        <v>1425.28346676</v>
      </c>
      <c r="O26" s="36">
        <f>SUMIFS(СВЦЭМ!$D$39:$D$782,СВЦЭМ!$A$39:$A$782,$A26,СВЦЭМ!$B$39:$B$782,O$11)+'СЕТ СН'!$F$14+СВЦЭМ!$D$10+'СЕТ СН'!$F$8*'СЕТ СН'!$F$9-'СЕТ СН'!$F$26</f>
        <v>1447.21369708</v>
      </c>
      <c r="P26" s="36">
        <f>SUMIFS(СВЦЭМ!$D$39:$D$782,СВЦЭМ!$A$39:$A$782,$A26,СВЦЭМ!$B$39:$B$782,P$11)+'СЕТ СН'!$F$14+СВЦЭМ!$D$10+'СЕТ СН'!$F$8*'СЕТ СН'!$F$9-'СЕТ СН'!$F$26</f>
        <v>1475.52520181</v>
      </c>
      <c r="Q26" s="36">
        <f>SUMIFS(СВЦЭМ!$D$39:$D$782,СВЦЭМ!$A$39:$A$782,$A26,СВЦЭМ!$B$39:$B$782,Q$11)+'СЕТ СН'!$F$14+СВЦЭМ!$D$10+'СЕТ СН'!$F$8*'СЕТ СН'!$F$9-'СЕТ СН'!$F$26</f>
        <v>1485.03274134</v>
      </c>
      <c r="R26" s="36">
        <f>SUMIFS(СВЦЭМ!$D$39:$D$782,СВЦЭМ!$A$39:$A$782,$A26,СВЦЭМ!$B$39:$B$782,R$11)+'СЕТ СН'!$F$14+СВЦЭМ!$D$10+'СЕТ СН'!$F$8*'СЕТ СН'!$F$9-'СЕТ СН'!$F$26</f>
        <v>1481.5106834400001</v>
      </c>
      <c r="S26" s="36">
        <f>SUMIFS(СВЦЭМ!$D$39:$D$782,СВЦЭМ!$A$39:$A$782,$A26,СВЦЭМ!$B$39:$B$782,S$11)+'СЕТ СН'!$F$14+СВЦЭМ!$D$10+'СЕТ СН'!$F$8*'СЕТ СН'!$F$9-'СЕТ СН'!$F$26</f>
        <v>1451.7435253000001</v>
      </c>
      <c r="T26" s="36">
        <f>SUMIFS(СВЦЭМ!$D$39:$D$782,СВЦЭМ!$A$39:$A$782,$A26,СВЦЭМ!$B$39:$B$782,T$11)+'СЕТ СН'!$F$14+СВЦЭМ!$D$10+'СЕТ СН'!$F$8*'СЕТ СН'!$F$9-'СЕТ СН'!$F$26</f>
        <v>1416.25074875</v>
      </c>
      <c r="U26" s="36">
        <f>SUMIFS(СВЦЭМ!$D$39:$D$782,СВЦЭМ!$A$39:$A$782,$A26,СВЦЭМ!$B$39:$B$782,U$11)+'СЕТ СН'!$F$14+СВЦЭМ!$D$10+'СЕТ СН'!$F$8*'СЕТ СН'!$F$9-'СЕТ СН'!$F$26</f>
        <v>1365.5962840899999</v>
      </c>
      <c r="V26" s="36">
        <f>SUMIFS(СВЦЭМ!$D$39:$D$782,СВЦЭМ!$A$39:$A$782,$A26,СВЦЭМ!$B$39:$B$782,V$11)+'СЕТ СН'!$F$14+СВЦЭМ!$D$10+'СЕТ СН'!$F$8*'СЕТ СН'!$F$9-'СЕТ СН'!$F$26</f>
        <v>1362.11919371</v>
      </c>
      <c r="W26" s="36">
        <f>SUMIFS(СВЦЭМ!$D$39:$D$782,СВЦЭМ!$A$39:$A$782,$A26,СВЦЭМ!$B$39:$B$782,W$11)+'СЕТ СН'!$F$14+СВЦЭМ!$D$10+'СЕТ СН'!$F$8*'СЕТ СН'!$F$9-'СЕТ СН'!$F$26</f>
        <v>1391.72715909</v>
      </c>
      <c r="X26" s="36">
        <f>SUMIFS(СВЦЭМ!$D$39:$D$782,СВЦЭМ!$A$39:$A$782,$A26,СВЦЭМ!$B$39:$B$782,X$11)+'СЕТ СН'!$F$14+СВЦЭМ!$D$10+'СЕТ СН'!$F$8*'СЕТ СН'!$F$9-'СЕТ СН'!$F$26</f>
        <v>1417.37187423</v>
      </c>
      <c r="Y26" s="36">
        <f>SUMIFS(СВЦЭМ!$D$39:$D$782,СВЦЭМ!$A$39:$A$782,$A26,СВЦЭМ!$B$39:$B$782,Y$11)+'СЕТ СН'!$F$14+СВЦЭМ!$D$10+'СЕТ СН'!$F$8*'СЕТ СН'!$F$9-'СЕТ СН'!$F$26</f>
        <v>1456.5242309600001</v>
      </c>
    </row>
    <row r="27" spans="1:25" ht="15.75" x14ac:dyDescent="0.2">
      <c r="A27" s="35">
        <f t="shared" si="0"/>
        <v>44667</v>
      </c>
      <c r="B27" s="36">
        <f>SUMIFS(СВЦЭМ!$D$39:$D$782,СВЦЭМ!$A$39:$A$782,$A27,СВЦЭМ!$B$39:$B$782,B$11)+'СЕТ СН'!$F$14+СВЦЭМ!$D$10+'СЕТ СН'!$F$8*'СЕТ СН'!$F$9-'СЕТ СН'!$F$26</f>
        <v>1431.0776813699999</v>
      </c>
      <c r="C27" s="36">
        <f>SUMIFS(СВЦЭМ!$D$39:$D$782,СВЦЭМ!$A$39:$A$782,$A27,СВЦЭМ!$B$39:$B$782,C$11)+'СЕТ СН'!$F$14+СВЦЭМ!$D$10+'СЕТ СН'!$F$8*'СЕТ СН'!$F$9-'СЕТ СН'!$F$26</f>
        <v>1427.0540185300001</v>
      </c>
      <c r="D27" s="36">
        <f>SUMIFS(СВЦЭМ!$D$39:$D$782,СВЦЭМ!$A$39:$A$782,$A27,СВЦЭМ!$B$39:$B$782,D$11)+'СЕТ СН'!$F$14+СВЦЭМ!$D$10+'СЕТ СН'!$F$8*'СЕТ СН'!$F$9-'СЕТ СН'!$F$26</f>
        <v>1455.79877637</v>
      </c>
      <c r="E27" s="36">
        <f>SUMIFS(СВЦЭМ!$D$39:$D$782,СВЦЭМ!$A$39:$A$782,$A27,СВЦЭМ!$B$39:$B$782,E$11)+'СЕТ СН'!$F$14+СВЦЭМ!$D$10+'СЕТ СН'!$F$8*'СЕТ СН'!$F$9-'СЕТ СН'!$F$26</f>
        <v>1481.9914129399999</v>
      </c>
      <c r="F27" s="36">
        <f>SUMIFS(СВЦЭМ!$D$39:$D$782,СВЦЭМ!$A$39:$A$782,$A27,СВЦЭМ!$B$39:$B$782,F$11)+'СЕТ СН'!$F$14+СВЦЭМ!$D$10+'СЕТ СН'!$F$8*'СЕТ СН'!$F$9-'СЕТ СН'!$F$26</f>
        <v>1487.17900773</v>
      </c>
      <c r="G27" s="36">
        <f>SUMIFS(СВЦЭМ!$D$39:$D$782,СВЦЭМ!$A$39:$A$782,$A27,СВЦЭМ!$B$39:$B$782,G$11)+'СЕТ СН'!$F$14+СВЦЭМ!$D$10+'СЕТ СН'!$F$8*'СЕТ СН'!$F$9-'СЕТ СН'!$F$26</f>
        <v>1493.7943633300001</v>
      </c>
      <c r="H27" s="36">
        <f>SUMIFS(СВЦЭМ!$D$39:$D$782,СВЦЭМ!$A$39:$A$782,$A27,СВЦЭМ!$B$39:$B$782,H$11)+'СЕТ СН'!$F$14+СВЦЭМ!$D$10+'СЕТ СН'!$F$8*'СЕТ СН'!$F$9-'СЕТ СН'!$F$26</f>
        <v>1478.63439464</v>
      </c>
      <c r="I27" s="36">
        <f>SUMIFS(СВЦЭМ!$D$39:$D$782,СВЦЭМ!$A$39:$A$782,$A27,СВЦЭМ!$B$39:$B$782,I$11)+'СЕТ СН'!$F$14+СВЦЭМ!$D$10+'СЕТ СН'!$F$8*'СЕТ СН'!$F$9-'СЕТ СН'!$F$26</f>
        <v>1464.1807346200001</v>
      </c>
      <c r="J27" s="36">
        <f>SUMIFS(СВЦЭМ!$D$39:$D$782,СВЦЭМ!$A$39:$A$782,$A27,СВЦЭМ!$B$39:$B$782,J$11)+'СЕТ СН'!$F$14+СВЦЭМ!$D$10+'СЕТ СН'!$F$8*'СЕТ СН'!$F$9-'СЕТ СН'!$F$26</f>
        <v>1409.26729041</v>
      </c>
      <c r="K27" s="36">
        <f>SUMIFS(СВЦЭМ!$D$39:$D$782,СВЦЭМ!$A$39:$A$782,$A27,СВЦЭМ!$B$39:$B$782,K$11)+'СЕТ СН'!$F$14+СВЦЭМ!$D$10+'СЕТ СН'!$F$8*'СЕТ СН'!$F$9-'СЕТ СН'!$F$26</f>
        <v>1380.9136797599999</v>
      </c>
      <c r="L27" s="36">
        <f>SUMIFS(СВЦЭМ!$D$39:$D$782,СВЦЭМ!$A$39:$A$782,$A27,СВЦЭМ!$B$39:$B$782,L$11)+'СЕТ СН'!$F$14+СВЦЭМ!$D$10+'СЕТ СН'!$F$8*'СЕТ СН'!$F$9-'СЕТ СН'!$F$26</f>
        <v>1341.9175181000001</v>
      </c>
      <c r="M27" s="36">
        <f>SUMIFS(СВЦЭМ!$D$39:$D$782,СВЦЭМ!$A$39:$A$782,$A27,СВЦЭМ!$B$39:$B$782,M$11)+'СЕТ СН'!$F$14+СВЦЭМ!$D$10+'СЕТ СН'!$F$8*'СЕТ СН'!$F$9-'СЕТ СН'!$F$26</f>
        <v>1333.6545358400001</v>
      </c>
      <c r="N27" s="36">
        <f>SUMIFS(СВЦЭМ!$D$39:$D$782,СВЦЭМ!$A$39:$A$782,$A27,СВЦЭМ!$B$39:$B$782,N$11)+'СЕТ СН'!$F$14+СВЦЭМ!$D$10+'СЕТ СН'!$F$8*'СЕТ СН'!$F$9-'СЕТ СН'!$F$26</f>
        <v>1377.6462808599999</v>
      </c>
      <c r="O27" s="36">
        <f>SUMIFS(СВЦЭМ!$D$39:$D$782,СВЦЭМ!$A$39:$A$782,$A27,СВЦЭМ!$B$39:$B$782,O$11)+'СЕТ СН'!$F$14+СВЦЭМ!$D$10+'СЕТ СН'!$F$8*'СЕТ СН'!$F$9-'СЕТ СН'!$F$26</f>
        <v>1387.53095446</v>
      </c>
      <c r="P27" s="36">
        <f>SUMIFS(СВЦЭМ!$D$39:$D$782,СВЦЭМ!$A$39:$A$782,$A27,СВЦЭМ!$B$39:$B$782,P$11)+'СЕТ СН'!$F$14+СВЦЭМ!$D$10+'СЕТ СН'!$F$8*'СЕТ СН'!$F$9-'СЕТ СН'!$F$26</f>
        <v>1398.62477453</v>
      </c>
      <c r="Q27" s="36">
        <f>SUMIFS(СВЦЭМ!$D$39:$D$782,СВЦЭМ!$A$39:$A$782,$A27,СВЦЭМ!$B$39:$B$782,Q$11)+'СЕТ СН'!$F$14+СВЦЭМ!$D$10+'СЕТ СН'!$F$8*'СЕТ СН'!$F$9-'СЕТ СН'!$F$26</f>
        <v>1415.19701353</v>
      </c>
      <c r="R27" s="36">
        <f>SUMIFS(СВЦЭМ!$D$39:$D$782,СВЦЭМ!$A$39:$A$782,$A27,СВЦЭМ!$B$39:$B$782,R$11)+'СЕТ СН'!$F$14+СВЦЭМ!$D$10+'СЕТ СН'!$F$8*'СЕТ СН'!$F$9-'СЕТ СН'!$F$26</f>
        <v>1430.8843357400001</v>
      </c>
      <c r="S27" s="36">
        <f>SUMIFS(СВЦЭМ!$D$39:$D$782,СВЦЭМ!$A$39:$A$782,$A27,СВЦЭМ!$B$39:$B$782,S$11)+'СЕТ СН'!$F$14+СВЦЭМ!$D$10+'СЕТ СН'!$F$8*'СЕТ СН'!$F$9-'СЕТ СН'!$F$26</f>
        <v>1414.09250288</v>
      </c>
      <c r="T27" s="36">
        <f>SUMIFS(СВЦЭМ!$D$39:$D$782,СВЦЭМ!$A$39:$A$782,$A27,СВЦЭМ!$B$39:$B$782,T$11)+'СЕТ СН'!$F$14+СВЦЭМ!$D$10+'СЕТ СН'!$F$8*'СЕТ СН'!$F$9-'СЕТ СН'!$F$26</f>
        <v>1391.4102058600001</v>
      </c>
      <c r="U27" s="36">
        <f>SUMIFS(СВЦЭМ!$D$39:$D$782,СВЦЭМ!$A$39:$A$782,$A27,СВЦЭМ!$B$39:$B$782,U$11)+'СЕТ СН'!$F$14+СВЦЭМ!$D$10+'СЕТ СН'!$F$8*'СЕТ СН'!$F$9-'СЕТ СН'!$F$26</f>
        <v>1377.1033415900001</v>
      </c>
      <c r="V27" s="36">
        <f>SUMIFS(СВЦЭМ!$D$39:$D$782,СВЦЭМ!$A$39:$A$782,$A27,СВЦЭМ!$B$39:$B$782,V$11)+'СЕТ СН'!$F$14+СВЦЭМ!$D$10+'СЕТ СН'!$F$8*'СЕТ СН'!$F$9-'СЕТ СН'!$F$26</f>
        <v>1340.24376284</v>
      </c>
      <c r="W27" s="36">
        <f>SUMIFS(СВЦЭМ!$D$39:$D$782,СВЦЭМ!$A$39:$A$782,$A27,СВЦЭМ!$B$39:$B$782,W$11)+'СЕТ СН'!$F$14+СВЦЭМ!$D$10+'СЕТ СН'!$F$8*'СЕТ СН'!$F$9-'СЕТ СН'!$F$26</f>
        <v>1337.48776391</v>
      </c>
      <c r="X27" s="36">
        <f>SUMIFS(СВЦЭМ!$D$39:$D$782,СВЦЭМ!$A$39:$A$782,$A27,СВЦЭМ!$B$39:$B$782,X$11)+'СЕТ СН'!$F$14+СВЦЭМ!$D$10+'СЕТ СН'!$F$8*'СЕТ СН'!$F$9-'СЕТ СН'!$F$26</f>
        <v>1388.3537667800001</v>
      </c>
      <c r="Y27" s="36">
        <f>SUMIFS(СВЦЭМ!$D$39:$D$782,СВЦЭМ!$A$39:$A$782,$A27,СВЦЭМ!$B$39:$B$782,Y$11)+'СЕТ СН'!$F$14+СВЦЭМ!$D$10+'СЕТ СН'!$F$8*'СЕТ СН'!$F$9-'СЕТ СН'!$F$26</f>
        <v>1386.9175840099999</v>
      </c>
    </row>
    <row r="28" spans="1:25" ht="15.75" x14ac:dyDescent="0.2">
      <c r="A28" s="35">
        <f t="shared" si="0"/>
        <v>44668</v>
      </c>
      <c r="B28" s="36">
        <f>SUMIFS(СВЦЭМ!$D$39:$D$782,СВЦЭМ!$A$39:$A$782,$A28,СВЦЭМ!$B$39:$B$782,B$11)+'СЕТ СН'!$F$14+СВЦЭМ!$D$10+'СЕТ СН'!$F$8*'СЕТ СН'!$F$9-'СЕТ СН'!$F$26</f>
        <v>1507.9298711599999</v>
      </c>
      <c r="C28" s="36">
        <f>SUMIFS(СВЦЭМ!$D$39:$D$782,СВЦЭМ!$A$39:$A$782,$A28,СВЦЭМ!$B$39:$B$782,C$11)+'СЕТ СН'!$F$14+СВЦЭМ!$D$10+'СЕТ СН'!$F$8*'СЕТ СН'!$F$9-'СЕТ СН'!$F$26</f>
        <v>1513.9850348100001</v>
      </c>
      <c r="D28" s="36">
        <f>SUMIFS(СВЦЭМ!$D$39:$D$782,СВЦЭМ!$A$39:$A$782,$A28,СВЦЭМ!$B$39:$B$782,D$11)+'СЕТ СН'!$F$14+СВЦЭМ!$D$10+'СЕТ СН'!$F$8*'СЕТ СН'!$F$9-'СЕТ СН'!$F$26</f>
        <v>1530.48192419</v>
      </c>
      <c r="E28" s="36">
        <f>SUMIFS(СВЦЭМ!$D$39:$D$782,СВЦЭМ!$A$39:$A$782,$A28,СВЦЭМ!$B$39:$B$782,E$11)+'СЕТ СН'!$F$14+СВЦЭМ!$D$10+'СЕТ СН'!$F$8*'СЕТ СН'!$F$9-'СЕТ СН'!$F$26</f>
        <v>1602.7541420800001</v>
      </c>
      <c r="F28" s="36">
        <f>SUMIFS(СВЦЭМ!$D$39:$D$782,СВЦЭМ!$A$39:$A$782,$A28,СВЦЭМ!$B$39:$B$782,F$11)+'СЕТ СН'!$F$14+СВЦЭМ!$D$10+'СЕТ СН'!$F$8*'СЕТ СН'!$F$9-'СЕТ СН'!$F$26</f>
        <v>1608.4479976699999</v>
      </c>
      <c r="G28" s="36">
        <f>SUMIFS(СВЦЭМ!$D$39:$D$782,СВЦЭМ!$A$39:$A$782,$A28,СВЦЭМ!$B$39:$B$782,G$11)+'СЕТ СН'!$F$14+СВЦЭМ!$D$10+'СЕТ СН'!$F$8*'СЕТ СН'!$F$9-'СЕТ СН'!$F$26</f>
        <v>1599.92966144</v>
      </c>
      <c r="H28" s="36">
        <f>SUMIFS(СВЦЭМ!$D$39:$D$782,СВЦЭМ!$A$39:$A$782,$A28,СВЦЭМ!$B$39:$B$782,H$11)+'СЕТ СН'!$F$14+СВЦЭМ!$D$10+'СЕТ СН'!$F$8*'СЕТ СН'!$F$9-'СЕТ СН'!$F$26</f>
        <v>1553.28186338</v>
      </c>
      <c r="I28" s="36">
        <f>SUMIFS(СВЦЭМ!$D$39:$D$782,СВЦЭМ!$A$39:$A$782,$A28,СВЦЭМ!$B$39:$B$782,I$11)+'СЕТ СН'!$F$14+СВЦЭМ!$D$10+'СЕТ СН'!$F$8*'СЕТ СН'!$F$9-'СЕТ СН'!$F$26</f>
        <v>1512.5953813900001</v>
      </c>
      <c r="J28" s="36">
        <f>SUMIFS(СВЦЭМ!$D$39:$D$782,СВЦЭМ!$A$39:$A$782,$A28,СВЦЭМ!$B$39:$B$782,J$11)+'СЕТ СН'!$F$14+СВЦЭМ!$D$10+'СЕТ СН'!$F$8*'СЕТ СН'!$F$9-'СЕТ СН'!$F$26</f>
        <v>1452.03402228</v>
      </c>
      <c r="K28" s="36">
        <f>SUMIFS(СВЦЭМ!$D$39:$D$782,СВЦЭМ!$A$39:$A$782,$A28,СВЦЭМ!$B$39:$B$782,K$11)+'СЕТ СН'!$F$14+СВЦЭМ!$D$10+'СЕТ СН'!$F$8*'СЕТ СН'!$F$9-'СЕТ СН'!$F$26</f>
        <v>1434.9969147300001</v>
      </c>
      <c r="L28" s="36">
        <f>SUMIFS(СВЦЭМ!$D$39:$D$782,СВЦЭМ!$A$39:$A$782,$A28,СВЦЭМ!$B$39:$B$782,L$11)+'СЕТ СН'!$F$14+СВЦЭМ!$D$10+'СЕТ СН'!$F$8*'СЕТ СН'!$F$9-'СЕТ СН'!$F$26</f>
        <v>1419.8708489800001</v>
      </c>
      <c r="M28" s="36">
        <f>SUMIFS(СВЦЭМ!$D$39:$D$782,СВЦЭМ!$A$39:$A$782,$A28,СВЦЭМ!$B$39:$B$782,M$11)+'СЕТ СН'!$F$14+СВЦЭМ!$D$10+'СЕТ СН'!$F$8*'СЕТ СН'!$F$9-'СЕТ СН'!$F$26</f>
        <v>1432.5435648100001</v>
      </c>
      <c r="N28" s="36">
        <f>SUMIFS(СВЦЭМ!$D$39:$D$782,СВЦЭМ!$A$39:$A$782,$A28,СВЦЭМ!$B$39:$B$782,N$11)+'СЕТ СН'!$F$14+СВЦЭМ!$D$10+'СЕТ СН'!$F$8*'СЕТ СН'!$F$9-'СЕТ СН'!$F$26</f>
        <v>1456.64072293</v>
      </c>
      <c r="O28" s="36">
        <f>SUMIFS(СВЦЭМ!$D$39:$D$782,СВЦЭМ!$A$39:$A$782,$A28,СВЦЭМ!$B$39:$B$782,O$11)+'СЕТ СН'!$F$14+СВЦЭМ!$D$10+'СЕТ СН'!$F$8*'СЕТ СН'!$F$9-'СЕТ СН'!$F$26</f>
        <v>1489.04421884</v>
      </c>
      <c r="P28" s="36">
        <f>SUMIFS(СВЦЭМ!$D$39:$D$782,СВЦЭМ!$A$39:$A$782,$A28,СВЦЭМ!$B$39:$B$782,P$11)+'СЕТ СН'!$F$14+СВЦЭМ!$D$10+'СЕТ СН'!$F$8*'СЕТ СН'!$F$9-'СЕТ СН'!$F$26</f>
        <v>1503.55754671</v>
      </c>
      <c r="Q28" s="36">
        <f>SUMIFS(СВЦЭМ!$D$39:$D$782,СВЦЭМ!$A$39:$A$782,$A28,СВЦЭМ!$B$39:$B$782,Q$11)+'СЕТ СН'!$F$14+СВЦЭМ!$D$10+'СЕТ СН'!$F$8*'СЕТ СН'!$F$9-'СЕТ СН'!$F$26</f>
        <v>1505.14650175</v>
      </c>
      <c r="R28" s="36">
        <f>SUMIFS(СВЦЭМ!$D$39:$D$782,СВЦЭМ!$A$39:$A$782,$A28,СВЦЭМ!$B$39:$B$782,R$11)+'СЕТ СН'!$F$14+СВЦЭМ!$D$10+'СЕТ СН'!$F$8*'СЕТ СН'!$F$9-'СЕТ СН'!$F$26</f>
        <v>1485.9200433200001</v>
      </c>
      <c r="S28" s="36">
        <f>SUMIFS(СВЦЭМ!$D$39:$D$782,СВЦЭМ!$A$39:$A$782,$A28,СВЦЭМ!$B$39:$B$782,S$11)+'СЕТ СН'!$F$14+СВЦЭМ!$D$10+'СЕТ СН'!$F$8*'СЕТ СН'!$F$9-'СЕТ СН'!$F$26</f>
        <v>1405.2628737</v>
      </c>
      <c r="T28" s="36">
        <f>SUMIFS(СВЦЭМ!$D$39:$D$782,СВЦЭМ!$A$39:$A$782,$A28,СВЦЭМ!$B$39:$B$782,T$11)+'СЕТ СН'!$F$14+СВЦЭМ!$D$10+'СЕТ СН'!$F$8*'СЕТ СН'!$F$9-'СЕТ СН'!$F$26</f>
        <v>1368.71197297</v>
      </c>
      <c r="U28" s="36">
        <f>SUMIFS(СВЦЭМ!$D$39:$D$782,СВЦЭМ!$A$39:$A$782,$A28,СВЦЭМ!$B$39:$B$782,U$11)+'СЕТ СН'!$F$14+СВЦЭМ!$D$10+'СЕТ СН'!$F$8*'СЕТ СН'!$F$9-'СЕТ СН'!$F$26</f>
        <v>1357.4201529700001</v>
      </c>
      <c r="V28" s="36">
        <f>SUMIFS(СВЦЭМ!$D$39:$D$782,СВЦЭМ!$A$39:$A$782,$A28,СВЦЭМ!$B$39:$B$782,V$11)+'СЕТ СН'!$F$14+СВЦЭМ!$D$10+'СЕТ СН'!$F$8*'СЕТ СН'!$F$9-'СЕТ СН'!$F$26</f>
        <v>1382.3167780799999</v>
      </c>
      <c r="W28" s="36">
        <f>SUMIFS(СВЦЭМ!$D$39:$D$782,СВЦЭМ!$A$39:$A$782,$A28,СВЦЭМ!$B$39:$B$782,W$11)+'СЕТ СН'!$F$14+СВЦЭМ!$D$10+'СЕТ СН'!$F$8*'СЕТ СН'!$F$9-'СЕТ СН'!$F$26</f>
        <v>1419.1697454100001</v>
      </c>
      <c r="X28" s="36">
        <f>SUMIFS(СВЦЭМ!$D$39:$D$782,СВЦЭМ!$A$39:$A$782,$A28,СВЦЭМ!$B$39:$B$782,X$11)+'СЕТ СН'!$F$14+СВЦЭМ!$D$10+'СЕТ СН'!$F$8*'СЕТ СН'!$F$9-'СЕТ СН'!$F$26</f>
        <v>1407.3996214900001</v>
      </c>
      <c r="Y28" s="36">
        <f>SUMIFS(СВЦЭМ!$D$39:$D$782,СВЦЭМ!$A$39:$A$782,$A28,СВЦЭМ!$B$39:$B$782,Y$11)+'СЕТ СН'!$F$14+СВЦЭМ!$D$10+'СЕТ СН'!$F$8*'СЕТ СН'!$F$9-'СЕТ СН'!$F$26</f>
        <v>1451.39578575</v>
      </c>
    </row>
    <row r="29" spans="1:25" ht="15.75" x14ac:dyDescent="0.2">
      <c r="A29" s="35">
        <f t="shared" si="0"/>
        <v>44669</v>
      </c>
      <c r="B29" s="36">
        <f>SUMIFS(СВЦЭМ!$D$39:$D$782,СВЦЭМ!$A$39:$A$782,$A29,СВЦЭМ!$B$39:$B$782,B$11)+'СЕТ СН'!$F$14+СВЦЭМ!$D$10+'СЕТ СН'!$F$8*'СЕТ СН'!$F$9-'СЕТ СН'!$F$26</f>
        <v>1426.1446567099999</v>
      </c>
      <c r="C29" s="36">
        <f>SUMIFS(СВЦЭМ!$D$39:$D$782,СВЦЭМ!$A$39:$A$782,$A29,СВЦЭМ!$B$39:$B$782,C$11)+'СЕТ СН'!$F$14+СВЦЭМ!$D$10+'СЕТ СН'!$F$8*'СЕТ СН'!$F$9-'СЕТ СН'!$F$26</f>
        <v>1460.96574098</v>
      </c>
      <c r="D29" s="36">
        <f>SUMIFS(СВЦЭМ!$D$39:$D$782,СВЦЭМ!$A$39:$A$782,$A29,СВЦЭМ!$B$39:$B$782,D$11)+'СЕТ СН'!$F$14+СВЦЭМ!$D$10+'СЕТ СН'!$F$8*'СЕТ СН'!$F$9-'СЕТ СН'!$F$26</f>
        <v>1513.3625786800001</v>
      </c>
      <c r="E29" s="36">
        <f>SUMIFS(СВЦЭМ!$D$39:$D$782,СВЦЭМ!$A$39:$A$782,$A29,СВЦЭМ!$B$39:$B$782,E$11)+'СЕТ СН'!$F$14+СВЦЭМ!$D$10+'СЕТ СН'!$F$8*'СЕТ СН'!$F$9-'СЕТ СН'!$F$26</f>
        <v>1538.9483944400001</v>
      </c>
      <c r="F29" s="36">
        <f>SUMIFS(СВЦЭМ!$D$39:$D$782,СВЦЭМ!$A$39:$A$782,$A29,СВЦЭМ!$B$39:$B$782,F$11)+'СЕТ СН'!$F$14+СВЦЭМ!$D$10+'СЕТ СН'!$F$8*'СЕТ СН'!$F$9-'СЕТ СН'!$F$26</f>
        <v>1550.98513095</v>
      </c>
      <c r="G29" s="36">
        <f>SUMIFS(СВЦЭМ!$D$39:$D$782,СВЦЭМ!$A$39:$A$782,$A29,СВЦЭМ!$B$39:$B$782,G$11)+'СЕТ СН'!$F$14+СВЦЭМ!$D$10+'СЕТ СН'!$F$8*'СЕТ СН'!$F$9-'СЕТ СН'!$F$26</f>
        <v>1570.6782830100001</v>
      </c>
      <c r="H29" s="36">
        <f>SUMIFS(СВЦЭМ!$D$39:$D$782,СВЦЭМ!$A$39:$A$782,$A29,СВЦЭМ!$B$39:$B$782,H$11)+'СЕТ СН'!$F$14+СВЦЭМ!$D$10+'СЕТ СН'!$F$8*'СЕТ СН'!$F$9-'СЕТ СН'!$F$26</f>
        <v>1508.58425218</v>
      </c>
      <c r="I29" s="36">
        <f>SUMIFS(СВЦЭМ!$D$39:$D$782,СВЦЭМ!$A$39:$A$782,$A29,СВЦЭМ!$B$39:$B$782,I$11)+'СЕТ СН'!$F$14+СВЦЭМ!$D$10+'СЕТ СН'!$F$8*'СЕТ СН'!$F$9-'СЕТ СН'!$F$26</f>
        <v>1458.67173058</v>
      </c>
      <c r="J29" s="36">
        <f>SUMIFS(СВЦЭМ!$D$39:$D$782,СВЦЭМ!$A$39:$A$782,$A29,СВЦЭМ!$B$39:$B$782,J$11)+'СЕТ СН'!$F$14+СВЦЭМ!$D$10+'СЕТ СН'!$F$8*'СЕТ СН'!$F$9-'СЕТ СН'!$F$26</f>
        <v>1420.75792351</v>
      </c>
      <c r="K29" s="36">
        <f>SUMIFS(СВЦЭМ!$D$39:$D$782,СВЦЭМ!$A$39:$A$782,$A29,СВЦЭМ!$B$39:$B$782,K$11)+'СЕТ СН'!$F$14+СВЦЭМ!$D$10+'СЕТ СН'!$F$8*'СЕТ СН'!$F$9-'СЕТ СН'!$F$26</f>
        <v>1405.62452063</v>
      </c>
      <c r="L29" s="36">
        <f>SUMIFS(СВЦЭМ!$D$39:$D$782,СВЦЭМ!$A$39:$A$782,$A29,СВЦЭМ!$B$39:$B$782,L$11)+'СЕТ СН'!$F$14+СВЦЭМ!$D$10+'СЕТ СН'!$F$8*'СЕТ СН'!$F$9-'СЕТ СН'!$F$26</f>
        <v>1402.74815655</v>
      </c>
      <c r="M29" s="36">
        <f>SUMIFS(СВЦЭМ!$D$39:$D$782,СВЦЭМ!$A$39:$A$782,$A29,СВЦЭМ!$B$39:$B$782,M$11)+'СЕТ СН'!$F$14+СВЦЭМ!$D$10+'СЕТ СН'!$F$8*'СЕТ СН'!$F$9-'СЕТ СН'!$F$26</f>
        <v>1417.8231222500001</v>
      </c>
      <c r="N29" s="36">
        <f>SUMIFS(СВЦЭМ!$D$39:$D$782,СВЦЭМ!$A$39:$A$782,$A29,СВЦЭМ!$B$39:$B$782,N$11)+'СЕТ СН'!$F$14+СВЦЭМ!$D$10+'СЕТ СН'!$F$8*'СЕТ СН'!$F$9-'СЕТ СН'!$F$26</f>
        <v>1450.4239129</v>
      </c>
      <c r="O29" s="36">
        <f>SUMIFS(СВЦЭМ!$D$39:$D$782,СВЦЭМ!$A$39:$A$782,$A29,СВЦЭМ!$B$39:$B$782,O$11)+'СЕТ СН'!$F$14+СВЦЭМ!$D$10+'СЕТ СН'!$F$8*'СЕТ СН'!$F$9-'СЕТ СН'!$F$26</f>
        <v>1474.62864747</v>
      </c>
      <c r="P29" s="36">
        <f>SUMIFS(СВЦЭМ!$D$39:$D$782,СВЦЭМ!$A$39:$A$782,$A29,СВЦЭМ!$B$39:$B$782,P$11)+'СЕТ СН'!$F$14+СВЦЭМ!$D$10+'СЕТ СН'!$F$8*'СЕТ СН'!$F$9-'СЕТ СН'!$F$26</f>
        <v>1498.5184060500001</v>
      </c>
      <c r="Q29" s="36">
        <f>SUMIFS(СВЦЭМ!$D$39:$D$782,СВЦЭМ!$A$39:$A$782,$A29,СВЦЭМ!$B$39:$B$782,Q$11)+'СЕТ СН'!$F$14+СВЦЭМ!$D$10+'СЕТ СН'!$F$8*'СЕТ СН'!$F$9-'СЕТ СН'!$F$26</f>
        <v>1503.9457044999999</v>
      </c>
      <c r="R29" s="36">
        <f>SUMIFS(СВЦЭМ!$D$39:$D$782,СВЦЭМ!$A$39:$A$782,$A29,СВЦЭМ!$B$39:$B$782,R$11)+'СЕТ СН'!$F$14+СВЦЭМ!$D$10+'СЕТ СН'!$F$8*'СЕТ СН'!$F$9-'СЕТ СН'!$F$26</f>
        <v>1489.92468607</v>
      </c>
      <c r="S29" s="36">
        <f>SUMIFS(СВЦЭМ!$D$39:$D$782,СВЦЭМ!$A$39:$A$782,$A29,СВЦЭМ!$B$39:$B$782,S$11)+'СЕТ СН'!$F$14+СВЦЭМ!$D$10+'СЕТ СН'!$F$8*'СЕТ СН'!$F$9-'СЕТ СН'!$F$26</f>
        <v>1428.05396976</v>
      </c>
      <c r="T29" s="36">
        <f>SUMIFS(СВЦЭМ!$D$39:$D$782,СВЦЭМ!$A$39:$A$782,$A29,СВЦЭМ!$B$39:$B$782,T$11)+'СЕТ СН'!$F$14+СВЦЭМ!$D$10+'СЕТ СН'!$F$8*'СЕТ СН'!$F$9-'СЕТ СН'!$F$26</f>
        <v>1389.87041015</v>
      </c>
      <c r="U29" s="36">
        <f>SUMIFS(СВЦЭМ!$D$39:$D$782,СВЦЭМ!$A$39:$A$782,$A29,СВЦЭМ!$B$39:$B$782,U$11)+'СЕТ СН'!$F$14+СВЦЭМ!$D$10+'СЕТ СН'!$F$8*'СЕТ СН'!$F$9-'СЕТ СН'!$F$26</f>
        <v>1392.79852512</v>
      </c>
      <c r="V29" s="36">
        <f>SUMIFS(СВЦЭМ!$D$39:$D$782,СВЦЭМ!$A$39:$A$782,$A29,СВЦЭМ!$B$39:$B$782,V$11)+'СЕТ СН'!$F$14+СВЦЭМ!$D$10+'СЕТ СН'!$F$8*'СЕТ СН'!$F$9-'СЕТ СН'!$F$26</f>
        <v>1383.5601577499999</v>
      </c>
      <c r="W29" s="36">
        <f>SUMIFS(СВЦЭМ!$D$39:$D$782,СВЦЭМ!$A$39:$A$782,$A29,СВЦЭМ!$B$39:$B$782,W$11)+'СЕТ СН'!$F$14+СВЦЭМ!$D$10+'СЕТ СН'!$F$8*'СЕТ СН'!$F$9-'СЕТ СН'!$F$26</f>
        <v>1416.9896927699999</v>
      </c>
      <c r="X29" s="36">
        <f>SUMIFS(СВЦЭМ!$D$39:$D$782,СВЦЭМ!$A$39:$A$782,$A29,СВЦЭМ!$B$39:$B$782,X$11)+'СЕТ СН'!$F$14+СВЦЭМ!$D$10+'СЕТ СН'!$F$8*'СЕТ СН'!$F$9-'СЕТ СН'!$F$26</f>
        <v>1446.21370819</v>
      </c>
      <c r="Y29" s="36">
        <f>SUMIFS(СВЦЭМ!$D$39:$D$782,СВЦЭМ!$A$39:$A$782,$A29,СВЦЭМ!$B$39:$B$782,Y$11)+'СЕТ СН'!$F$14+СВЦЭМ!$D$10+'СЕТ СН'!$F$8*'СЕТ СН'!$F$9-'СЕТ СН'!$F$26</f>
        <v>1449.1655589300001</v>
      </c>
    </row>
    <row r="30" spans="1:25" ht="15.75" x14ac:dyDescent="0.2">
      <c r="A30" s="35">
        <f t="shared" si="0"/>
        <v>44670</v>
      </c>
      <c r="B30" s="36">
        <f>SUMIFS(СВЦЭМ!$D$39:$D$782,СВЦЭМ!$A$39:$A$782,$A30,СВЦЭМ!$B$39:$B$782,B$11)+'СЕТ СН'!$F$14+СВЦЭМ!$D$10+'СЕТ СН'!$F$8*'СЕТ СН'!$F$9-'СЕТ СН'!$F$26</f>
        <v>1285.4044956100001</v>
      </c>
      <c r="C30" s="36">
        <f>SUMIFS(СВЦЭМ!$D$39:$D$782,СВЦЭМ!$A$39:$A$782,$A30,СВЦЭМ!$B$39:$B$782,C$11)+'СЕТ СН'!$F$14+СВЦЭМ!$D$10+'СЕТ СН'!$F$8*'СЕТ СН'!$F$9-'СЕТ СН'!$F$26</f>
        <v>1318.6281019</v>
      </c>
      <c r="D30" s="36">
        <f>SUMIFS(СВЦЭМ!$D$39:$D$782,СВЦЭМ!$A$39:$A$782,$A30,СВЦЭМ!$B$39:$B$782,D$11)+'СЕТ СН'!$F$14+СВЦЭМ!$D$10+'СЕТ СН'!$F$8*'СЕТ СН'!$F$9-'СЕТ СН'!$F$26</f>
        <v>1370.49711075</v>
      </c>
      <c r="E30" s="36">
        <f>SUMIFS(СВЦЭМ!$D$39:$D$782,СВЦЭМ!$A$39:$A$782,$A30,СВЦЭМ!$B$39:$B$782,E$11)+'СЕТ СН'!$F$14+СВЦЭМ!$D$10+'СЕТ СН'!$F$8*'СЕТ СН'!$F$9-'СЕТ СН'!$F$26</f>
        <v>1384.3815204300001</v>
      </c>
      <c r="F30" s="36">
        <f>SUMIFS(СВЦЭМ!$D$39:$D$782,СВЦЭМ!$A$39:$A$782,$A30,СВЦЭМ!$B$39:$B$782,F$11)+'СЕТ СН'!$F$14+СВЦЭМ!$D$10+'СЕТ СН'!$F$8*'СЕТ СН'!$F$9-'СЕТ СН'!$F$26</f>
        <v>1390.2538482699999</v>
      </c>
      <c r="G30" s="36">
        <f>SUMIFS(СВЦЭМ!$D$39:$D$782,СВЦЭМ!$A$39:$A$782,$A30,СВЦЭМ!$B$39:$B$782,G$11)+'СЕТ СН'!$F$14+СВЦЭМ!$D$10+'СЕТ СН'!$F$8*'СЕТ СН'!$F$9-'СЕТ СН'!$F$26</f>
        <v>1373.2675365600001</v>
      </c>
      <c r="H30" s="36">
        <f>SUMIFS(СВЦЭМ!$D$39:$D$782,СВЦЭМ!$A$39:$A$782,$A30,СВЦЭМ!$B$39:$B$782,H$11)+'СЕТ СН'!$F$14+СВЦЭМ!$D$10+'СЕТ СН'!$F$8*'СЕТ СН'!$F$9-'СЕТ СН'!$F$26</f>
        <v>1363.8613556400001</v>
      </c>
      <c r="I30" s="36">
        <f>SUMIFS(СВЦЭМ!$D$39:$D$782,СВЦЭМ!$A$39:$A$782,$A30,СВЦЭМ!$B$39:$B$782,I$11)+'СЕТ СН'!$F$14+СВЦЭМ!$D$10+'СЕТ СН'!$F$8*'СЕТ СН'!$F$9-'СЕТ СН'!$F$26</f>
        <v>1323.08764645</v>
      </c>
      <c r="J30" s="36">
        <f>SUMIFS(СВЦЭМ!$D$39:$D$782,СВЦЭМ!$A$39:$A$782,$A30,СВЦЭМ!$B$39:$B$782,J$11)+'СЕТ СН'!$F$14+СВЦЭМ!$D$10+'СЕТ СН'!$F$8*'СЕТ СН'!$F$9-'СЕТ СН'!$F$26</f>
        <v>1285.19543402</v>
      </c>
      <c r="K30" s="36">
        <f>SUMIFS(СВЦЭМ!$D$39:$D$782,СВЦЭМ!$A$39:$A$782,$A30,СВЦЭМ!$B$39:$B$782,K$11)+'СЕТ СН'!$F$14+СВЦЭМ!$D$10+'СЕТ СН'!$F$8*'СЕТ СН'!$F$9-'СЕТ СН'!$F$26</f>
        <v>1276.38976877</v>
      </c>
      <c r="L30" s="36">
        <f>SUMIFS(СВЦЭМ!$D$39:$D$782,СВЦЭМ!$A$39:$A$782,$A30,СВЦЭМ!$B$39:$B$782,L$11)+'СЕТ СН'!$F$14+СВЦЭМ!$D$10+'СЕТ СН'!$F$8*'СЕТ СН'!$F$9-'СЕТ СН'!$F$26</f>
        <v>1263.69902237</v>
      </c>
      <c r="M30" s="36">
        <f>SUMIFS(СВЦЭМ!$D$39:$D$782,СВЦЭМ!$A$39:$A$782,$A30,СВЦЭМ!$B$39:$B$782,M$11)+'СЕТ СН'!$F$14+СВЦЭМ!$D$10+'СЕТ СН'!$F$8*'СЕТ СН'!$F$9-'СЕТ СН'!$F$26</f>
        <v>1283.0553322999999</v>
      </c>
      <c r="N30" s="36">
        <f>SUMIFS(СВЦЭМ!$D$39:$D$782,СВЦЭМ!$A$39:$A$782,$A30,СВЦЭМ!$B$39:$B$782,N$11)+'СЕТ СН'!$F$14+СВЦЭМ!$D$10+'СЕТ СН'!$F$8*'СЕТ СН'!$F$9-'СЕТ СН'!$F$26</f>
        <v>1293.30873314</v>
      </c>
      <c r="O30" s="36">
        <f>SUMIFS(СВЦЭМ!$D$39:$D$782,СВЦЭМ!$A$39:$A$782,$A30,СВЦЭМ!$B$39:$B$782,O$11)+'СЕТ СН'!$F$14+СВЦЭМ!$D$10+'СЕТ СН'!$F$8*'СЕТ СН'!$F$9-'СЕТ СН'!$F$26</f>
        <v>1303.77149824</v>
      </c>
      <c r="P30" s="36">
        <f>SUMIFS(СВЦЭМ!$D$39:$D$782,СВЦЭМ!$A$39:$A$782,$A30,СВЦЭМ!$B$39:$B$782,P$11)+'СЕТ СН'!$F$14+СВЦЭМ!$D$10+'СЕТ СН'!$F$8*'СЕТ СН'!$F$9-'СЕТ СН'!$F$26</f>
        <v>1319.28277521</v>
      </c>
      <c r="Q30" s="36">
        <f>SUMIFS(СВЦЭМ!$D$39:$D$782,СВЦЭМ!$A$39:$A$782,$A30,СВЦЭМ!$B$39:$B$782,Q$11)+'СЕТ СН'!$F$14+СВЦЭМ!$D$10+'СЕТ СН'!$F$8*'СЕТ СН'!$F$9-'СЕТ СН'!$F$26</f>
        <v>1329.77407636</v>
      </c>
      <c r="R30" s="36">
        <f>SUMIFS(СВЦЭМ!$D$39:$D$782,СВЦЭМ!$A$39:$A$782,$A30,СВЦЭМ!$B$39:$B$782,R$11)+'СЕТ СН'!$F$14+СВЦЭМ!$D$10+'СЕТ СН'!$F$8*'СЕТ СН'!$F$9-'СЕТ СН'!$F$26</f>
        <v>1346.21976275</v>
      </c>
      <c r="S30" s="36">
        <f>SUMIFS(СВЦЭМ!$D$39:$D$782,СВЦЭМ!$A$39:$A$782,$A30,СВЦЭМ!$B$39:$B$782,S$11)+'СЕТ СН'!$F$14+СВЦЭМ!$D$10+'СЕТ СН'!$F$8*'СЕТ СН'!$F$9-'СЕТ СН'!$F$26</f>
        <v>1336.3854688500001</v>
      </c>
      <c r="T30" s="36">
        <f>SUMIFS(СВЦЭМ!$D$39:$D$782,СВЦЭМ!$A$39:$A$782,$A30,СВЦЭМ!$B$39:$B$782,T$11)+'СЕТ СН'!$F$14+СВЦЭМ!$D$10+'СЕТ СН'!$F$8*'СЕТ СН'!$F$9-'СЕТ СН'!$F$26</f>
        <v>1318.76710338</v>
      </c>
      <c r="U30" s="36">
        <f>SUMIFS(СВЦЭМ!$D$39:$D$782,СВЦЭМ!$A$39:$A$782,$A30,СВЦЭМ!$B$39:$B$782,U$11)+'СЕТ СН'!$F$14+СВЦЭМ!$D$10+'СЕТ СН'!$F$8*'СЕТ СН'!$F$9-'СЕТ СН'!$F$26</f>
        <v>1282.16964106</v>
      </c>
      <c r="V30" s="36">
        <f>SUMIFS(СВЦЭМ!$D$39:$D$782,СВЦЭМ!$A$39:$A$782,$A30,СВЦЭМ!$B$39:$B$782,V$11)+'СЕТ СН'!$F$14+СВЦЭМ!$D$10+'СЕТ СН'!$F$8*'СЕТ СН'!$F$9-'СЕТ СН'!$F$26</f>
        <v>1264.7558669700002</v>
      </c>
      <c r="W30" s="36">
        <f>SUMIFS(СВЦЭМ!$D$39:$D$782,СВЦЭМ!$A$39:$A$782,$A30,СВЦЭМ!$B$39:$B$782,W$11)+'СЕТ СН'!$F$14+СВЦЭМ!$D$10+'СЕТ СН'!$F$8*'СЕТ СН'!$F$9-'СЕТ СН'!$F$26</f>
        <v>1259.9615268500002</v>
      </c>
      <c r="X30" s="36">
        <f>SUMIFS(СВЦЭМ!$D$39:$D$782,СВЦЭМ!$A$39:$A$782,$A30,СВЦЭМ!$B$39:$B$782,X$11)+'СЕТ СН'!$F$14+СВЦЭМ!$D$10+'СЕТ СН'!$F$8*'СЕТ СН'!$F$9-'СЕТ СН'!$F$26</f>
        <v>1287.2179315800001</v>
      </c>
      <c r="Y30" s="36">
        <f>SUMIFS(СВЦЭМ!$D$39:$D$782,СВЦЭМ!$A$39:$A$782,$A30,СВЦЭМ!$B$39:$B$782,Y$11)+'СЕТ СН'!$F$14+СВЦЭМ!$D$10+'СЕТ СН'!$F$8*'СЕТ СН'!$F$9-'СЕТ СН'!$F$26</f>
        <v>1308.6427264000001</v>
      </c>
    </row>
    <row r="31" spans="1:25" ht="15.75" x14ac:dyDescent="0.2">
      <c r="A31" s="35">
        <f t="shared" si="0"/>
        <v>44671</v>
      </c>
      <c r="B31" s="36">
        <f>SUMIFS(СВЦЭМ!$D$39:$D$782,СВЦЭМ!$A$39:$A$782,$A31,СВЦЭМ!$B$39:$B$782,B$11)+'СЕТ СН'!$F$14+СВЦЭМ!$D$10+'СЕТ СН'!$F$8*'СЕТ СН'!$F$9-'СЕТ СН'!$F$26</f>
        <v>1215.9868702600002</v>
      </c>
      <c r="C31" s="36">
        <f>SUMIFS(СВЦЭМ!$D$39:$D$782,СВЦЭМ!$A$39:$A$782,$A31,СВЦЭМ!$B$39:$B$782,C$11)+'СЕТ СН'!$F$14+СВЦЭМ!$D$10+'СЕТ СН'!$F$8*'СЕТ СН'!$F$9-'СЕТ СН'!$F$26</f>
        <v>1263.6343311300002</v>
      </c>
      <c r="D31" s="36">
        <f>SUMIFS(СВЦЭМ!$D$39:$D$782,СВЦЭМ!$A$39:$A$782,$A31,СВЦЭМ!$B$39:$B$782,D$11)+'СЕТ СН'!$F$14+СВЦЭМ!$D$10+'СЕТ СН'!$F$8*'СЕТ СН'!$F$9-'СЕТ СН'!$F$26</f>
        <v>1286.7146974100001</v>
      </c>
      <c r="E31" s="36">
        <f>SUMIFS(СВЦЭМ!$D$39:$D$782,СВЦЭМ!$A$39:$A$782,$A31,СВЦЭМ!$B$39:$B$782,E$11)+'СЕТ СН'!$F$14+СВЦЭМ!$D$10+'СЕТ СН'!$F$8*'СЕТ СН'!$F$9-'СЕТ СН'!$F$26</f>
        <v>1299.5011057700001</v>
      </c>
      <c r="F31" s="36">
        <f>SUMIFS(СВЦЭМ!$D$39:$D$782,СВЦЭМ!$A$39:$A$782,$A31,СВЦЭМ!$B$39:$B$782,F$11)+'СЕТ СН'!$F$14+СВЦЭМ!$D$10+'СЕТ СН'!$F$8*'СЕТ СН'!$F$9-'СЕТ СН'!$F$26</f>
        <v>1301.30478683</v>
      </c>
      <c r="G31" s="36">
        <f>SUMIFS(СВЦЭМ!$D$39:$D$782,СВЦЭМ!$A$39:$A$782,$A31,СВЦЭМ!$B$39:$B$782,G$11)+'СЕТ СН'!$F$14+СВЦЭМ!$D$10+'СЕТ СН'!$F$8*'СЕТ СН'!$F$9-'СЕТ СН'!$F$26</f>
        <v>1280.4025415999999</v>
      </c>
      <c r="H31" s="36">
        <f>SUMIFS(СВЦЭМ!$D$39:$D$782,СВЦЭМ!$A$39:$A$782,$A31,СВЦЭМ!$B$39:$B$782,H$11)+'СЕТ СН'!$F$14+СВЦЭМ!$D$10+'СЕТ СН'!$F$8*'СЕТ СН'!$F$9-'СЕТ СН'!$F$26</f>
        <v>1232.0320287</v>
      </c>
      <c r="I31" s="36">
        <f>SUMIFS(СВЦЭМ!$D$39:$D$782,СВЦЭМ!$A$39:$A$782,$A31,СВЦЭМ!$B$39:$B$782,I$11)+'СЕТ СН'!$F$14+СВЦЭМ!$D$10+'СЕТ СН'!$F$8*'СЕТ СН'!$F$9-'СЕТ СН'!$F$26</f>
        <v>1241.8320545300001</v>
      </c>
      <c r="J31" s="36">
        <f>SUMIFS(СВЦЭМ!$D$39:$D$782,СВЦЭМ!$A$39:$A$782,$A31,СВЦЭМ!$B$39:$B$782,J$11)+'СЕТ СН'!$F$14+СВЦЭМ!$D$10+'СЕТ СН'!$F$8*'СЕТ СН'!$F$9-'СЕТ СН'!$F$26</f>
        <v>1248.44651578</v>
      </c>
      <c r="K31" s="36">
        <f>SUMIFS(СВЦЭМ!$D$39:$D$782,СВЦЭМ!$A$39:$A$782,$A31,СВЦЭМ!$B$39:$B$782,K$11)+'СЕТ СН'!$F$14+СВЦЭМ!$D$10+'СЕТ СН'!$F$8*'СЕТ СН'!$F$9-'СЕТ СН'!$F$26</f>
        <v>1239.26576503</v>
      </c>
      <c r="L31" s="36">
        <f>SUMIFS(СВЦЭМ!$D$39:$D$782,СВЦЭМ!$A$39:$A$782,$A31,СВЦЭМ!$B$39:$B$782,L$11)+'СЕТ СН'!$F$14+СВЦЭМ!$D$10+'СЕТ СН'!$F$8*'СЕТ СН'!$F$9-'СЕТ СН'!$F$26</f>
        <v>1224.75882404</v>
      </c>
      <c r="M31" s="36">
        <f>SUMIFS(СВЦЭМ!$D$39:$D$782,СВЦЭМ!$A$39:$A$782,$A31,СВЦЭМ!$B$39:$B$782,M$11)+'СЕТ СН'!$F$14+СВЦЭМ!$D$10+'СЕТ СН'!$F$8*'СЕТ СН'!$F$9-'СЕТ СН'!$F$26</f>
        <v>1228.71529534</v>
      </c>
      <c r="N31" s="36">
        <f>SUMIFS(СВЦЭМ!$D$39:$D$782,СВЦЭМ!$A$39:$A$782,$A31,СВЦЭМ!$B$39:$B$782,N$11)+'СЕТ СН'!$F$14+СВЦЭМ!$D$10+'СЕТ СН'!$F$8*'СЕТ СН'!$F$9-'СЕТ СН'!$F$26</f>
        <v>1224.8805445100002</v>
      </c>
      <c r="O31" s="36">
        <f>SUMIFS(СВЦЭМ!$D$39:$D$782,СВЦЭМ!$A$39:$A$782,$A31,СВЦЭМ!$B$39:$B$782,O$11)+'СЕТ СН'!$F$14+СВЦЭМ!$D$10+'СЕТ СН'!$F$8*'СЕТ СН'!$F$9-'СЕТ СН'!$F$26</f>
        <v>1214.4963845300001</v>
      </c>
      <c r="P31" s="36">
        <f>SUMIFS(СВЦЭМ!$D$39:$D$782,СВЦЭМ!$A$39:$A$782,$A31,СВЦЭМ!$B$39:$B$782,P$11)+'СЕТ СН'!$F$14+СВЦЭМ!$D$10+'СЕТ СН'!$F$8*'СЕТ СН'!$F$9-'СЕТ СН'!$F$26</f>
        <v>1217.33457028</v>
      </c>
      <c r="Q31" s="36">
        <f>SUMIFS(СВЦЭМ!$D$39:$D$782,СВЦЭМ!$A$39:$A$782,$A31,СВЦЭМ!$B$39:$B$782,Q$11)+'СЕТ СН'!$F$14+СВЦЭМ!$D$10+'СЕТ СН'!$F$8*'СЕТ СН'!$F$9-'СЕТ СН'!$F$26</f>
        <v>1217.4434910800001</v>
      </c>
      <c r="R31" s="36">
        <f>SUMIFS(СВЦЭМ!$D$39:$D$782,СВЦЭМ!$A$39:$A$782,$A31,СВЦЭМ!$B$39:$B$782,R$11)+'СЕТ СН'!$F$14+СВЦЭМ!$D$10+'СЕТ СН'!$F$8*'СЕТ СН'!$F$9-'СЕТ СН'!$F$26</f>
        <v>1213.6888976400001</v>
      </c>
      <c r="S31" s="36">
        <f>SUMIFS(СВЦЭМ!$D$39:$D$782,СВЦЭМ!$A$39:$A$782,$A31,СВЦЭМ!$B$39:$B$782,S$11)+'СЕТ СН'!$F$14+СВЦЭМ!$D$10+'СЕТ СН'!$F$8*'СЕТ СН'!$F$9-'СЕТ СН'!$F$26</f>
        <v>1223.6951291600001</v>
      </c>
      <c r="T31" s="36">
        <f>SUMIFS(СВЦЭМ!$D$39:$D$782,СВЦЭМ!$A$39:$A$782,$A31,СВЦЭМ!$B$39:$B$782,T$11)+'СЕТ СН'!$F$14+СВЦЭМ!$D$10+'СЕТ СН'!$F$8*'СЕТ СН'!$F$9-'СЕТ СН'!$F$26</f>
        <v>1229.9213601400002</v>
      </c>
      <c r="U31" s="36">
        <f>SUMIFS(СВЦЭМ!$D$39:$D$782,СВЦЭМ!$A$39:$A$782,$A31,СВЦЭМ!$B$39:$B$782,U$11)+'СЕТ СН'!$F$14+СВЦЭМ!$D$10+'СЕТ СН'!$F$8*'СЕТ СН'!$F$9-'СЕТ СН'!$F$26</f>
        <v>1237.5147741400001</v>
      </c>
      <c r="V31" s="36">
        <f>SUMIFS(СВЦЭМ!$D$39:$D$782,СВЦЭМ!$A$39:$A$782,$A31,СВЦЭМ!$B$39:$B$782,V$11)+'СЕТ СН'!$F$14+СВЦЭМ!$D$10+'СЕТ СН'!$F$8*'СЕТ СН'!$F$9-'СЕТ СН'!$F$26</f>
        <v>1255.7340054900001</v>
      </c>
      <c r="W31" s="36">
        <f>SUMIFS(СВЦЭМ!$D$39:$D$782,СВЦЭМ!$A$39:$A$782,$A31,СВЦЭМ!$B$39:$B$782,W$11)+'СЕТ СН'!$F$14+СВЦЭМ!$D$10+'СЕТ СН'!$F$8*'СЕТ СН'!$F$9-'СЕТ СН'!$F$26</f>
        <v>1249.47946505</v>
      </c>
      <c r="X31" s="36">
        <f>SUMIFS(СВЦЭМ!$D$39:$D$782,СВЦЭМ!$A$39:$A$782,$A31,СВЦЭМ!$B$39:$B$782,X$11)+'СЕТ СН'!$F$14+СВЦЭМ!$D$10+'СЕТ СН'!$F$8*'СЕТ СН'!$F$9-'СЕТ СН'!$F$26</f>
        <v>1221.1624241500001</v>
      </c>
      <c r="Y31" s="36">
        <f>SUMIFS(СВЦЭМ!$D$39:$D$782,СВЦЭМ!$A$39:$A$782,$A31,СВЦЭМ!$B$39:$B$782,Y$11)+'СЕТ СН'!$F$14+СВЦЭМ!$D$10+'СЕТ СН'!$F$8*'СЕТ СН'!$F$9-'СЕТ СН'!$F$26</f>
        <v>1212.7938412400001</v>
      </c>
    </row>
    <row r="32" spans="1:25" ht="15.75" x14ac:dyDescent="0.2">
      <c r="A32" s="35">
        <f t="shared" si="0"/>
        <v>44672</v>
      </c>
      <c r="B32" s="36">
        <f>SUMIFS(СВЦЭМ!$D$39:$D$782,СВЦЭМ!$A$39:$A$782,$A32,СВЦЭМ!$B$39:$B$782,B$11)+'СЕТ СН'!$F$14+СВЦЭМ!$D$10+'СЕТ СН'!$F$8*'СЕТ СН'!$F$9-'СЕТ СН'!$F$26</f>
        <v>1385.5506842699999</v>
      </c>
      <c r="C32" s="36">
        <f>SUMIFS(СВЦЭМ!$D$39:$D$782,СВЦЭМ!$A$39:$A$782,$A32,СВЦЭМ!$B$39:$B$782,C$11)+'СЕТ СН'!$F$14+СВЦЭМ!$D$10+'СЕТ СН'!$F$8*'СЕТ СН'!$F$9-'СЕТ СН'!$F$26</f>
        <v>1343.1124201600001</v>
      </c>
      <c r="D32" s="36">
        <f>SUMIFS(СВЦЭМ!$D$39:$D$782,СВЦЭМ!$A$39:$A$782,$A32,СВЦЭМ!$B$39:$B$782,D$11)+'СЕТ СН'!$F$14+СВЦЭМ!$D$10+'СЕТ СН'!$F$8*'СЕТ СН'!$F$9-'СЕТ СН'!$F$26</f>
        <v>1352.3641231199999</v>
      </c>
      <c r="E32" s="36">
        <f>SUMIFS(СВЦЭМ!$D$39:$D$782,СВЦЭМ!$A$39:$A$782,$A32,СВЦЭМ!$B$39:$B$782,E$11)+'СЕТ СН'!$F$14+СВЦЭМ!$D$10+'СЕТ СН'!$F$8*'СЕТ СН'!$F$9-'СЕТ СН'!$F$26</f>
        <v>1359.45753347</v>
      </c>
      <c r="F32" s="36">
        <f>SUMIFS(СВЦЭМ!$D$39:$D$782,СВЦЭМ!$A$39:$A$782,$A32,СВЦЭМ!$B$39:$B$782,F$11)+'СЕТ СН'!$F$14+СВЦЭМ!$D$10+'СЕТ СН'!$F$8*'СЕТ СН'!$F$9-'СЕТ СН'!$F$26</f>
        <v>1339.58549573</v>
      </c>
      <c r="G32" s="36">
        <f>SUMIFS(СВЦЭМ!$D$39:$D$782,СВЦЭМ!$A$39:$A$782,$A32,СВЦЭМ!$B$39:$B$782,G$11)+'СЕТ СН'!$F$14+СВЦЭМ!$D$10+'СЕТ СН'!$F$8*'СЕТ СН'!$F$9-'СЕТ СН'!$F$26</f>
        <v>1317.8120012700001</v>
      </c>
      <c r="H32" s="36">
        <f>SUMIFS(СВЦЭМ!$D$39:$D$782,СВЦЭМ!$A$39:$A$782,$A32,СВЦЭМ!$B$39:$B$782,H$11)+'СЕТ СН'!$F$14+СВЦЭМ!$D$10+'СЕТ СН'!$F$8*'СЕТ СН'!$F$9-'СЕТ СН'!$F$26</f>
        <v>1271.94887264</v>
      </c>
      <c r="I32" s="36">
        <f>SUMIFS(СВЦЭМ!$D$39:$D$782,СВЦЭМ!$A$39:$A$782,$A32,СВЦЭМ!$B$39:$B$782,I$11)+'СЕТ СН'!$F$14+СВЦЭМ!$D$10+'СЕТ СН'!$F$8*'СЕТ СН'!$F$9-'СЕТ СН'!$F$26</f>
        <v>1270.8559373400001</v>
      </c>
      <c r="J32" s="36">
        <f>SUMIFS(СВЦЭМ!$D$39:$D$782,СВЦЭМ!$A$39:$A$782,$A32,СВЦЭМ!$B$39:$B$782,J$11)+'СЕТ СН'!$F$14+СВЦЭМ!$D$10+'СЕТ СН'!$F$8*'СЕТ СН'!$F$9-'СЕТ СН'!$F$26</f>
        <v>1273.5834206100001</v>
      </c>
      <c r="K32" s="36">
        <f>SUMIFS(СВЦЭМ!$D$39:$D$782,СВЦЭМ!$A$39:$A$782,$A32,СВЦЭМ!$B$39:$B$782,K$11)+'СЕТ СН'!$F$14+СВЦЭМ!$D$10+'СЕТ СН'!$F$8*'СЕТ СН'!$F$9-'СЕТ СН'!$F$26</f>
        <v>1247.56387311</v>
      </c>
      <c r="L32" s="36">
        <f>SUMIFS(СВЦЭМ!$D$39:$D$782,СВЦЭМ!$A$39:$A$782,$A32,СВЦЭМ!$B$39:$B$782,L$11)+'СЕТ СН'!$F$14+СВЦЭМ!$D$10+'СЕТ СН'!$F$8*'СЕТ СН'!$F$9-'СЕТ СН'!$F$26</f>
        <v>1246.7848940900001</v>
      </c>
      <c r="M32" s="36">
        <f>SUMIFS(СВЦЭМ!$D$39:$D$782,СВЦЭМ!$A$39:$A$782,$A32,СВЦЭМ!$B$39:$B$782,M$11)+'СЕТ СН'!$F$14+СВЦЭМ!$D$10+'СЕТ СН'!$F$8*'СЕТ СН'!$F$9-'СЕТ СН'!$F$26</f>
        <v>1262.0452473800001</v>
      </c>
      <c r="N32" s="36">
        <f>SUMIFS(СВЦЭМ!$D$39:$D$782,СВЦЭМ!$A$39:$A$782,$A32,СВЦЭМ!$B$39:$B$782,N$11)+'СЕТ СН'!$F$14+СВЦЭМ!$D$10+'СЕТ СН'!$F$8*'СЕТ СН'!$F$9-'СЕТ СН'!$F$26</f>
        <v>1268.2543951800001</v>
      </c>
      <c r="O32" s="36">
        <f>SUMIFS(СВЦЭМ!$D$39:$D$782,СВЦЭМ!$A$39:$A$782,$A32,СВЦЭМ!$B$39:$B$782,O$11)+'СЕТ СН'!$F$14+СВЦЭМ!$D$10+'СЕТ СН'!$F$8*'СЕТ СН'!$F$9-'СЕТ СН'!$F$26</f>
        <v>1297.86388835</v>
      </c>
      <c r="P32" s="36">
        <f>SUMIFS(СВЦЭМ!$D$39:$D$782,СВЦЭМ!$A$39:$A$782,$A32,СВЦЭМ!$B$39:$B$782,P$11)+'СЕТ СН'!$F$14+СВЦЭМ!$D$10+'СЕТ СН'!$F$8*'СЕТ СН'!$F$9-'СЕТ СН'!$F$26</f>
        <v>1310.01829834</v>
      </c>
      <c r="Q32" s="36">
        <f>SUMIFS(СВЦЭМ!$D$39:$D$782,СВЦЭМ!$A$39:$A$782,$A32,СВЦЭМ!$B$39:$B$782,Q$11)+'СЕТ СН'!$F$14+СВЦЭМ!$D$10+'СЕТ СН'!$F$8*'СЕТ СН'!$F$9-'СЕТ СН'!$F$26</f>
        <v>1330.6643258300001</v>
      </c>
      <c r="R32" s="36">
        <f>SUMIFS(СВЦЭМ!$D$39:$D$782,СВЦЭМ!$A$39:$A$782,$A32,СВЦЭМ!$B$39:$B$782,R$11)+'СЕТ СН'!$F$14+СВЦЭМ!$D$10+'СЕТ СН'!$F$8*'СЕТ СН'!$F$9-'СЕТ СН'!$F$26</f>
        <v>1325.5937165299999</v>
      </c>
      <c r="S32" s="36">
        <f>SUMIFS(СВЦЭМ!$D$39:$D$782,СВЦЭМ!$A$39:$A$782,$A32,СВЦЭМ!$B$39:$B$782,S$11)+'СЕТ СН'!$F$14+СВЦЭМ!$D$10+'СЕТ СН'!$F$8*'СЕТ СН'!$F$9-'СЕТ СН'!$F$26</f>
        <v>1309.99964776</v>
      </c>
      <c r="T32" s="36">
        <f>SUMIFS(СВЦЭМ!$D$39:$D$782,СВЦЭМ!$A$39:$A$782,$A32,СВЦЭМ!$B$39:$B$782,T$11)+'СЕТ СН'!$F$14+СВЦЭМ!$D$10+'СЕТ СН'!$F$8*'СЕТ СН'!$F$9-'СЕТ СН'!$F$26</f>
        <v>1291.20778696</v>
      </c>
      <c r="U32" s="36">
        <f>SUMIFS(СВЦЭМ!$D$39:$D$782,СВЦЭМ!$A$39:$A$782,$A32,СВЦЭМ!$B$39:$B$782,U$11)+'СЕТ СН'!$F$14+СВЦЭМ!$D$10+'СЕТ СН'!$F$8*'СЕТ СН'!$F$9-'СЕТ СН'!$F$26</f>
        <v>1260.2863545099999</v>
      </c>
      <c r="V32" s="36">
        <f>SUMIFS(СВЦЭМ!$D$39:$D$782,СВЦЭМ!$A$39:$A$782,$A32,СВЦЭМ!$B$39:$B$782,V$11)+'СЕТ СН'!$F$14+СВЦЭМ!$D$10+'СЕТ СН'!$F$8*'СЕТ СН'!$F$9-'СЕТ СН'!$F$26</f>
        <v>1222.1520639500002</v>
      </c>
      <c r="W32" s="36">
        <f>SUMIFS(СВЦЭМ!$D$39:$D$782,СВЦЭМ!$A$39:$A$782,$A32,СВЦЭМ!$B$39:$B$782,W$11)+'СЕТ СН'!$F$14+СВЦЭМ!$D$10+'СЕТ СН'!$F$8*'СЕТ СН'!$F$9-'СЕТ СН'!$F$26</f>
        <v>1248.8873427600001</v>
      </c>
      <c r="X32" s="36">
        <f>SUMIFS(СВЦЭМ!$D$39:$D$782,СВЦЭМ!$A$39:$A$782,$A32,СВЦЭМ!$B$39:$B$782,X$11)+'СЕТ СН'!$F$14+СВЦЭМ!$D$10+'СЕТ СН'!$F$8*'СЕТ СН'!$F$9-'СЕТ СН'!$F$26</f>
        <v>1278.1207928200001</v>
      </c>
      <c r="Y32" s="36">
        <f>SUMIFS(СВЦЭМ!$D$39:$D$782,СВЦЭМ!$A$39:$A$782,$A32,СВЦЭМ!$B$39:$B$782,Y$11)+'СЕТ СН'!$F$14+СВЦЭМ!$D$10+'СЕТ СН'!$F$8*'СЕТ СН'!$F$9-'СЕТ СН'!$F$26</f>
        <v>1313.20160207</v>
      </c>
    </row>
    <row r="33" spans="1:27" ht="15.75" x14ac:dyDescent="0.2">
      <c r="A33" s="35">
        <f t="shared" si="0"/>
        <v>44673</v>
      </c>
      <c r="B33" s="36">
        <f>SUMIFS(СВЦЭМ!$D$39:$D$782,СВЦЭМ!$A$39:$A$782,$A33,СВЦЭМ!$B$39:$B$782,B$11)+'СЕТ СН'!$F$14+СВЦЭМ!$D$10+'СЕТ СН'!$F$8*'СЕТ СН'!$F$9-'СЕТ СН'!$F$26</f>
        <v>1289.4024251200001</v>
      </c>
      <c r="C33" s="36">
        <f>SUMIFS(СВЦЭМ!$D$39:$D$782,СВЦЭМ!$A$39:$A$782,$A33,СВЦЭМ!$B$39:$B$782,C$11)+'СЕТ СН'!$F$14+СВЦЭМ!$D$10+'СЕТ СН'!$F$8*'СЕТ СН'!$F$9-'СЕТ СН'!$F$26</f>
        <v>1311.4973191900001</v>
      </c>
      <c r="D33" s="36">
        <f>SUMIFS(СВЦЭМ!$D$39:$D$782,СВЦЭМ!$A$39:$A$782,$A33,СВЦЭМ!$B$39:$B$782,D$11)+'СЕТ СН'!$F$14+СВЦЭМ!$D$10+'СЕТ СН'!$F$8*'СЕТ СН'!$F$9-'СЕТ СН'!$F$26</f>
        <v>1339.84439056</v>
      </c>
      <c r="E33" s="36">
        <f>SUMIFS(СВЦЭМ!$D$39:$D$782,СВЦЭМ!$A$39:$A$782,$A33,СВЦЭМ!$B$39:$B$782,E$11)+'СЕТ СН'!$F$14+СВЦЭМ!$D$10+'СЕТ СН'!$F$8*'СЕТ СН'!$F$9-'СЕТ СН'!$F$26</f>
        <v>1352.6577125700001</v>
      </c>
      <c r="F33" s="36">
        <f>SUMIFS(СВЦЭМ!$D$39:$D$782,СВЦЭМ!$A$39:$A$782,$A33,СВЦЭМ!$B$39:$B$782,F$11)+'СЕТ СН'!$F$14+СВЦЭМ!$D$10+'СЕТ СН'!$F$8*'СЕТ СН'!$F$9-'СЕТ СН'!$F$26</f>
        <v>1360.38741628</v>
      </c>
      <c r="G33" s="36">
        <f>SUMIFS(СВЦЭМ!$D$39:$D$782,СВЦЭМ!$A$39:$A$782,$A33,СВЦЭМ!$B$39:$B$782,G$11)+'СЕТ СН'!$F$14+СВЦЭМ!$D$10+'СЕТ СН'!$F$8*'СЕТ СН'!$F$9-'СЕТ СН'!$F$26</f>
        <v>1364.65143126</v>
      </c>
      <c r="H33" s="36">
        <f>SUMIFS(СВЦЭМ!$D$39:$D$782,СВЦЭМ!$A$39:$A$782,$A33,СВЦЭМ!$B$39:$B$782,H$11)+'СЕТ СН'!$F$14+СВЦЭМ!$D$10+'СЕТ СН'!$F$8*'СЕТ СН'!$F$9-'СЕТ СН'!$F$26</f>
        <v>1325.2691376400001</v>
      </c>
      <c r="I33" s="36">
        <f>SUMIFS(СВЦЭМ!$D$39:$D$782,СВЦЭМ!$A$39:$A$782,$A33,СВЦЭМ!$B$39:$B$782,I$11)+'СЕТ СН'!$F$14+СВЦЭМ!$D$10+'СЕТ СН'!$F$8*'СЕТ СН'!$F$9-'СЕТ СН'!$F$26</f>
        <v>1283.96466885</v>
      </c>
      <c r="J33" s="36">
        <f>SUMIFS(СВЦЭМ!$D$39:$D$782,СВЦЭМ!$A$39:$A$782,$A33,СВЦЭМ!$B$39:$B$782,J$11)+'СЕТ СН'!$F$14+СВЦЭМ!$D$10+'СЕТ СН'!$F$8*'СЕТ СН'!$F$9-'СЕТ СН'!$F$26</f>
        <v>1251.1480116100001</v>
      </c>
      <c r="K33" s="36">
        <f>SUMIFS(СВЦЭМ!$D$39:$D$782,СВЦЭМ!$A$39:$A$782,$A33,СВЦЭМ!$B$39:$B$782,K$11)+'СЕТ СН'!$F$14+СВЦЭМ!$D$10+'СЕТ СН'!$F$8*'СЕТ СН'!$F$9-'СЕТ СН'!$F$26</f>
        <v>1232.7087405900002</v>
      </c>
      <c r="L33" s="36">
        <f>SUMIFS(СВЦЭМ!$D$39:$D$782,СВЦЭМ!$A$39:$A$782,$A33,СВЦЭМ!$B$39:$B$782,L$11)+'СЕТ СН'!$F$14+СВЦЭМ!$D$10+'СЕТ СН'!$F$8*'СЕТ СН'!$F$9-'СЕТ СН'!$F$26</f>
        <v>1228.4788033300001</v>
      </c>
      <c r="M33" s="36">
        <f>SUMIFS(СВЦЭМ!$D$39:$D$782,СВЦЭМ!$A$39:$A$782,$A33,СВЦЭМ!$B$39:$B$782,M$11)+'СЕТ СН'!$F$14+СВЦЭМ!$D$10+'СЕТ СН'!$F$8*'СЕТ СН'!$F$9-'СЕТ СН'!$F$26</f>
        <v>1237.2450690400001</v>
      </c>
      <c r="N33" s="36">
        <f>SUMIFS(СВЦЭМ!$D$39:$D$782,СВЦЭМ!$A$39:$A$782,$A33,СВЦЭМ!$B$39:$B$782,N$11)+'СЕТ СН'!$F$14+СВЦЭМ!$D$10+'СЕТ СН'!$F$8*'СЕТ СН'!$F$9-'СЕТ СН'!$F$26</f>
        <v>1251.7838458599999</v>
      </c>
      <c r="O33" s="36">
        <f>SUMIFS(СВЦЭМ!$D$39:$D$782,СВЦЭМ!$A$39:$A$782,$A33,СВЦЭМ!$B$39:$B$782,O$11)+'СЕТ СН'!$F$14+СВЦЭМ!$D$10+'СЕТ СН'!$F$8*'СЕТ СН'!$F$9-'СЕТ СН'!$F$26</f>
        <v>1263.21149803</v>
      </c>
      <c r="P33" s="36">
        <f>SUMIFS(СВЦЭМ!$D$39:$D$782,СВЦЭМ!$A$39:$A$782,$A33,СВЦЭМ!$B$39:$B$782,P$11)+'СЕТ СН'!$F$14+СВЦЭМ!$D$10+'СЕТ СН'!$F$8*'СЕТ СН'!$F$9-'СЕТ СН'!$F$26</f>
        <v>1260.9836180500001</v>
      </c>
      <c r="Q33" s="36">
        <f>SUMIFS(СВЦЭМ!$D$39:$D$782,СВЦЭМ!$A$39:$A$782,$A33,СВЦЭМ!$B$39:$B$782,Q$11)+'СЕТ СН'!$F$14+СВЦЭМ!$D$10+'СЕТ СН'!$F$8*'СЕТ СН'!$F$9-'СЕТ СН'!$F$26</f>
        <v>1258.02125473</v>
      </c>
      <c r="R33" s="36">
        <f>SUMIFS(СВЦЭМ!$D$39:$D$782,СВЦЭМ!$A$39:$A$782,$A33,СВЦЭМ!$B$39:$B$782,R$11)+'СЕТ СН'!$F$14+СВЦЭМ!$D$10+'СЕТ СН'!$F$8*'СЕТ СН'!$F$9-'СЕТ СН'!$F$26</f>
        <v>1271.26148627</v>
      </c>
      <c r="S33" s="36">
        <f>SUMIFS(СВЦЭМ!$D$39:$D$782,СВЦЭМ!$A$39:$A$782,$A33,СВЦЭМ!$B$39:$B$782,S$11)+'СЕТ СН'!$F$14+СВЦЭМ!$D$10+'СЕТ СН'!$F$8*'СЕТ СН'!$F$9-'СЕТ СН'!$F$26</f>
        <v>1269.8766075200001</v>
      </c>
      <c r="T33" s="36">
        <f>SUMIFS(СВЦЭМ!$D$39:$D$782,СВЦЭМ!$A$39:$A$782,$A33,СВЦЭМ!$B$39:$B$782,T$11)+'СЕТ СН'!$F$14+СВЦЭМ!$D$10+'СЕТ СН'!$F$8*'СЕТ СН'!$F$9-'СЕТ СН'!$F$26</f>
        <v>1268.3677856300001</v>
      </c>
      <c r="U33" s="36">
        <f>SUMIFS(СВЦЭМ!$D$39:$D$782,СВЦЭМ!$A$39:$A$782,$A33,СВЦЭМ!$B$39:$B$782,U$11)+'СЕТ СН'!$F$14+СВЦЭМ!$D$10+'СЕТ СН'!$F$8*'СЕТ СН'!$F$9-'СЕТ СН'!$F$26</f>
        <v>1251.6477390800001</v>
      </c>
      <c r="V33" s="36">
        <f>SUMIFS(СВЦЭМ!$D$39:$D$782,СВЦЭМ!$A$39:$A$782,$A33,СВЦЭМ!$B$39:$B$782,V$11)+'СЕТ СН'!$F$14+СВЦЭМ!$D$10+'СЕТ СН'!$F$8*'СЕТ СН'!$F$9-'СЕТ СН'!$F$26</f>
        <v>1240.6624574500001</v>
      </c>
      <c r="W33" s="36">
        <f>SUMIFS(СВЦЭМ!$D$39:$D$782,СВЦЭМ!$A$39:$A$782,$A33,СВЦЭМ!$B$39:$B$782,W$11)+'СЕТ СН'!$F$14+СВЦЭМ!$D$10+'СЕТ СН'!$F$8*'СЕТ СН'!$F$9-'СЕТ СН'!$F$26</f>
        <v>1239.4640469800001</v>
      </c>
      <c r="X33" s="36">
        <f>SUMIFS(СВЦЭМ!$D$39:$D$782,СВЦЭМ!$A$39:$A$782,$A33,СВЦЭМ!$B$39:$B$782,X$11)+'СЕТ СН'!$F$14+СВЦЭМ!$D$10+'СЕТ СН'!$F$8*'СЕТ СН'!$F$9-'СЕТ СН'!$F$26</f>
        <v>1248.6006885100001</v>
      </c>
      <c r="Y33" s="36">
        <f>SUMIFS(СВЦЭМ!$D$39:$D$782,СВЦЭМ!$A$39:$A$782,$A33,СВЦЭМ!$B$39:$B$782,Y$11)+'СЕТ СН'!$F$14+СВЦЭМ!$D$10+'СЕТ СН'!$F$8*'СЕТ СН'!$F$9-'СЕТ СН'!$F$26</f>
        <v>1280.9283415</v>
      </c>
    </row>
    <row r="34" spans="1:27" ht="15.75" x14ac:dyDescent="0.2">
      <c r="A34" s="35">
        <f t="shared" si="0"/>
        <v>44674</v>
      </c>
      <c r="B34" s="36">
        <f>SUMIFS(СВЦЭМ!$D$39:$D$782,СВЦЭМ!$A$39:$A$782,$A34,СВЦЭМ!$B$39:$B$782,B$11)+'СЕТ СН'!$F$14+СВЦЭМ!$D$10+'СЕТ СН'!$F$8*'СЕТ СН'!$F$9-'СЕТ СН'!$F$26</f>
        <v>1251.6996036200001</v>
      </c>
      <c r="C34" s="36">
        <f>SUMIFS(СВЦЭМ!$D$39:$D$782,СВЦЭМ!$A$39:$A$782,$A34,СВЦЭМ!$B$39:$B$782,C$11)+'СЕТ СН'!$F$14+СВЦЭМ!$D$10+'СЕТ СН'!$F$8*'СЕТ СН'!$F$9-'СЕТ СН'!$F$26</f>
        <v>1265.80238065</v>
      </c>
      <c r="D34" s="36">
        <f>SUMIFS(СВЦЭМ!$D$39:$D$782,СВЦЭМ!$A$39:$A$782,$A34,СВЦЭМ!$B$39:$B$782,D$11)+'СЕТ СН'!$F$14+СВЦЭМ!$D$10+'СЕТ СН'!$F$8*'СЕТ СН'!$F$9-'СЕТ СН'!$F$26</f>
        <v>1288.3446195000001</v>
      </c>
      <c r="E34" s="36">
        <f>SUMIFS(СВЦЭМ!$D$39:$D$782,СВЦЭМ!$A$39:$A$782,$A34,СВЦЭМ!$B$39:$B$782,E$11)+'СЕТ СН'!$F$14+СВЦЭМ!$D$10+'СЕТ СН'!$F$8*'СЕТ СН'!$F$9-'СЕТ СН'!$F$26</f>
        <v>1299.51648649</v>
      </c>
      <c r="F34" s="36">
        <f>SUMIFS(СВЦЭМ!$D$39:$D$782,СВЦЭМ!$A$39:$A$782,$A34,СВЦЭМ!$B$39:$B$782,F$11)+'СЕТ СН'!$F$14+СВЦЭМ!$D$10+'СЕТ СН'!$F$8*'СЕТ СН'!$F$9-'СЕТ СН'!$F$26</f>
        <v>1307.1552903199999</v>
      </c>
      <c r="G34" s="36">
        <f>SUMIFS(СВЦЭМ!$D$39:$D$782,СВЦЭМ!$A$39:$A$782,$A34,СВЦЭМ!$B$39:$B$782,G$11)+'СЕТ СН'!$F$14+СВЦЭМ!$D$10+'СЕТ СН'!$F$8*'СЕТ СН'!$F$9-'СЕТ СН'!$F$26</f>
        <v>1331.09757274</v>
      </c>
      <c r="H34" s="36">
        <f>SUMIFS(СВЦЭМ!$D$39:$D$782,СВЦЭМ!$A$39:$A$782,$A34,СВЦЭМ!$B$39:$B$782,H$11)+'СЕТ СН'!$F$14+СВЦЭМ!$D$10+'СЕТ СН'!$F$8*'СЕТ СН'!$F$9-'СЕТ СН'!$F$26</f>
        <v>1307.74782117</v>
      </c>
      <c r="I34" s="36">
        <f>SUMIFS(СВЦЭМ!$D$39:$D$782,СВЦЭМ!$A$39:$A$782,$A34,СВЦЭМ!$B$39:$B$782,I$11)+'СЕТ СН'!$F$14+СВЦЭМ!$D$10+'СЕТ СН'!$F$8*'СЕТ СН'!$F$9-'СЕТ СН'!$F$26</f>
        <v>1311.5719384000001</v>
      </c>
      <c r="J34" s="36">
        <f>SUMIFS(СВЦЭМ!$D$39:$D$782,СВЦЭМ!$A$39:$A$782,$A34,СВЦЭМ!$B$39:$B$782,J$11)+'СЕТ СН'!$F$14+СВЦЭМ!$D$10+'СЕТ СН'!$F$8*'СЕТ СН'!$F$9-'СЕТ СН'!$F$26</f>
        <v>1269.4952671199999</v>
      </c>
      <c r="K34" s="36">
        <f>SUMIFS(СВЦЭМ!$D$39:$D$782,СВЦЭМ!$A$39:$A$782,$A34,СВЦЭМ!$B$39:$B$782,K$11)+'СЕТ СН'!$F$14+СВЦЭМ!$D$10+'СЕТ СН'!$F$8*'СЕТ СН'!$F$9-'СЕТ СН'!$F$26</f>
        <v>1231.1645664600001</v>
      </c>
      <c r="L34" s="36">
        <f>SUMIFS(СВЦЭМ!$D$39:$D$782,СВЦЭМ!$A$39:$A$782,$A34,СВЦЭМ!$B$39:$B$782,L$11)+'СЕТ СН'!$F$14+СВЦЭМ!$D$10+'СЕТ СН'!$F$8*'СЕТ СН'!$F$9-'СЕТ СН'!$F$26</f>
        <v>1218.74751573</v>
      </c>
      <c r="M34" s="36">
        <f>SUMIFS(СВЦЭМ!$D$39:$D$782,СВЦЭМ!$A$39:$A$782,$A34,СВЦЭМ!$B$39:$B$782,M$11)+'СЕТ СН'!$F$14+СВЦЭМ!$D$10+'СЕТ СН'!$F$8*'СЕТ СН'!$F$9-'СЕТ СН'!$F$26</f>
        <v>1212.4073787300001</v>
      </c>
      <c r="N34" s="36">
        <f>SUMIFS(СВЦЭМ!$D$39:$D$782,СВЦЭМ!$A$39:$A$782,$A34,СВЦЭМ!$B$39:$B$782,N$11)+'СЕТ СН'!$F$14+СВЦЭМ!$D$10+'СЕТ СН'!$F$8*'СЕТ СН'!$F$9-'СЕТ СН'!$F$26</f>
        <v>1225.7617376000001</v>
      </c>
      <c r="O34" s="36">
        <f>SUMIFS(СВЦЭМ!$D$39:$D$782,СВЦЭМ!$A$39:$A$782,$A34,СВЦЭМ!$B$39:$B$782,O$11)+'СЕТ СН'!$F$14+СВЦЭМ!$D$10+'СЕТ СН'!$F$8*'СЕТ СН'!$F$9-'СЕТ СН'!$F$26</f>
        <v>1236.0557894900001</v>
      </c>
      <c r="P34" s="36">
        <f>SUMIFS(СВЦЭМ!$D$39:$D$782,СВЦЭМ!$A$39:$A$782,$A34,СВЦЭМ!$B$39:$B$782,P$11)+'СЕТ СН'!$F$14+СВЦЭМ!$D$10+'СЕТ СН'!$F$8*'СЕТ СН'!$F$9-'СЕТ СН'!$F$26</f>
        <v>1251.3904525200001</v>
      </c>
      <c r="Q34" s="36">
        <f>SUMIFS(СВЦЭМ!$D$39:$D$782,СВЦЭМ!$A$39:$A$782,$A34,СВЦЭМ!$B$39:$B$782,Q$11)+'СЕТ СН'!$F$14+СВЦЭМ!$D$10+'СЕТ СН'!$F$8*'СЕТ СН'!$F$9-'СЕТ СН'!$F$26</f>
        <v>1265.5098153600002</v>
      </c>
      <c r="R34" s="36">
        <f>SUMIFS(СВЦЭМ!$D$39:$D$782,СВЦЭМ!$A$39:$A$782,$A34,СВЦЭМ!$B$39:$B$782,R$11)+'СЕТ СН'!$F$14+СВЦЭМ!$D$10+'СЕТ СН'!$F$8*'СЕТ СН'!$F$9-'СЕТ СН'!$F$26</f>
        <v>1267.0013173500001</v>
      </c>
      <c r="S34" s="36">
        <f>SUMIFS(СВЦЭМ!$D$39:$D$782,СВЦЭМ!$A$39:$A$782,$A34,СВЦЭМ!$B$39:$B$782,S$11)+'СЕТ СН'!$F$14+СВЦЭМ!$D$10+'СЕТ СН'!$F$8*'СЕТ СН'!$F$9-'СЕТ СН'!$F$26</f>
        <v>1267.0661114</v>
      </c>
      <c r="T34" s="36">
        <f>SUMIFS(СВЦЭМ!$D$39:$D$782,СВЦЭМ!$A$39:$A$782,$A34,СВЦЭМ!$B$39:$B$782,T$11)+'СЕТ СН'!$F$14+СВЦЭМ!$D$10+'СЕТ СН'!$F$8*'СЕТ СН'!$F$9-'СЕТ СН'!$F$26</f>
        <v>1244.1854329799999</v>
      </c>
      <c r="U34" s="36">
        <f>SUMIFS(СВЦЭМ!$D$39:$D$782,СВЦЭМ!$A$39:$A$782,$A34,СВЦЭМ!$B$39:$B$782,U$11)+'СЕТ СН'!$F$14+СВЦЭМ!$D$10+'СЕТ СН'!$F$8*'СЕТ СН'!$F$9-'СЕТ СН'!$F$26</f>
        <v>1234.6840015500002</v>
      </c>
      <c r="V34" s="36">
        <f>SUMIFS(СВЦЭМ!$D$39:$D$782,СВЦЭМ!$A$39:$A$782,$A34,СВЦЭМ!$B$39:$B$782,V$11)+'СЕТ СН'!$F$14+СВЦЭМ!$D$10+'СЕТ СН'!$F$8*'СЕТ СН'!$F$9-'СЕТ СН'!$F$26</f>
        <v>1214.6413311800002</v>
      </c>
      <c r="W34" s="36">
        <f>SUMIFS(СВЦЭМ!$D$39:$D$782,СВЦЭМ!$A$39:$A$782,$A34,СВЦЭМ!$B$39:$B$782,W$11)+'СЕТ СН'!$F$14+СВЦЭМ!$D$10+'СЕТ СН'!$F$8*'СЕТ СН'!$F$9-'СЕТ СН'!$F$26</f>
        <v>1203.47101619</v>
      </c>
      <c r="X34" s="36">
        <f>SUMIFS(СВЦЭМ!$D$39:$D$782,СВЦЭМ!$A$39:$A$782,$A34,СВЦЭМ!$B$39:$B$782,X$11)+'СЕТ СН'!$F$14+СВЦЭМ!$D$10+'СЕТ СН'!$F$8*'СЕТ СН'!$F$9-'СЕТ СН'!$F$26</f>
        <v>1230.0353145300001</v>
      </c>
      <c r="Y34" s="36">
        <f>SUMIFS(СВЦЭМ!$D$39:$D$782,СВЦЭМ!$A$39:$A$782,$A34,СВЦЭМ!$B$39:$B$782,Y$11)+'СЕТ СН'!$F$14+СВЦЭМ!$D$10+'СЕТ СН'!$F$8*'СЕТ СН'!$F$9-'СЕТ СН'!$F$26</f>
        <v>1255.1801507700002</v>
      </c>
    </row>
    <row r="35" spans="1:27" ht="15.75" x14ac:dyDescent="0.2">
      <c r="A35" s="35">
        <f t="shared" si="0"/>
        <v>44675</v>
      </c>
      <c r="B35" s="36">
        <f>SUMIFS(СВЦЭМ!$D$39:$D$782,СВЦЭМ!$A$39:$A$782,$A35,СВЦЭМ!$B$39:$B$782,B$11)+'СЕТ СН'!$F$14+СВЦЭМ!$D$10+'СЕТ СН'!$F$8*'СЕТ СН'!$F$9-'СЕТ СН'!$F$26</f>
        <v>1307.4353088400001</v>
      </c>
      <c r="C35" s="36">
        <f>SUMIFS(СВЦЭМ!$D$39:$D$782,СВЦЭМ!$A$39:$A$782,$A35,СВЦЭМ!$B$39:$B$782,C$11)+'СЕТ СН'!$F$14+СВЦЭМ!$D$10+'СЕТ СН'!$F$8*'СЕТ СН'!$F$9-'СЕТ СН'!$F$26</f>
        <v>1317.15174667</v>
      </c>
      <c r="D35" s="36">
        <f>SUMIFS(СВЦЭМ!$D$39:$D$782,СВЦЭМ!$A$39:$A$782,$A35,СВЦЭМ!$B$39:$B$782,D$11)+'СЕТ СН'!$F$14+СВЦЭМ!$D$10+'СЕТ СН'!$F$8*'СЕТ СН'!$F$9-'СЕТ СН'!$F$26</f>
        <v>1337.35926862</v>
      </c>
      <c r="E35" s="36">
        <f>SUMIFS(СВЦЭМ!$D$39:$D$782,СВЦЭМ!$A$39:$A$782,$A35,СВЦЭМ!$B$39:$B$782,E$11)+'СЕТ СН'!$F$14+СВЦЭМ!$D$10+'СЕТ СН'!$F$8*'СЕТ СН'!$F$9-'СЕТ СН'!$F$26</f>
        <v>1350.2683800699999</v>
      </c>
      <c r="F35" s="36">
        <f>SUMIFS(СВЦЭМ!$D$39:$D$782,СВЦЭМ!$A$39:$A$782,$A35,СВЦЭМ!$B$39:$B$782,F$11)+'СЕТ СН'!$F$14+СВЦЭМ!$D$10+'СЕТ СН'!$F$8*'СЕТ СН'!$F$9-'СЕТ СН'!$F$26</f>
        <v>1356.4545846999999</v>
      </c>
      <c r="G35" s="36">
        <f>SUMIFS(СВЦЭМ!$D$39:$D$782,СВЦЭМ!$A$39:$A$782,$A35,СВЦЭМ!$B$39:$B$782,G$11)+'СЕТ СН'!$F$14+СВЦЭМ!$D$10+'СЕТ СН'!$F$8*'СЕТ СН'!$F$9-'СЕТ СН'!$F$26</f>
        <v>1363.25239188</v>
      </c>
      <c r="H35" s="36">
        <f>SUMIFS(СВЦЭМ!$D$39:$D$782,СВЦЭМ!$A$39:$A$782,$A35,СВЦЭМ!$B$39:$B$782,H$11)+'СЕТ СН'!$F$14+СВЦЭМ!$D$10+'СЕТ СН'!$F$8*'СЕТ СН'!$F$9-'СЕТ СН'!$F$26</f>
        <v>1385.40401322</v>
      </c>
      <c r="I35" s="36">
        <f>SUMIFS(СВЦЭМ!$D$39:$D$782,СВЦЭМ!$A$39:$A$782,$A35,СВЦЭМ!$B$39:$B$782,I$11)+'СЕТ СН'!$F$14+СВЦЭМ!$D$10+'СЕТ СН'!$F$8*'СЕТ СН'!$F$9-'СЕТ СН'!$F$26</f>
        <v>1389.48662728</v>
      </c>
      <c r="J35" s="36">
        <f>SUMIFS(СВЦЭМ!$D$39:$D$782,СВЦЭМ!$A$39:$A$782,$A35,СВЦЭМ!$B$39:$B$782,J$11)+'СЕТ СН'!$F$14+СВЦЭМ!$D$10+'СЕТ СН'!$F$8*'СЕТ СН'!$F$9-'СЕТ СН'!$F$26</f>
        <v>1338.1378419</v>
      </c>
      <c r="K35" s="36">
        <f>SUMIFS(СВЦЭМ!$D$39:$D$782,СВЦЭМ!$A$39:$A$782,$A35,СВЦЭМ!$B$39:$B$782,K$11)+'СЕТ СН'!$F$14+СВЦЭМ!$D$10+'СЕТ СН'!$F$8*'СЕТ СН'!$F$9-'СЕТ СН'!$F$26</f>
        <v>1293.7971773900001</v>
      </c>
      <c r="L35" s="36">
        <f>SUMIFS(СВЦЭМ!$D$39:$D$782,СВЦЭМ!$A$39:$A$782,$A35,СВЦЭМ!$B$39:$B$782,L$11)+'СЕТ СН'!$F$14+СВЦЭМ!$D$10+'СЕТ СН'!$F$8*'СЕТ СН'!$F$9-'СЕТ СН'!$F$26</f>
        <v>1268.14307667</v>
      </c>
      <c r="M35" s="36">
        <f>SUMIFS(СВЦЭМ!$D$39:$D$782,СВЦЭМ!$A$39:$A$782,$A35,СВЦЭМ!$B$39:$B$782,M$11)+'СЕТ СН'!$F$14+СВЦЭМ!$D$10+'СЕТ СН'!$F$8*'СЕТ СН'!$F$9-'СЕТ СН'!$F$26</f>
        <v>1263.43189484</v>
      </c>
      <c r="N35" s="36">
        <f>SUMIFS(СВЦЭМ!$D$39:$D$782,СВЦЭМ!$A$39:$A$782,$A35,СВЦЭМ!$B$39:$B$782,N$11)+'СЕТ СН'!$F$14+СВЦЭМ!$D$10+'СЕТ СН'!$F$8*'СЕТ СН'!$F$9-'СЕТ СН'!$F$26</f>
        <v>1268.8489208000001</v>
      </c>
      <c r="O35" s="36">
        <f>SUMIFS(СВЦЭМ!$D$39:$D$782,СВЦЭМ!$A$39:$A$782,$A35,СВЦЭМ!$B$39:$B$782,O$11)+'СЕТ СН'!$F$14+СВЦЭМ!$D$10+'СЕТ СН'!$F$8*'СЕТ СН'!$F$9-'СЕТ СН'!$F$26</f>
        <v>1276.85111263</v>
      </c>
      <c r="P35" s="36">
        <f>SUMIFS(СВЦЭМ!$D$39:$D$782,СВЦЭМ!$A$39:$A$782,$A35,СВЦЭМ!$B$39:$B$782,P$11)+'СЕТ СН'!$F$14+СВЦЭМ!$D$10+'СЕТ СН'!$F$8*'СЕТ СН'!$F$9-'СЕТ СН'!$F$26</f>
        <v>1288.41486343</v>
      </c>
      <c r="Q35" s="36">
        <f>SUMIFS(СВЦЭМ!$D$39:$D$782,СВЦЭМ!$A$39:$A$782,$A35,СВЦЭМ!$B$39:$B$782,Q$11)+'СЕТ СН'!$F$14+СВЦЭМ!$D$10+'СЕТ СН'!$F$8*'СЕТ СН'!$F$9-'СЕТ СН'!$F$26</f>
        <v>1294.93885675</v>
      </c>
      <c r="R35" s="36">
        <f>SUMIFS(СВЦЭМ!$D$39:$D$782,СВЦЭМ!$A$39:$A$782,$A35,СВЦЭМ!$B$39:$B$782,R$11)+'СЕТ СН'!$F$14+СВЦЭМ!$D$10+'СЕТ СН'!$F$8*'СЕТ СН'!$F$9-'СЕТ СН'!$F$26</f>
        <v>1297.5375362</v>
      </c>
      <c r="S35" s="36">
        <f>SUMIFS(СВЦЭМ!$D$39:$D$782,СВЦЭМ!$A$39:$A$782,$A35,СВЦЭМ!$B$39:$B$782,S$11)+'СЕТ СН'!$F$14+СВЦЭМ!$D$10+'СЕТ СН'!$F$8*'СЕТ СН'!$F$9-'СЕТ СН'!$F$26</f>
        <v>1284.4888118000001</v>
      </c>
      <c r="T35" s="36">
        <f>SUMIFS(СВЦЭМ!$D$39:$D$782,СВЦЭМ!$A$39:$A$782,$A35,СВЦЭМ!$B$39:$B$782,T$11)+'СЕТ СН'!$F$14+СВЦЭМ!$D$10+'СЕТ СН'!$F$8*'СЕТ СН'!$F$9-'СЕТ СН'!$F$26</f>
        <v>1268.3697644900001</v>
      </c>
      <c r="U35" s="36">
        <f>SUMIFS(СВЦЭМ!$D$39:$D$782,СВЦЭМ!$A$39:$A$782,$A35,СВЦЭМ!$B$39:$B$782,U$11)+'СЕТ СН'!$F$14+СВЦЭМ!$D$10+'СЕТ СН'!$F$8*'СЕТ СН'!$F$9-'СЕТ СН'!$F$26</f>
        <v>1267.3265718600001</v>
      </c>
      <c r="V35" s="36">
        <f>SUMIFS(СВЦЭМ!$D$39:$D$782,СВЦЭМ!$A$39:$A$782,$A35,СВЦЭМ!$B$39:$B$782,V$11)+'СЕТ СН'!$F$14+СВЦЭМ!$D$10+'СЕТ СН'!$F$8*'СЕТ СН'!$F$9-'СЕТ СН'!$F$26</f>
        <v>1238.94270869</v>
      </c>
      <c r="W35" s="36">
        <f>SUMIFS(СВЦЭМ!$D$39:$D$782,СВЦЭМ!$A$39:$A$782,$A35,СВЦЭМ!$B$39:$B$782,W$11)+'СЕТ СН'!$F$14+СВЦЭМ!$D$10+'СЕТ СН'!$F$8*'СЕТ СН'!$F$9-'СЕТ СН'!$F$26</f>
        <v>1237.4548477399999</v>
      </c>
      <c r="X35" s="36">
        <f>SUMIFS(СВЦЭМ!$D$39:$D$782,СВЦЭМ!$A$39:$A$782,$A35,СВЦЭМ!$B$39:$B$782,X$11)+'СЕТ СН'!$F$14+СВЦЭМ!$D$10+'СЕТ СН'!$F$8*'СЕТ СН'!$F$9-'СЕТ СН'!$F$26</f>
        <v>1267.91174991</v>
      </c>
      <c r="Y35" s="36">
        <f>SUMIFS(СВЦЭМ!$D$39:$D$782,СВЦЭМ!$A$39:$A$782,$A35,СВЦЭМ!$B$39:$B$782,Y$11)+'СЕТ СН'!$F$14+СВЦЭМ!$D$10+'СЕТ СН'!$F$8*'СЕТ СН'!$F$9-'СЕТ СН'!$F$26</f>
        <v>1300.2294671700001</v>
      </c>
    </row>
    <row r="36" spans="1:27" ht="15.75" x14ac:dyDescent="0.2">
      <c r="A36" s="35">
        <f t="shared" si="0"/>
        <v>44676</v>
      </c>
      <c r="B36" s="36">
        <f>SUMIFS(СВЦЭМ!$D$39:$D$782,СВЦЭМ!$A$39:$A$782,$A36,СВЦЭМ!$B$39:$B$782,B$11)+'СЕТ СН'!$F$14+СВЦЭМ!$D$10+'СЕТ СН'!$F$8*'СЕТ СН'!$F$9-'СЕТ СН'!$F$26</f>
        <v>1416.4272997600001</v>
      </c>
      <c r="C36" s="36">
        <f>SUMIFS(СВЦЭМ!$D$39:$D$782,СВЦЭМ!$A$39:$A$782,$A36,СВЦЭМ!$B$39:$B$782,C$11)+'СЕТ СН'!$F$14+СВЦЭМ!$D$10+'СЕТ СН'!$F$8*'СЕТ СН'!$F$9-'СЕТ СН'!$F$26</f>
        <v>1419.9562945600001</v>
      </c>
      <c r="D36" s="36">
        <f>SUMIFS(СВЦЭМ!$D$39:$D$782,СВЦЭМ!$A$39:$A$782,$A36,СВЦЭМ!$B$39:$B$782,D$11)+'СЕТ СН'!$F$14+СВЦЭМ!$D$10+'СЕТ СН'!$F$8*'СЕТ СН'!$F$9-'СЕТ СН'!$F$26</f>
        <v>1445.5844668100001</v>
      </c>
      <c r="E36" s="36">
        <f>SUMIFS(СВЦЭМ!$D$39:$D$782,СВЦЭМ!$A$39:$A$782,$A36,СВЦЭМ!$B$39:$B$782,E$11)+'СЕТ СН'!$F$14+СВЦЭМ!$D$10+'СЕТ СН'!$F$8*'СЕТ СН'!$F$9-'СЕТ СН'!$F$26</f>
        <v>1483.5780453300001</v>
      </c>
      <c r="F36" s="36">
        <f>SUMIFS(СВЦЭМ!$D$39:$D$782,СВЦЭМ!$A$39:$A$782,$A36,СВЦЭМ!$B$39:$B$782,F$11)+'СЕТ СН'!$F$14+СВЦЭМ!$D$10+'СЕТ СН'!$F$8*'СЕТ СН'!$F$9-'СЕТ СН'!$F$26</f>
        <v>1476.5972319100001</v>
      </c>
      <c r="G36" s="36">
        <f>SUMIFS(СВЦЭМ!$D$39:$D$782,СВЦЭМ!$A$39:$A$782,$A36,СВЦЭМ!$B$39:$B$782,G$11)+'СЕТ СН'!$F$14+СВЦЭМ!$D$10+'СЕТ СН'!$F$8*'СЕТ СН'!$F$9-'СЕТ СН'!$F$26</f>
        <v>1460.83241026</v>
      </c>
      <c r="H36" s="36">
        <f>SUMIFS(СВЦЭМ!$D$39:$D$782,СВЦЭМ!$A$39:$A$782,$A36,СВЦЭМ!$B$39:$B$782,H$11)+'СЕТ СН'!$F$14+СВЦЭМ!$D$10+'СЕТ СН'!$F$8*'СЕТ СН'!$F$9-'СЕТ СН'!$F$26</f>
        <v>1393.8603465400001</v>
      </c>
      <c r="I36" s="36">
        <f>SUMIFS(СВЦЭМ!$D$39:$D$782,СВЦЭМ!$A$39:$A$782,$A36,СВЦЭМ!$B$39:$B$782,I$11)+'СЕТ СН'!$F$14+СВЦЭМ!$D$10+'СЕТ СН'!$F$8*'СЕТ СН'!$F$9-'СЕТ СН'!$F$26</f>
        <v>1364.05280728</v>
      </c>
      <c r="J36" s="36">
        <f>SUMIFS(СВЦЭМ!$D$39:$D$782,СВЦЭМ!$A$39:$A$782,$A36,СВЦЭМ!$B$39:$B$782,J$11)+'СЕТ СН'!$F$14+СВЦЭМ!$D$10+'СЕТ СН'!$F$8*'СЕТ СН'!$F$9-'СЕТ СН'!$F$26</f>
        <v>1334.3950277399999</v>
      </c>
      <c r="K36" s="36">
        <f>SUMIFS(СВЦЭМ!$D$39:$D$782,СВЦЭМ!$A$39:$A$782,$A36,СВЦЭМ!$B$39:$B$782,K$11)+'СЕТ СН'!$F$14+СВЦЭМ!$D$10+'СЕТ СН'!$F$8*'СЕТ СН'!$F$9-'СЕТ СН'!$F$26</f>
        <v>1320.5578998200001</v>
      </c>
      <c r="L36" s="36">
        <f>SUMIFS(СВЦЭМ!$D$39:$D$782,СВЦЭМ!$A$39:$A$782,$A36,СВЦЭМ!$B$39:$B$782,L$11)+'СЕТ СН'!$F$14+СВЦЭМ!$D$10+'СЕТ СН'!$F$8*'СЕТ СН'!$F$9-'СЕТ СН'!$F$26</f>
        <v>1309.1893842700001</v>
      </c>
      <c r="M36" s="36">
        <f>SUMIFS(СВЦЭМ!$D$39:$D$782,СВЦЭМ!$A$39:$A$782,$A36,СВЦЭМ!$B$39:$B$782,M$11)+'СЕТ СН'!$F$14+СВЦЭМ!$D$10+'СЕТ СН'!$F$8*'СЕТ СН'!$F$9-'СЕТ СН'!$F$26</f>
        <v>1315.0350834000001</v>
      </c>
      <c r="N36" s="36">
        <f>SUMIFS(СВЦЭМ!$D$39:$D$782,СВЦЭМ!$A$39:$A$782,$A36,СВЦЭМ!$B$39:$B$782,N$11)+'СЕТ СН'!$F$14+СВЦЭМ!$D$10+'СЕТ СН'!$F$8*'СЕТ СН'!$F$9-'СЕТ СН'!$F$26</f>
        <v>1336.51684273</v>
      </c>
      <c r="O36" s="36">
        <f>SUMIFS(СВЦЭМ!$D$39:$D$782,СВЦЭМ!$A$39:$A$782,$A36,СВЦЭМ!$B$39:$B$782,O$11)+'СЕТ СН'!$F$14+СВЦЭМ!$D$10+'СЕТ СН'!$F$8*'СЕТ СН'!$F$9-'СЕТ СН'!$F$26</f>
        <v>1341.7029979199999</v>
      </c>
      <c r="P36" s="36">
        <f>SUMIFS(СВЦЭМ!$D$39:$D$782,СВЦЭМ!$A$39:$A$782,$A36,СВЦЭМ!$B$39:$B$782,P$11)+'СЕТ СН'!$F$14+СВЦЭМ!$D$10+'СЕТ СН'!$F$8*'СЕТ СН'!$F$9-'СЕТ СН'!$F$26</f>
        <v>1352.71465928</v>
      </c>
      <c r="Q36" s="36">
        <f>SUMIFS(СВЦЭМ!$D$39:$D$782,СВЦЭМ!$A$39:$A$782,$A36,СВЦЭМ!$B$39:$B$782,Q$11)+'СЕТ СН'!$F$14+СВЦЭМ!$D$10+'СЕТ СН'!$F$8*'СЕТ СН'!$F$9-'СЕТ СН'!$F$26</f>
        <v>1363.1899889599999</v>
      </c>
      <c r="R36" s="36">
        <f>SUMIFS(СВЦЭМ!$D$39:$D$782,СВЦЭМ!$A$39:$A$782,$A36,СВЦЭМ!$B$39:$B$782,R$11)+'СЕТ СН'!$F$14+СВЦЭМ!$D$10+'СЕТ СН'!$F$8*'СЕТ СН'!$F$9-'СЕТ СН'!$F$26</f>
        <v>1366.09755604</v>
      </c>
      <c r="S36" s="36">
        <f>SUMIFS(СВЦЭМ!$D$39:$D$782,СВЦЭМ!$A$39:$A$782,$A36,СВЦЭМ!$B$39:$B$782,S$11)+'СЕТ СН'!$F$14+СВЦЭМ!$D$10+'СЕТ СН'!$F$8*'СЕТ СН'!$F$9-'СЕТ СН'!$F$26</f>
        <v>1391.0502539700001</v>
      </c>
      <c r="T36" s="36">
        <f>SUMIFS(СВЦЭМ!$D$39:$D$782,СВЦЭМ!$A$39:$A$782,$A36,СВЦЭМ!$B$39:$B$782,T$11)+'СЕТ СН'!$F$14+СВЦЭМ!$D$10+'СЕТ СН'!$F$8*'СЕТ СН'!$F$9-'СЕТ СН'!$F$26</f>
        <v>1356.86717361</v>
      </c>
      <c r="U36" s="36">
        <f>SUMIFS(СВЦЭМ!$D$39:$D$782,СВЦЭМ!$A$39:$A$782,$A36,СВЦЭМ!$B$39:$B$782,U$11)+'СЕТ СН'!$F$14+СВЦЭМ!$D$10+'СЕТ СН'!$F$8*'СЕТ СН'!$F$9-'СЕТ СН'!$F$26</f>
        <v>1304.88259487</v>
      </c>
      <c r="V36" s="36">
        <f>SUMIFS(СВЦЭМ!$D$39:$D$782,СВЦЭМ!$A$39:$A$782,$A36,СВЦЭМ!$B$39:$B$782,V$11)+'СЕТ СН'!$F$14+СВЦЭМ!$D$10+'СЕТ СН'!$F$8*'СЕТ СН'!$F$9-'СЕТ СН'!$F$26</f>
        <v>1299.77168906</v>
      </c>
      <c r="W36" s="36">
        <f>SUMIFS(СВЦЭМ!$D$39:$D$782,СВЦЭМ!$A$39:$A$782,$A36,СВЦЭМ!$B$39:$B$782,W$11)+'СЕТ СН'!$F$14+СВЦЭМ!$D$10+'СЕТ СН'!$F$8*'СЕТ СН'!$F$9-'СЕТ СН'!$F$26</f>
        <v>1326.37783577</v>
      </c>
      <c r="X36" s="36">
        <f>SUMIFS(СВЦЭМ!$D$39:$D$782,СВЦЭМ!$A$39:$A$782,$A36,СВЦЭМ!$B$39:$B$782,X$11)+'СЕТ СН'!$F$14+СВЦЭМ!$D$10+'СЕТ СН'!$F$8*'СЕТ СН'!$F$9-'СЕТ СН'!$F$26</f>
        <v>1328.7214918100001</v>
      </c>
      <c r="Y36" s="36">
        <f>SUMIFS(СВЦЭМ!$D$39:$D$782,СВЦЭМ!$A$39:$A$782,$A36,СВЦЭМ!$B$39:$B$782,Y$11)+'СЕТ СН'!$F$14+СВЦЭМ!$D$10+'СЕТ СН'!$F$8*'СЕТ СН'!$F$9-'СЕТ СН'!$F$26</f>
        <v>1387.65558975</v>
      </c>
    </row>
    <row r="37" spans="1:27" ht="15.75" x14ac:dyDescent="0.2">
      <c r="A37" s="35">
        <f t="shared" si="0"/>
        <v>44677</v>
      </c>
      <c r="B37" s="36">
        <f>SUMIFS(СВЦЭМ!$D$39:$D$782,СВЦЭМ!$A$39:$A$782,$A37,СВЦЭМ!$B$39:$B$782,B$11)+'СЕТ СН'!$F$14+СВЦЭМ!$D$10+'СЕТ СН'!$F$8*'СЕТ СН'!$F$9-'СЕТ СН'!$F$26</f>
        <v>1370.9600357300001</v>
      </c>
      <c r="C37" s="36">
        <f>SUMIFS(СВЦЭМ!$D$39:$D$782,СВЦЭМ!$A$39:$A$782,$A37,СВЦЭМ!$B$39:$B$782,C$11)+'СЕТ СН'!$F$14+СВЦЭМ!$D$10+'СЕТ СН'!$F$8*'СЕТ СН'!$F$9-'СЕТ СН'!$F$26</f>
        <v>1391.03442664</v>
      </c>
      <c r="D37" s="36">
        <f>SUMIFS(СВЦЭМ!$D$39:$D$782,СВЦЭМ!$A$39:$A$782,$A37,СВЦЭМ!$B$39:$B$782,D$11)+'СЕТ СН'!$F$14+СВЦЭМ!$D$10+'СЕТ СН'!$F$8*'СЕТ СН'!$F$9-'СЕТ СН'!$F$26</f>
        <v>1415.18475964</v>
      </c>
      <c r="E37" s="36">
        <f>SUMIFS(СВЦЭМ!$D$39:$D$782,СВЦЭМ!$A$39:$A$782,$A37,СВЦЭМ!$B$39:$B$782,E$11)+'СЕТ СН'!$F$14+СВЦЭМ!$D$10+'СЕТ СН'!$F$8*'СЕТ СН'!$F$9-'СЕТ СН'!$F$26</f>
        <v>1480.6753697300001</v>
      </c>
      <c r="F37" s="36">
        <f>SUMIFS(СВЦЭМ!$D$39:$D$782,СВЦЭМ!$A$39:$A$782,$A37,СВЦЭМ!$B$39:$B$782,F$11)+'СЕТ СН'!$F$14+СВЦЭМ!$D$10+'СЕТ СН'!$F$8*'СЕТ СН'!$F$9-'СЕТ СН'!$F$26</f>
        <v>1482.20005672</v>
      </c>
      <c r="G37" s="36">
        <f>SUMIFS(СВЦЭМ!$D$39:$D$782,СВЦЭМ!$A$39:$A$782,$A37,СВЦЭМ!$B$39:$B$782,G$11)+'СЕТ СН'!$F$14+СВЦЭМ!$D$10+'СЕТ СН'!$F$8*'СЕТ СН'!$F$9-'СЕТ СН'!$F$26</f>
        <v>1499.1814897100001</v>
      </c>
      <c r="H37" s="36">
        <f>SUMIFS(СВЦЭМ!$D$39:$D$782,СВЦЭМ!$A$39:$A$782,$A37,СВЦЭМ!$B$39:$B$782,H$11)+'СЕТ СН'!$F$14+СВЦЭМ!$D$10+'СЕТ СН'!$F$8*'СЕТ СН'!$F$9-'СЕТ СН'!$F$26</f>
        <v>1446.0091571</v>
      </c>
      <c r="I37" s="36">
        <f>SUMIFS(СВЦЭМ!$D$39:$D$782,СВЦЭМ!$A$39:$A$782,$A37,СВЦЭМ!$B$39:$B$782,I$11)+'СЕТ СН'!$F$14+СВЦЭМ!$D$10+'СЕТ СН'!$F$8*'СЕТ СН'!$F$9-'СЕТ СН'!$F$26</f>
        <v>1400.8350431700001</v>
      </c>
      <c r="J37" s="36">
        <f>SUMIFS(СВЦЭМ!$D$39:$D$782,СВЦЭМ!$A$39:$A$782,$A37,СВЦЭМ!$B$39:$B$782,J$11)+'СЕТ СН'!$F$14+СВЦЭМ!$D$10+'СЕТ СН'!$F$8*'СЕТ СН'!$F$9-'СЕТ СН'!$F$26</f>
        <v>1340.7938593200001</v>
      </c>
      <c r="K37" s="36">
        <f>SUMIFS(СВЦЭМ!$D$39:$D$782,СВЦЭМ!$A$39:$A$782,$A37,СВЦЭМ!$B$39:$B$782,K$11)+'СЕТ СН'!$F$14+СВЦЭМ!$D$10+'СЕТ СН'!$F$8*'СЕТ СН'!$F$9-'СЕТ СН'!$F$26</f>
        <v>1288.6539053900001</v>
      </c>
      <c r="L37" s="36">
        <f>SUMIFS(СВЦЭМ!$D$39:$D$782,СВЦЭМ!$A$39:$A$782,$A37,СВЦЭМ!$B$39:$B$782,L$11)+'СЕТ СН'!$F$14+СВЦЭМ!$D$10+'СЕТ СН'!$F$8*'СЕТ СН'!$F$9-'СЕТ СН'!$F$26</f>
        <v>1284.57524627</v>
      </c>
      <c r="M37" s="36">
        <f>SUMIFS(СВЦЭМ!$D$39:$D$782,СВЦЭМ!$A$39:$A$782,$A37,СВЦЭМ!$B$39:$B$782,M$11)+'СЕТ СН'!$F$14+СВЦЭМ!$D$10+'СЕТ СН'!$F$8*'СЕТ СН'!$F$9-'СЕТ СН'!$F$26</f>
        <v>1280.1702075400001</v>
      </c>
      <c r="N37" s="36">
        <f>SUMIFS(СВЦЭМ!$D$39:$D$782,СВЦЭМ!$A$39:$A$782,$A37,СВЦЭМ!$B$39:$B$782,N$11)+'СЕТ СН'!$F$14+СВЦЭМ!$D$10+'СЕТ СН'!$F$8*'СЕТ СН'!$F$9-'СЕТ СН'!$F$26</f>
        <v>1282.2597311900001</v>
      </c>
      <c r="O37" s="36">
        <f>SUMIFS(СВЦЭМ!$D$39:$D$782,СВЦЭМ!$A$39:$A$782,$A37,СВЦЭМ!$B$39:$B$782,O$11)+'СЕТ СН'!$F$14+СВЦЭМ!$D$10+'СЕТ СН'!$F$8*'СЕТ СН'!$F$9-'СЕТ СН'!$F$26</f>
        <v>1301.7148249300001</v>
      </c>
      <c r="P37" s="36">
        <f>SUMIFS(СВЦЭМ!$D$39:$D$782,СВЦЭМ!$A$39:$A$782,$A37,СВЦЭМ!$B$39:$B$782,P$11)+'СЕТ СН'!$F$14+СВЦЭМ!$D$10+'СЕТ СН'!$F$8*'СЕТ СН'!$F$9-'СЕТ СН'!$F$26</f>
        <v>1305.64848385</v>
      </c>
      <c r="Q37" s="36">
        <f>SUMIFS(СВЦЭМ!$D$39:$D$782,СВЦЭМ!$A$39:$A$782,$A37,СВЦЭМ!$B$39:$B$782,Q$11)+'СЕТ СН'!$F$14+СВЦЭМ!$D$10+'СЕТ СН'!$F$8*'СЕТ СН'!$F$9-'СЕТ СН'!$F$26</f>
        <v>1308.0221667800001</v>
      </c>
      <c r="R37" s="36">
        <f>SUMIFS(СВЦЭМ!$D$39:$D$782,СВЦЭМ!$A$39:$A$782,$A37,СВЦЭМ!$B$39:$B$782,R$11)+'СЕТ СН'!$F$14+СВЦЭМ!$D$10+'СЕТ СН'!$F$8*'СЕТ СН'!$F$9-'СЕТ СН'!$F$26</f>
        <v>1289.71475663</v>
      </c>
      <c r="S37" s="36">
        <f>SUMIFS(СВЦЭМ!$D$39:$D$782,СВЦЭМ!$A$39:$A$782,$A37,СВЦЭМ!$B$39:$B$782,S$11)+'СЕТ СН'!$F$14+СВЦЭМ!$D$10+'СЕТ СН'!$F$8*'СЕТ СН'!$F$9-'СЕТ СН'!$F$26</f>
        <v>1302.2670421299999</v>
      </c>
      <c r="T37" s="36">
        <f>SUMIFS(СВЦЭМ!$D$39:$D$782,СВЦЭМ!$A$39:$A$782,$A37,СВЦЭМ!$B$39:$B$782,T$11)+'СЕТ СН'!$F$14+СВЦЭМ!$D$10+'СЕТ СН'!$F$8*'СЕТ СН'!$F$9-'СЕТ СН'!$F$26</f>
        <v>1266.7182363699999</v>
      </c>
      <c r="U37" s="36">
        <f>SUMIFS(СВЦЭМ!$D$39:$D$782,СВЦЭМ!$A$39:$A$782,$A37,СВЦЭМ!$B$39:$B$782,U$11)+'СЕТ СН'!$F$14+СВЦЭМ!$D$10+'СЕТ СН'!$F$8*'СЕТ СН'!$F$9-'СЕТ СН'!$F$26</f>
        <v>1240.0294957400001</v>
      </c>
      <c r="V37" s="36">
        <f>SUMIFS(СВЦЭМ!$D$39:$D$782,СВЦЭМ!$A$39:$A$782,$A37,СВЦЭМ!$B$39:$B$782,V$11)+'СЕТ СН'!$F$14+СВЦЭМ!$D$10+'СЕТ СН'!$F$8*'СЕТ СН'!$F$9-'СЕТ СН'!$F$26</f>
        <v>1214.5469240300001</v>
      </c>
      <c r="W37" s="36">
        <f>SUMIFS(СВЦЭМ!$D$39:$D$782,СВЦЭМ!$A$39:$A$782,$A37,СВЦЭМ!$B$39:$B$782,W$11)+'СЕТ СН'!$F$14+СВЦЭМ!$D$10+'СЕТ СН'!$F$8*'СЕТ СН'!$F$9-'СЕТ СН'!$F$26</f>
        <v>1223.3819397500001</v>
      </c>
      <c r="X37" s="36">
        <f>SUMIFS(СВЦЭМ!$D$39:$D$782,СВЦЭМ!$A$39:$A$782,$A37,СВЦЭМ!$B$39:$B$782,X$11)+'СЕТ СН'!$F$14+СВЦЭМ!$D$10+'СЕТ СН'!$F$8*'СЕТ СН'!$F$9-'СЕТ СН'!$F$26</f>
        <v>1268.99837428</v>
      </c>
      <c r="Y37" s="36">
        <f>SUMIFS(СВЦЭМ!$D$39:$D$782,СВЦЭМ!$A$39:$A$782,$A37,СВЦЭМ!$B$39:$B$782,Y$11)+'СЕТ СН'!$F$14+СВЦЭМ!$D$10+'СЕТ СН'!$F$8*'СЕТ СН'!$F$9-'СЕТ СН'!$F$26</f>
        <v>1307.0209947400001</v>
      </c>
    </row>
    <row r="38" spans="1:27" ht="15.75" x14ac:dyDescent="0.2">
      <c r="A38" s="35">
        <f t="shared" si="0"/>
        <v>44678</v>
      </c>
      <c r="B38" s="36">
        <f>SUMIFS(СВЦЭМ!$D$39:$D$782,СВЦЭМ!$A$39:$A$782,$A38,СВЦЭМ!$B$39:$B$782,B$11)+'СЕТ СН'!$F$14+СВЦЭМ!$D$10+'СЕТ СН'!$F$8*'СЕТ СН'!$F$9-'СЕТ СН'!$F$26</f>
        <v>1389.5891574899999</v>
      </c>
      <c r="C38" s="36">
        <f>SUMIFS(СВЦЭМ!$D$39:$D$782,СВЦЭМ!$A$39:$A$782,$A38,СВЦЭМ!$B$39:$B$782,C$11)+'СЕТ СН'!$F$14+СВЦЭМ!$D$10+'СЕТ СН'!$F$8*'СЕТ СН'!$F$9-'СЕТ СН'!$F$26</f>
        <v>1402.1782232099999</v>
      </c>
      <c r="D38" s="36">
        <f>SUMIFS(СВЦЭМ!$D$39:$D$782,СВЦЭМ!$A$39:$A$782,$A38,СВЦЭМ!$B$39:$B$782,D$11)+'СЕТ СН'!$F$14+СВЦЭМ!$D$10+'СЕТ СН'!$F$8*'СЕТ СН'!$F$9-'СЕТ СН'!$F$26</f>
        <v>1418.79658305</v>
      </c>
      <c r="E38" s="36">
        <f>SUMIFS(СВЦЭМ!$D$39:$D$782,СВЦЭМ!$A$39:$A$782,$A38,СВЦЭМ!$B$39:$B$782,E$11)+'СЕТ СН'!$F$14+СВЦЭМ!$D$10+'СЕТ СН'!$F$8*'СЕТ СН'!$F$9-'СЕТ СН'!$F$26</f>
        <v>1477.5171515</v>
      </c>
      <c r="F38" s="36">
        <f>SUMIFS(СВЦЭМ!$D$39:$D$782,СВЦЭМ!$A$39:$A$782,$A38,СВЦЭМ!$B$39:$B$782,F$11)+'СЕТ СН'!$F$14+СВЦЭМ!$D$10+'СЕТ СН'!$F$8*'СЕТ СН'!$F$9-'СЕТ СН'!$F$26</f>
        <v>1479.9067002500001</v>
      </c>
      <c r="G38" s="36">
        <f>SUMIFS(СВЦЭМ!$D$39:$D$782,СВЦЭМ!$A$39:$A$782,$A38,СВЦЭМ!$B$39:$B$782,G$11)+'СЕТ СН'!$F$14+СВЦЭМ!$D$10+'СЕТ СН'!$F$8*'СЕТ СН'!$F$9-'СЕТ СН'!$F$26</f>
        <v>1470.7451803599999</v>
      </c>
      <c r="H38" s="36">
        <f>SUMIFS(СВЦЭМ!$D$39:$D$782,СВЦЭМ!$A$39:$A$782,$A38,СВЦЭМ!$B$39:$B$782,H$11)+'СЕТ СН'!$F$14+СВЦЭМ!$D$10+'СЕТ СН'!$F$8*'СЕТ СН'!$F$9-'СЕТ СН'!$F$26</f>
        <v>1419.2716413200001</v>
      </c>
      <c r="I38" s="36">
        <f>SUMIFS(СВЦЭМ!$D$39:$D$782,СВЦЭМ!$A$39:$A$782,$A38,СВЦЭМ!$B$39:$B$782,I$11)+'СЕТ СН'!$F$14+СВЦЭМ!$D$10+'СЕТ СН'!$F$8*'СЕТ СН'!$F$9-'СЕТ СН'!$F$26</f>
        <v>1392.2634372800001</v>
      </c>
      <c r="J38" s="36">
        <f>SUMIFS(СВЦЭМ!$D$39:$D$782,СВЦЭМ!$A$39:$A$782,$A38,СВЦЭМ!$B$39:$B$782,J$11)+'СЕТ СН'!$F$14+СВЦЭМ!$D$10+'СЕТ СН'!$F$8*'СЕТ СН'!$F$9-'СЕТ СН'!$F$26</f>
        <v>1360.2164249100001</v>
      </c>
      <c r="K38" s="36">
        <f>SUMIFS(СВЦЭМ!$D$39:$D$782,СВЦЭМ!$A$39:$A$782,$A38,СВЦЭМ!$B$39:$B$782,K$11)+'СЕТ СН'!$F$14+СВЦЭМ!$D$10+'СЕТ СН'!$F$8*'СЕТ СН'!$F$9-'СЕТ СН'!$F$26</f>
        <v>1345.3662522500001</v>
      </c>
      <c r="L38" s="36">
        <f>SUMIFS(СВЦЭМ!$D$39:$D$782,СВЦЭМ!$A$39:$A$782,$A38,СВЦЭМ!$B$39:$B$782,L$11)+'СЕТ СН'!$F$14+СВЦЭМ!$D$10+'СЕТ СН'!$F$8*'СЕТ СН'!$F$9-'СЕТ СН'!$F$26</f>
        <v>1335.3140320499999</v>
      </c>
      <c r="M38" s="36">
        <f>SUMIFS(СВЦЭМ!$D$39:$D$782,СВЦЭМ!$A$39:$A$782,$A38,СВЦЭМ!$B$39:$B$782,M$11)+'СЕТ СН'!$F$14+СВЦЭМ!$D$10+'СЕТ СН'!$F$8*'СЕТ СН'!$F$9-'СЕТ СН'!$F$26</f>
        <v>1330.21286515</v>
      </c>
      <c r="N38" s="36">
        <f>SUMIFS(СВЦЭМ!$D$39:$D$782,СВЦЭМ!$A$39:$A$782,$A38,СВЦЭМ!$B$39:$B$782,N$11)+'СЕТ СН'!$F$14+СВЦЭМ!$D$10+'СЕТ СН'!$F$8*'СЕТ СН'!$F$9-'СЕТ СН'!$F$26</f>
        <v>1343.88133619</v>
      </c>
      <c r="O38" s="36">
        <f>SUMIFS(СВЦЭМ!$D$39:$D$782,СВЦЭМ!$A$39:$A$782,$A38,СВЦЭМ!$B$39:$B$782,O$11)+'СЕТ СН'!$F$14+СВЦЭМ!$D$10+'СЕТ СН'!$F$8*'СЕТ СН'!$F$9-'СЕТ СН'!$F$26</f>
        <v>1368.6575735500001</v>
      </c>
      <c r="P38" s="36">
        <f>SUMIFS(СВЦЭМ!$D$39:$D$782,СВЦЭМ!$A$39:$A$782,$A38,СВЦЭМ!$B$39:$B$782,P$11)+'СЕТ СН'!$F$14+СВЦЭМ!$D$10+'СЕТ СН'!$F$8*'СЕТ СН'!$F$9-'СЕТ СН'!$F$26</f>
        <v>1368.0853822000001</v>
      </c>
      <c r="Q38" s="36">
        <f>SUMIFS(СВЦЭМ!$D$39:$D$782,СВЦЭМ!$A$39:$A$782,$A38,СВЦЭМ!$B$39:$B$782,Q$11)+'СЕТ СН'!$F$14+СВЦЭМ!$D$10+'СЕТ СН'!$F$8*'СЕТ СН'!$F$9-'СЕТ СН'!$F$26</f>
        <v>1365.3520452100001</v>
      </c>
      <c r="R38" s="36">
        <f>SUMIFS(СВЦЭМ!$D$39:$D$782,СВЦЭМ!$A$39:$A$782,$A38,СВЦЭМ!$B$39:$B$782,R$11)+'СЕТ СН'!$F$14+СВЦЭМ!$D$10+'СЕТ СН'!$F$8*'СЕТ СН'!$F$9-'СЕТ СН'!$F$26</f>
        <v>1365.4792538700001</v>
      </c>
      <c r="S38" s="36">
        <f>SUMIFS(СВЦЭМ!$D$39:$D$782,СВЦЭМ!$A$39:$A$782,$A38,СВЦЭМ!$B$39:$B$782,S$11)+'СЕТ СН'!$F$14+СВЦЭМ!$D$10+'СЕТ СН'!$F$8*'СЕТ СН'!$F$9-'СЕТ СН'!$F$26</f>
        <v>1361.2317495100001</v>
      </c>
      <c r="T38" s="36">
        <f>SUMIFS(СВЦЭМ!$D$39:$D$782,СВЦЭМ!$A$39:$A$782,$A38,СВЦЭМ!$B$39:$B$782,T$11)+'СЕТ СН'!$F$14+СВЦЭМ!$D$10+'СЕТ СН'!$F$8*'СЕТ СН'!$F$9-'СЕТ СН'!$F$26</f>
        <v>1352.60931207</v>
      </c>
      <c r="U38" s="36">
        <f>SUMIFS(СВЦЭМ!$D$39:$D$782,СВЦЭМ!$A$39:$A$782,$A38,СВЦЭМ!$B$39:$B$782,U$11)+'СЕТ СН'!$F$14+СВЦЭМ!$D$10+'СЕТ СН'!$F$8*'СЕТ СН'!$F$9-'СЕТ СН'!$F$26</f>
        <v>1345.01396112</v>
      </c>
      <c r="V38" s="36">
        <f>SUMIFS(СВЦЭМ!$D$39:$D$782,СВЦЭМ!$A$39:$A$782,$A38,СВЦЭМ!$B$39:$B$782,V$11)+'СЕТ СН'!$F$14+СВЦЭМ!$D$10+'СЕТ СН'!$F$8*'СЕТ СН'!$F$9-'СЕТ СН'!$F$26</f>
        <v>1317.6057608400001</v>
      </c>
      <c r="W38" s="36">
        <f>SUMIFS(СВЦЭМ!$D$39:$D$782,СВЦЭМ!$A$39:$A$782,$A38,СВЦЭМ!$B$39:$B$782,W$11)+'СЕТ СН'!$F$14+СВЦЭМ!$D$10+'СЕТ СН'!$F$8*'СЕТ СН'!$F$9-'СЕТ СН'!$F$26</f>
        <v>1299.2813430599999</v>
      </c>
      <c r="X38" s="36">
        <f>SUMIFS(СВЦЭМ!$D$39:$D$782,СВЦЭМ!$A$39:$A$782,$A38,СВЦЭМ!$B$39:$B$782,X$11)+'СЕТ СН'!$F$14+СВЦЭМ!$D$10+'СЕТ СН'!$F$8*'СЕТ СН'!$F$9-'СЕТ СН'!$F$26</f>
        <v>1339.2222018300001</v>
      </c>
      <c r="Y38" s="36">
        <f>SUMIFS(СВЦЭМ!$D$39:$D$782,СВЦЭМ!$A$39:$A$782,$A38,СВЦЭМ!$B$39:$B$782,Y$11)+'СЕТ СН'!$F$14+СВЦЭМ!$D$10+'СЕТ СН'!$F$8*'СЕТ СН'!$F$9-'СЕТ СН'!$F$26</f>
        <v>1378.6317043399999</v>
      </c>
    </row>
    <row r="39" spans="1:27" ht="15.75" x14ac:dyDescent="0.2">
      <c r="A39" s="35">
        <f t="shared" si="0"/>
        <v>44679</v>
      </c>
      <c r="B39" s="36">
        <f>SUMIFS(СВЦЭМ!$D$39:$D$782,СВЦЭМ!$A$39:$A$782,$A39,СВЦЭМ!$B$39:$B$782,B$11)+'СЕТ СН'!$F$14+СВЦЭМ!$D$10+'СЕТ СН'!$F$8*'СЕТ СН'!$F$9-'СЕТ СН'!$F$26</f>
        <v>1486.6141080699999</v>
      </c>
      <c r="C39" s="36">
        <f>SUMIFS(СВЦЭМ!$D$39:$D$782,СВЦЭМ!$A$39:$A$782,$A39,СВЦЭМ!$B$39:$B$782,C$11)+'СЕТ СН'!$F$14+СВЦЭМ!$D$10+'СЕТ СН'!$F$8*'СЕТ СН'!$F$9-'СЕТ СН'!$F$26</f>
        <v>1461.9713145600001</v>
      </c>
      <c r="D39" s="36">
        <f>SUMIFS(СВЦЭМ!$D$39:$D$782,СВЦЭМ!$A$39:$A$782,$A39,СВЦЭМ!$B$39:$B$782,D$11)+'СЕТ СН'!$F$14+СВЦЭМ!$D$10+'СЕТ СН'!$F$8*'СЕТ СН'!$F$9-'СЕТ СН'!$F$26</f>
        <v>1490.3088301</v>
      </c>
      <c r="E39" s="36">
        <f>SUMIFS(СВЦЭМ!$D$39:$D$782,СВЦЭМ!$A$39:$A$782,$A39,СВЦЭМ!$B$39:$B$782,E$11)+'СЕТ СН'!$F$14+СВЦЭМ!$D$10+'СЕТ СН'!$F$8*'СЕТ СН'!$F$9-'СЕТ СН'!$F$26</f>
        <v>1483.6997535600001</v>
      </c>
      <c r="F39" s="36">
        <f>SUMIFS(СВЦЭМ!$D$39:$D$782,СВЦЭМ!$A$39:$A$782,$A39,СВЦЭМ!$B$39:$B$782,F$11)+'СЕТ СН'!$F$14+СВЦЭМ!$D$10+'СЕТ СН'!$F$8*'СЕТ СН'!$F$9-'СЕТ СН'!$F$26</f>
        <v>1503.09125541</v>
      </c>
      <c r="G39" s="36">
        <f>SUMIFS(СВЦЭМ!$D$39:$D$782,СВЦЭМ!$A$39:$A$782,$A39,СВЦЭМ!$B$39:$B$782,G$11)+'СЕТ СН'!$F$14+СВЦЭМ!$D$10+'СЕТ СН'!$F$8*'СЕТ СН'!$F$9-'СЕТ СН'!$F$26</f>
        <v>1483.9188422500001</v>
      </c>
      <c r="H39" s="36">
        <f>SUMIFS(СВЦЭМ!$D$39:$D$782,СВЦЭМ!$A$39:$A$782,$A39,СВЦЭМ!$B$39:$B$782,H$11)+'СЕТ СН'!$F$14+СВЦЭМ!$D$10+'СЕТ СН'!$F$8*'СЕТ СН'!$F$9-'СЕТ СН'!$F$26</f>
        <v>1415.90617984</v>
      </c>
      <c r="I39" s="36">
        <f>SUMIFS(СВЦЭМ!$D$39:$D$782,СВЦЭМ!$A$39:$A$782,$A39,СВЦЭМ!$B$39:$B$782,I$11)+'СЕТ СН'!$F$14+СВЦЭМ!$D$10+'СЕТ СН'!$F$8*'СЕТ СН'!$F$9-'СЕТ СН'!$F$26</f>
        <v>1347.9253628500001</v>
      </c>
      <c r="J39" s="36">
        <f>SUMIFS(СВЦЭМ!$D$39:$D$782,СВЦЭМ!$A$39:$A$782,$A39,СВЦЭМ!$B$39:$B$782,J$11)+'СЕТ СН'!$F$14+СВЦЭМ!$D$10+'СЕТ СН'!$F$8*'СЕТ СН'!$F$9-'СЕТ СН'!$F$26</f>
        <v>1347.4539487300001</v>
      </c>
      <c r="K39" s="36">
        <f>SUMIFS(СВЦЭМ!$D$39:$D$782,СВЦЭМ!$A$39:$A$782,$A39,СВЦЭМ!$B$39:$B$782,K$11)+'СЕТ СН'!$F$14+СВЦЭМ!$D$10+'СЕТ СН'!$F$8*'СЕТ СН'!$F$9-'СЕТ СН'!$F$26</f>
        <v>1360.51063877</v>
      </c>
      <c r="L39" s="36">
        <f>SUMIFS(СВЦЭМ!$D$39:$D$782,СВЦЭМ!$A$39:$A$782,$A39,СВЦЭМ!$B$39:$B$782,L$11)+'СЕТ СН'!$F$14+СВЦЭМ!$D$10+'СЕТ СН'!$F$8*'СЕТ СН'!$F$9-'СЕТ СН'!$F$26</f>
        <v>1365.2496466699999</v>
      </c>
      <c r="M39" s="36">
        <f>SUMIFS(СВЦЭМ!$D$39:$D$782,СВЦЭМ!$A$39:$A$782,$A39,СВЦЭМ!$B$39:$B$782,M$11)+'СЕТ СН'!$F$14+СВЦЭМ!$D$10+'СЕТ СН'!$F$8*'СЕТ СН'!$F$9-'СЕТ СН'!$F$26</f>
        <v>1397.7422827099999</v>
      </c>
      <c r="N39" s="36">
        <f>SUMIFS(СВЦЭМ!$D$39:$D$782,СВЦЭМ!$A$39:$A$782,$A39,СВЦЭМ!$B$39:$B$782,N$11)+'СЕТ СН'!$F$14+СВЦЭМ!$D$10+'СЕТ СН'!$F$8*'СЕТ СН'!$F$9-'СЕТ СН'!$F$26</f>
        <v>1349.9467360599999</v>
      </c>
      <c r="O39" s="36">
        <f>SUMIFS(СВЦЭМ!$D$39:$D$782,СВЦЭМ!$A$39:$A$782,$A39,СВЦЭМ!$B$39:$B$782,O$11)+'СЕТ СН'!$F$14+СВЦЭМ!$D$10+'СЕТ СН'!$F$8*'СЕТ СН'!$F$9-'СЕТ СН'!$F$26</f>
        <v>1317.8648531900001</v>
      </c>
      <c r="P39" s="36">
        <f>SUMIFS(СВЦЭМ!$D$39:$D$782,СВЦЭМ!$A$39:$A$782,$A39,СВЦЭМ!$B$39:$B$782,P$11)+'СЕТ СН'!$F$14+СВЦЭМ!$D$10+'СЕТ СН'!$F$8*'СЕТ СН'!$F$9-'СЕТ СН'!$F$26</f>
        <v>1318.0715623999999</v>
      </c>
      <c r="Q39" s="36">
        <f>SUMIFS(СВЦЭМ!$D$39:$D$782,СВЦЭМ!$A$39:$A$782,$A39,СВЦЭМ!$B$39:$B$782,Q$11)+'СЕТ СН'!$F$14+СВЦЭМ!$D$10+'СЕТ СН'!$F$8*'СЕТ СН'!$F$9-'СЕТ СН'!$F$26</f>
        <v>1340.7235388199999</v>
      </c>
      <c r="R39" s="36">
        <f>SUMIFS(СВЦЭМ!$D$39:$D$782,СВЦЭМ!$A$39:$A$782,$A39,СВЦЭМ!$B$39:$B$782,R$11)+'СЕТ СН'!$F$14+СВЦЭМ!$D$10+'СЕТ СН'!$F$8*'СЕТ СН'!$F$9-'СЕТ СН'!$F$26</f>
        <v>1408.7418865700001</v>
      </c>
      <c r="S39" s="36">
        <f>SUMIFS(СВЦЭМ!$D$39:$D$782,СВЦЭМ!$A$39:$A$782,$A39,СВЦЭМ!$B$39:$B$782,S$11)+'СЕТ СН'!$F$14+СВЦЭМ!$D$10+'СЕТ СН'!$F$8*'СЕТ СН'!$F$9-'СЕТ СН'!$F$26</f>
        <v>1463.2136491700001</v>
      </c>
      <c r="T39" s="36">
        <f>SUMIFS(СВЦЭМ!$D$39:$D$782,СВЦЭМ!$A$39:$A$782,$A39,СВЦЭМ!$B$39:$B$782,T$11)+'СЕТ СН'!$F$14+СВЦЭМ!$D$10+'СЕТ СН'!$F$8*'СЕТ СН'!$F$9-'СЕТ СН'!$F$26</f>
        <v>1440.3521942300001</v>
      </c>
      <c r="U39" s="36">
        <f>SUMIFS(СВЦЭМ!$D$39:$D$782,СВЦЭМ!$A$39:$A$782,$A39,СВЦЭМ!$B$39:$B$782,U$11)+'СЕТ СН'!$F$14+СВЦЭМ!$D$10+'СЕТ СН'!$F$8*'СЕТ СН'!$F$9-'СЕТ СН'!$F$26</f>
        <v>1386.6846318</v>
      </c>
      <c r="V39" s="36">
        <f>SUMIFS(СВЦЭМ!$D$39:$D$782,СВЦЭМ!$A$39:$A$782,$A39,СВЦЭМ!$B$39:$B$782,V$11)+'СЕТ СН'!$F$14+СВЦЭМ!$D$10+'СЕТ СН'!$F$8*'СЕТ СН'!$F$9-'СЕТ СН'!$F$26</f>
        <v>1402.82067947</v>
      </c>
      <c r="W39" s="36">
        <f>SUMIFS(СВЦЭМ!$D$39:$D$782,СВЦЭМ!$A$39:$A$782,$A39,СВЦЭМ!$B$39:$B$782,W$11)+'СЕТ СН'!$F$14+СВЦЭМ!$D$10+'СЕТ СН'!$F$8*'СЕТ СН'!$F$9-'СЕТ СН'!$F$26</f>
        <v>1399.4292697800001</v>
      </c>
      <c r="X39" s="36">
        <f>SUMIFS(СВЦЭМ!$D$39:$D$782,СВЦЭМ!$A$39:$A$782,$A39,СВЦЭМ!$B$39:$B$782,X$11)+'СЕТ СН'!$F$14+СВЦЭМ!$D$10+'СЕТ СН'!$F$8*'СЕТ СН'!$F$9-'СЕТ СН'!$F$26</f>
        <v>1445.4874651299999</v>
      </c>
      <c r="Y39" s="36">
        <f>SUMIFS(СВЦЭМ!$D$39:$D$782,СВЦЭМ!$A$39:$A$782,$A39,СВЦЭМ!$B$39:$B$782,Y$11)+'СЕТ СН'!$F$14+СВЦЭМ!$D$10+'СЕТ СН'!$F$8*'СЕТ СН'!$F$9-'СЕТ СН'!$F$26</f>
        <v>1489.92578996</v>
      </c>
    </row>
    <row r="40" spans="1:27" ht="15.75" x14ac:dyDescent="0.2">
      <c r="A40" s="35">
        <f t="shared" si="0"/>
        <v>44680</v>
      </c>
      <c r="B40" s="36">
        <f>SUMIFS(СВЦЭМ!$D$39:$D$782,СВЦЭМ!$A$39:$A$782,$A40,СВЦЭМ!$B$39:$B$782,B$11)+'СЕТ СН'!$F$14+СВЦЭМ!$D$10+'СЕТ СН'!$F$8*'СЕТ СН'!$F$9-'СЕТ СН'!$F$26</f>
        <v>1457.3563170699999</v>
      </c>
      <c r="C40" s="36">
        <f>SUMIFS(СВЦЭМ!$D$39:$D$782,СВЦЭМ!$A$39:$A$782,$A40,СВЦЭМ!$B$39:$B$782,C$11)+'СЕТ СН'!$F$14+СВЦЭМ!$D$10+'СЕТ СН'!$F$8*'СЕТ СН'!$F$9-'СЕТ СН'!$F$26</f>
        <v>1477.3108449000001</v>
      </c>
      <c r="D40" s="36">
        <f>SUMIFS(СВЦЭМ!$D$39:$D$782,СВЦЭМ!$A$39:$A$782,$A40,СВЦЭМ!$B$39:$B$782,D$11)+'СЕТ СН'!$F$14+СВЦЭМ!$D$10+'СЕТ СН'!$F$8*'СЕТ СН'!$F$9-'СЕТ СН'!$F$26</f>
        <v>1489.2217405200001</v>
      </c>
      <c r="E40" s="36">
        <f>SUMIFS(СВЦЭМ!$D$39:$D$782,СВЦЭМ!$A$39:$A$782,$A40,СВЦЭМ!$B$39:$B$782,E$11)+'СЕТ СН'!$F$14+СВЦЭМ!$D$10+'СЕТ СН'!$F$8*'СЕТ СН'!$F$9-'СЕТ СН'!$F$26</f>
        <v>1490.17128209</v>
      </c>
      <c r="F40" s="36">
        <f>SUMIFS(СВЦЭМ!$D$39:$D$782,СВЦЭМ!$A$39:$A$782,$A40,СВЦЭМ!$B$39:$B$782,F$11)+'СЕТ СН'!$F$14+СВЦЭМ!$D$10+'СЕТ СН'!$F$8*'СЕТ СН'!$F$9-'СЕТ СН'!$F$26</f>
        <v>1485.0160058000001</v>
      </c>
      <c r="G40" s="36">
        <f>SUMIFS(СВЦЭМ!$D$39:$D$782,СВЦЭМ!$A$39:$A$782,$A40,СВЦЭМ!$B$39:$B$782,G$11)+'СЕТ СН'!$F$14+СВЦЭМ!$D$10+'СЕТ СН'!$F$8*'СЕТ СН'!$F$9-'СЕТ СН'!$F$26</f>
        <v>1457.3783968100001</v>
      </c>
      <c r="H40" s="36">
        <f>SUMIFS(СВЦЭМ!$D$39:$D$782,СВЦЭМ!$A$39:$A$782,$A40,СВЦЭМ!$B$39:$B$782,H$11)+'СЕТ СН'!$F$14+СВЦЭМ!$D$10+'СЕТ СН'!$F$8*'СЕТ СН'!$F$9-'СЕТ СН'!$F$26</f>
        <v>1411.3281854500001</v>
      </c>
      <c r="I40" s="36">
        <f>SUMIFS(СВЦЭМ!$D$39:$D$782,СВЦЭМ!$A$39:$A$782,$A40,СВЦЭМ!$B$39:$B$782,I$11)+'СЕТ СН'!$F$14+СВЦЭМ!$D$10+'СЕТ СН'!$F$8*'СЕТ СН'!$F$9-'СЕТ СН'!$F$26</f>
        <v>1366.72515621</v>
      </c>
      <c r="J40" s="36">
        <f>SUMIFS(СВЦЭМ!$D$39:$D$782,СВЦЭМ!$A$39:$A$782,$A40,СВЦЭМ!$B$39:$B$782,J$11)+'СЕТ СН'!$F$14+СВЦЭМ!$D$10+'СЕТ СН'!$F$8*'СЕТ СН'!$F$9-'СЕТ СН'!$F$26</f>
        <v>1334.4808605800001</v>
      </c>
      <c r="K40" s="36">
        <f>SUMIFS(СВЦЭМ!$D$39:$D$782,СВЦЭМ!$A$39:$A$782,$A40,СВЦЭМ!$B$39:$B$782,K$11)+'СЕТ СН'!$F$14+СВЦЭМ!$D$10+'СЕТ СН'!$F$8*'СЕТ СН'!$F$9-'СЕТ СН'!$F$26</f>
        <v>1333.1950514</v>
      </c>
      <c r="L40" s="36">
        <f>SUMIFS(СВЦЭМ!$D$39:$D$782,СВЦЭМ!$A$39:$A$782,$A40,СВЦЭМ!$B$39:$B$782,L$11)+'СЕТ СН'!$F$14+СВЦЭМ!$D$10+'СЕТ СН'!$F$8*'СЕТ СН'!$F$9-'СЕТ СН'!$F$26</f>
        <v>1341.8358109600001</v>
      </c>
      <c r="M40" s="36">
        <f>SUMIFS(СВЦЭМ!$D$39:$D$782,СВЦЭМ!$A$39:$A$782,$A40,СВЦЭМ!$B$39:$B$782,M$11)+'СЕТ СН'!$F$14+СВЦЭМ!$D$10+'СЕТ СН'!$F$8*'СЕТ СН'!$F$9-'СЕТ СН'!$F$26</f>
        <v>1368.9406727200001</v>
      </c>
      <c r="N40" s="36">
        <f>SUMIFS(СВЦЭМ!$D$39:$D$782,СВЦЭМ!$A$39:$A$782,$A40,СВЦЭМ!$B$39:$B$782,N$11)+'СЕТ СН'!$F$14+СВЦЭМ!$D$10+'СЕТ СН'!$F$8*'СЕТ СН'!$F$9-'СЕТ СН'!$F$26</f>
        <v>1394.9710141099999</v>
      </c>
      <c r="O40" s="36">
        <f>SUMIFS(СВЦЭМ!$D$39:$D$782,СВЦЭМ!$A$39:$A$782,$A40,СВЦЭМ!$B$39:$B$782,O$11)+'СЕТ СН'!$F$14+СВЦЭМ!$D$10+'СЕТ СН'!$F$8*'СЕТ СН'!$F$9-'СЕТ СН'!$F$26</f>
        <v>1358.8035505299999</v>
      </c>
      <c r="P40" s="36">
        <f>SUMIFS(СВЦЭМ!$D$39:$D$782,СВЦЭМ!$A$39:$A$782,$A40,СВЦЭМ!$B$39:$B$782,P$11)+'СЕТ СН'!$F$14+СВЦЭМ!$D$10+'СЕТ СН'!$F$8*'СЕТ СН'!$F$9-'СЕТ СН'!$F$26</f>
        <v>1378.6707029700001</v>
      </c>
      <c r="Q40" s="36">
        <f>SUMIFS(СВЦЭМ!$D$39:$D$782,СВЦЭМ!$A$39:$A$782,$A40,СВЦЭМ!$B$39:$B$782,Q$11)+'СЕТ СН'!$F$14+СВЦЭМ!$D$10+'СЕТ СН'!$F$8*'СЕТ СН'!$F$9-'СЕТ СН'!$F$26</f>
        <v>1405.01656841</v>
      </c>
      <c r="R40" s="36">
        <f>SUMIFS(СВЦЭМ!$D$39:$D$782,СВЦЭМ!$A$39:$A$782,$A40,СВЦЭМ!$B$39:$B$782,R$11)+'СЕТ СН'!$F$14+СВЦЭМ!$D$10+'СЕТ СН'!$F$8*'СЕТ СН'!$F$9-'СЕТ СН'!$F$26</f>
        <v>1386.7818822700001</v>
      </c>
      <c r="S40" s="36">
        <f>SUMIFS(СВЦЭМ!$D$39:$D$782,СВЦЭМ!$A$39:$A$782,$A40,СВЦЭМ!$B$39:$B$782,S$11)+'СЕТ СН'!$F$14+СВЦЭМ!$D$10+'СЕТ СН'!$F$8*'СЕТ СН'!$F$9-'СЕТ СН'!$F$26</f>
        <v>1399.0614701900001</v>
      </c>
      <c r="T40" s="36">
        <f>SUMIFS(СВЦЭМ!$D$39:$D$782,СВЦЭМ!$A$39:$A$782,$A40,СВЦЭМ!$B$39:$B$782,T$11)+'СЕТ СН'!$F$14+СВЦЭМ!$D$10+'СЕТ СН'!$F$8*'СЕТ СН'!$F$9-'СЕТ СН'!$F$26</f>
        <v>1356.9776883900001</v>
      </c>
      <c r="U40" s="36">
        <f>SUMIFS(СВЦЭМ!$D$39:$D$782,СВЦЭМ!$A$39:$A$782,$A40,СВЦЭМ!$B$39:$B$782,U$11)+'СЕТ СН'!$F$14+СВЦЭМ!$D$10+'СЕТ СН'!$F$8*'СЕТ СН'!$F$9-'СЕТ СН'!$F$26</f>
        <v>1344.99293418</v>
      </c>
      <c r="V40" s="36">
        <f>SUMIFS(СВЦЭМ!$D$39:$D$782,СВЦЭМ!$A$39:$A$782,$A40,СВЦЭМ!$B$39:$B$782,V$11)+'СЕТ СН'!$F$14+СВЦЭМ!$D$10+'СЕТ СН'!$F$8*'СЕТ СН'!$F$9-'СЕТ СН'!$F$26</f>
        <v>1322.56817359</v>
      </c>
      <c r="W40" s="36">
        <f>SUMIFS(СВЦЭМ!$D$39:$D$782,СВЦЭМ!$A$39:$A$782,$A40,СВЦЭМ!$B$39:$B$782,W$11)+'СЕТ СН'!$F$14+СВЦЭМ!$D$10+'СЕТ СН'!$F$8*'СЕТ СН'!$F$9-'СЕТ СН'!$F$26</f>
        <v>1356.2130730000001</v>
      </c>
      <c r="X40" s="36">
        <f>SUMIFS(СВЦЭМ!$D$39:$D$782,СВЦЭМ!$A$39:$A$782,$A40,СВЦЭМ!$B$39:$B$782,X$11)+'СЕТ СН'!$F$14+СВЦЭМ!$D$10+'СЕТ СН'!$F$8*'СЕТ СН'!$F$9-'СЕТ СН'!$F$26</f>
        <v>1384.70024137</v>
      </c>
      <c r="Y40" s="36">
        <f>SUMIFS(СВЦЭМ!$D$39:$D$782,СВЦЭМ!$A$39:$A$782,$A40,СВЦЭМ!$B$39:$B$782,Y$11)+'СЕТ СН'!$F$14+СВЦЭМ!$D$10+'СЕТ СН'!$F$8*'СЕТ СН'!$F$9-'СЕТ СН'!$F$26</f>
        <v>1423.59137528</v>
      </c>
    </row>
    <row r="41" spans="1:27" ht="15.75" x14ac:dyDescent="0.2">
      <c r="A41" s="35">
        <f t="shared" si="0"/>
        <v>44681</v>
      </c>
      <c r="B41" s="36">
        <f>SUMIFS(СВЦЭМ!$D$39:$D$782,СВЦЭМ!$A$39:$A$782,$A41,СВЦЭМ!$B$39:$B$782,B$11)+'СЕТ СН'!$F$14+СВЦЭМ!$D$10+'СЕТ СН'!$F$8*'СЕТ СН'!$F$9-'СЕТ СН'!$F$26</f>
        <v>1463.7876242899999</v>
      </c>
      <c r="C41" s="36">
        <f>SUMIFS(СВЦЭМ!$D$39:$D$782,СВЦЭМ!$A$39:$A$782,$A41,СВЦЭМ!$B$39:$B$782,C$11)+'СЕТ СН'!$F$14+СВЦЭМ!$D$10+'СЕТ СН'!$F$8*'СЕТ СН'!$F$9-'СЕТ СН'!$F$26</f>
        <v>1406.14553413</v>
      </c>
      <c r="D41" s="36">
        <f>SUMIFS(СВЦЭМ!$D$39:$D$782,СВЦЭМ!$A$39:$A$782,$A41,СВЦЭМ!$B$39:$B$782,D$11)+'СЕТ СН'!$F$14+СВЦЭМ!$D$10+'СЕТ СН'!$F$8*'СЕТ СН'!$F$9-'СЕТ СН'!$F$26</f>
        <v>1451.9551470000001</v>
      </c>
      <c r="E41" s="36">
        <f>SUMIFS(СВЦЭМ!$D$39:$D$782,СВЦЭМ!$A$39:$A$782,$A41,СВЦЭМ!$B$39:$B$782,E$11)+'СЕТ СН'!$F$14+СВЦЭМ!$D$10+'СЕТ СН'!$F$8*'СЕТ СН'!$F$9-'СЕТ СН'!$F$26</f>
        <v>1476.0335147800001</v>
      </c>
      <c r="F41" s="36">
        <f>SUMIFS(СВЦЭМ!$D$39:$D$782,СВЦЭМ!$A$39:$A$782,$A41,СВЦЭМ!$B$39:$B$782,F$11)+'СЕТ СН'!$F$14+СВЦЭМ!$D$10+'СЕТ СН'!$F$8*'СЕТ СН'!$F$9-'СЕТ СН'!$F$26</f>
        <v>1490.0898214700001</v>
      </c>
      <c r="G41" s="36">
        <f>SUMIFS(СВЦЭМ!$D$39:$D$782,СВЦЭМ!$A$39:$A$782,$A41,СВЦЭМ!$B$39:$B$782,G$11)+'СЕТ СН'!$F$14+СВЦЭМ!$D$10+'СЕТ СН'!$F$8*'СЕТ СН'!$F$9-'СЕТ СН'!$F$26</f>
        <v>1496.8821066</v>
      </c>
      <c r="H41" s="36">
        <f>SUMIFS(СВЦЭМ!$D$39:$D$782,СВЦЭМ!$A$39:$A$782,$A41,СВЦЭМ!$B$39:$B$782,H$11)+'СЕТ СН'!$F$14+СВЦЭМ!$D$10+'СЕТ СН'!$F$8*'СЕТ СН'!$F$9-'СЕТ СН'!$F$26</f>
        <v>1472.86636034</v>
      </c>
      <c r="I41" s="36">
        <f>SUMIFS(СВЦЭМ!$D$39:$D$782,СВЦЭМ!$A$39:$A$782,$A41,СВЦЭМ!$B$39:$B$782,I$11)+'СЕТ СН'!$F$14+СВЦЭМ!$D$10+'СЕТ СН'!$F$8*'СЕТ СН'!$F$9-'СЕТ СН'!$F$26</f>
        <v>1447.2577368100001</v>
      </c>
      <c r="J41" s="36">
        <f>SUMIFS(СВЦЭМ!$D$39:$D$782,СВЦЭМ!$A$39:$A$782,$A41,СВЦЭМ!$B$39:$B$782,J$11)+'СЕТ СН'!$F$14+СВЦЭМ!$D$10+'СЕТ СН'!$F$8*'СЕТ СН'!$F$9-'СЕТ СН'!$F$26</f>
        <v>1398.33361008</v>
      </c>
      <c r="K41" s="36">
        <f>SUMIFS(СВЦЭМ!$D$39:$D$782,СВЦЭМ!$A$39:$A$782,$A41,СВЦЭМ!$B$39:$B$782,K$11)+'СЕТ СН'!$F$14+СВЦЭМ!$D$10+'СЕТ СН'!$F$8*'СЕТ СН'!$F$9-'СЕТ СН'!$F$26</f>
        <v>1361.8935789100001</v>
      </c>
      <c r="L41" s="36">
        <f>SUMIFS(СВЦЭМ!$D$39:$D$782,СВЦЭМ!$A$39:$A$782,$A41,СВЦЭМ!$B$39:$B$782,L$11)+'СЕТ СН'!$F$14+СВЦЭМ!$D$10+'СЕТ СН'!$F$8*'СЕТ СН'!$F$9-'СЕТ СН'!$F$26</f>
        <v>1338.00727274</v>
      </c>
      <c r="M41" s="36">
        <f>SUMIFS(СВЦЭМ!$D$39:$D$782,СВЦЭМ!$A$39:$A$782,$A41,СВЦЭМ!$B$39:$B$782,M$11)+'СЕТ СН'!$F$14+СВЦЭМ!$D$10+'СЕТ СН'!$F$8*'СЕТ СН'!$F$9-'СЕТ СН'!$F$26</f>
        <v>1351.5106010300001</v>
      </c>
      <c r="N41" s="36">
        <f>SUMIFS(СВЦЭМ!$D$39:$D$782,СВЦЭМ!$A$39:$A$782,$A41,СВЦЭМ!$B$39:$B$782,N$11)+'СЕТ СН'!$F$14+СВЦЭМ!$D$10+'СЕТ СН'!$F$8*'СЕТ СН'!$F$9-'СЕТ СН'!$F$26</f>
        <v>1357.4302178</v>
      </c>
      <c r="O41" s="36">
        <f>SUMIFS(СВЦЭМ!$D$39:$D$782,СВЦЭМ!$A$39:$A$782,$A41,СВЦЭМ!$B$39:$B$782,O$11)+'СЕТ СН'!$F$14+СВЦЭМ!$D$10+'СЕТ СН'!$F$8*'СЕТ СН'!$F$9-'СЕТ СН'!$F$26</f>
        <v>1358.2375078</v>
      </c>
      <c r="P41" s="36">
        <f>SUMIFS(СВЦЭМ!$D$39:$D$782,СВЦЭМ!$A$39:$A$782,$A41,СВЦЭМ!$B$39:$B$782,P$11)+'СЕТ СН'!$F$14+СВЦЭМ!$D$10+'СЕТ СН'!$F$8*'СЕТ СН'!$F$9-'СЕТ СН'!$F$26</f>
        <v>1352.83777532</v>
      </c>
      <c r="Q41" s="36">
        <f>SUMIFS(СВЦЭМ!$D$39:$D$782,СВЦЭМ!$A$39:$A$782,$A41,СВЦЭМ!$B$39:$B$782,Q$11)+'СЕТ СН'!$F$14+СВЦЭМ!$D$10+'СЕТ СН'!$F$8*'СЕТ СН'!$F$9-'СЕТ СН'!$F$26</f>
        <v>1371.71443877</v>
      </c>
      <c r="R41" s="36">
        <f>SUMIFS(СВЦЭМ!$D$39:$D$782,СВЦЭМ!$A$39:$A$782,$A41,СВЦЭМ!$B$39:$B$782,R$11)+'СЕТ СН'!$F$14+СВЦЭМ!$D$10+'СЕТ СН'!$F$8*'СЕТ СН'!$F$9-'СЕТ СН'!$F$26</f>
        <v>1379.92503949</v>
      </c>
      <c r="S41" s="36">
        <f>SUMIFS(СВЦЭМ!$D$39:$D$782,СВЦЭМ!$A$39:$A$782,$A41,СВЦЭМ!$B$39:$B$782,S$11)+'СЕТ СН'!$F$14+СВЦЭМ!$D$10+'СЕТ СН'!$F$8*'СЕТ СН'!$F$9-'СЕТ СН'!$F$26</f>
        <v>1361.8119627400001</v>
      </c>
      <c r="T41" s="36">
        <f>SUMIFS(СВЦЭМ!$D$39:$D$782,СВЦЭМ!$A$39:$A$782,$A41,СВЦЭМ!$B$39:$B$782,T$11)+'СЕТ СН'!$F$14+СВЦЭМ!$D$10+'СЕТ СН'!$F$8*'СЕТ СН'!$F$9-'СЕТ СН'!$F$26</f>
        <v>1343.0791054700001</v>
      </c>
      <c r="U41" s="36">
        <f>SUMIFS(СВЦЭМ!$D$39:$D$782,СВЦЭМ!$A$39:$A$782,$A41,СВЦЭМ!$B$39:$B$782,U$11)+'СЕТ СН'!$F$14+СВЦЭМ!$D$10+'СЕТ СН'!$F$8*'СЕТ СН'!$F$9-'СЕТ СН'!$F$26</f>
        <v>1352.0367401400001</v>
      </c>
      <c r="V41" s="36">
        <f>SUMIFS(СВЦЭМ!$D$39:$D$782,СВЦЭМ!$A$39:$A$782,$A41,СВЦЭМ!$B$39:$B$782,V$11)+'СЕТ СН'!$F$14+СВЦЭМ!$D$10+'СЕТ СН'!$F$8*'СЕТ СН'!$F$9-'СЕТ СН'!$F$26</f>
        <v>1358.15759647</v>
      </c>
      <c r="W41" s="36">
        <f>SUMIFS(СВЦЭМ!$D$39:$D$782,СВЦЭМ!$A$39:$A$782,$A41,СВЦЭМ!$B$39:$B$782,W$11)+'СЕТ СН'!$F$14+СВЦЭМ!$D$10+'СЕТ СН'!$F$8*'СЕТ СН'!$F$9-'СЕТ СН'!$F$26</f>
        <v>1340.0795082899999</v>
      </c>
      <c r="X41" s="36">
        <f>SUMIFS(СВЦЭМ!$D$39:$D$782,СВЦЭМ!$A$39:$A$782,$A41,СВЦЭМ!$B$39:$B$782,X$11)+'СЕТ СН'!$F$14+СВЦЭМ!$D$10+'СЕТ СН'!$F$8*'СЕТ СН'!$F$9-'СЕТ СН'!$F$26</f>
        <v>1374.37806546</v>
      </c>
      <c r="Y41" s="36">
        <f>SUMIFS(СВЦЭМ!$D$39:$D$782,СВЦЭМ!$A$39:$A$782,$A41,СВЦЭМ!$B$39:$B$782,Y$11)+'СЕТ СН'!$F$14+СВЦЭМ!$D$10+'СЕТ СН'!$F$8*'СЕТ СН'!$F$9-'СЕТ СН'!$F$26</f>
        <v>1379.1015807700001</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01.04.2022</v>
      </c>
      <c r="B48" s="36">
        <f>SUMIFS(СВЦЭМ!$D$39:$D$782,СВЦЭМ!$A$39:$A$782,$A48,СВЦЭМ!$B$39:$B$782,B$47)+'СЕТ СН'!$F$14+СВЦЭМ!$D$10+'СЕТ СН'!$F$6-'СЕТ СН'!$F$26</f>
        <v>1241.0634438299999</v>
      </c>
      <c r="C48" s="36">
        <f>SUMIFS(СВЦЭМ!$D$39:$D$782,СВЦЭМ!$A$39:$A$782,$A48,СВЦЭМ!$B$39:$B$782,C$47)+'СЕТ СН'!$F$14+СВЦЭМ!$D$10+'СЕТ СН'!$F$6-'СЕТ СН'!$F$26</f>
        <v>1241.6997517199998</v>
      </c>
      <c r="D48" s="36">
        <f>SUMIFS(СВЦЭМ!$D$39:$D$782,СВЦЭМ!$A$39:$A$782,$A48,СВЦЭМ!$B$39:$B$782,D$47)+'СЕТ СН'!$F$14+СВЦЭМ!$D$10+'СЕТ СН'!$F$6-'СЕТ СН'!$F$26</f>
        <v>1270.7123974799999</v>
      </c>
      <c r="E48" s="36">
        <f>SUMIFS(СВЦЭМ!$D$39:$D$782,СВЦЭМ!$A$39:$A$782,$A48,СВЦЭМ!$B$39:$B$782,E$47)+'СЕТ СН'!$F$14+СВЦЭМ!$D$10+'СЕТ СН'!$F$6-'СЕТ СН'!$F$26</f>
        <v>1285.27073974</v>
      </c>
      <c r="F48" s="36">
        <f>SUMIFS(СВЦЭМ!$D$39:$D$782,СВЦЭМ!$A$39:$A$782,$A48,СВЦЭМ!$B$39:$B$782,F$47)+'СЕТ СН'!$F$14+СВЦЭМ!$D$10+'СЕТ СН'!$F$6-'СЕТ СН'!$F$26</f>
        <v>1279.3276522599999</v>
      </c>
      <c r="G48" s="36">
        <f>SUMIFS(СВЦЭМ!$D$39:$D$782,СВЦЭМ!$A$39:$A$782,$A48,СВЦЭМ!$B$39:$B$782,G$47)+'СЕТ СН'!$F$14+СВЦЭМ!$D$10+'СЕТ СН'!$F$6-'СЕТ СН'!$F$26</f>
        <v>1250.6173760999998</v>
      </c>
      <c r="H48" s="36">
        <f>SUMIFS(СВЦЭМ!$D$39:$D$782,СВЦЭМ!$A$39:$A$782,$A48,СВЦЭМ!$B$39:$B$782,H$47)+'СЕТ СН'!$F$14+СВЦЭМ!$D$10+'СЕТ СН'!$F$6-'СЕТ СН'!$F$26</f>
        <v>1193.40245248</v>
      </c>
      <c r="I48" s="36">
        <f>SUMIFS(СВЦЭМ!$D$39:$D$782,СВЦЭМ!$A$39:$A$782,$A48,СВЦЭМ!$B$39:$B$782,I$47)+'СЕТ СН'!$F$14+СВЦЭМ!$D$10+'СЕТ СН'!$F$6-'СЕТ СН'!$F$26</f>
        <v>1179.3497600399999</v>
      </c>
      <c r="J48" s="36">
        <f>SUMIFS(СВЦЭМ!$D$39:$D$782,СВЦЭМ!$A$39:$A$782,$A48,СВЦЭМ!$B$39:$B$782,J$47)+'СЕТ СН'!$F$14+СВЦЭМ!$D$10+'СЕТ СН'!$F$6-'СЕТ СН'!$F$26</f>
        <v>1159.9959735999998</v>
      </c>
      <c r="K48" s="36">
        <f>SUMIFS(СВЦЭМ!$D$39:$D$782,СВЦЭМ!$A$39:$A$782,$A48,СВЦЭМ!$B$39:$B$782,K$47)+'СЕТ СН'!$F$14+СВЦЭМ!$D$10+'СЕТ СН'!$F$6-'СЕТ СН'!$F$26</f>
        <v>1192.1645541099999</v>
      </c>
      <c r="L48" s="36">
        <f>SUMIFS(СВЦЭМ!$D$39:$D$782,СВЦЭМ!$A$39:$A$782,$A48,СВЦЭМ!$B$39:$B$782,L$47)+'СЕТ СН'!$F$14+СВЦЭМ!$D$10+'СЕТ СН'!$F$6-'СЕТ СН'!$F$26</f>
        <v>1226.3293239399998</v>
      </c>
      <c r="M48" s="36">
        <f>SUMIFS(СВЦЭМ!$D$39:$D$782,СВЦЭМ!$A$39:$A$782,$A48,СВЦЭМ!$B$39:$B$782,M$47)+'СЕТ СН'!$F$14+СВЦЭМ!$D$10+'СЕТ СН'!$F$6-'СЕТ СН'!$F$26</f>
        <v>1244.3358611199999</v>
      </c>
      <c r="N48" s="36">
        <f>SUMIFS(СВЦЭМ!$D$39:$D$782,СВЦЭМ!$A$39:$A$782,$A48,СВЦЭМ!$B$39:$B$782,N$47)+'СЕТ СН'!$F$14+СВЦЭМ!$D$10+'СЕТ СН'!$F$6-'СЕТ СН'!$F$26</f>
        <v>1210.0216025999998</v>
      </c>
      <c r="O48" s="36">
        <f>SUMIFS(СВЦЭМ!$D$39:$D$782,СВЦЭМ!$A$39:$A$782,$A48,СВЦЭМ!$B$39:$B$782,O$47)+'СЕТ СН'!$F$14+СВЦЭМ!$D$10+'СЕТ СН'!$F$6-'СЕТ СН'!$F$26</f>
        <v>1229.11864393</v>
      </c>
      <c r="P48" s="36">
        <f>SUMIFS(СВЦЭМ!$D$39:$D$782,СВЦЭМ!$A$39:$A$782,$A48,СВЦЭМ!$B$39:$B$782,P$47)+'СЕТ СН'!$F$14+СВЦЭМ!$D$10+'СЕТ СН'!$F$6-'СЕТ СН'!$F$26</f>
        <v>1259.7094208899998</v>
      </c>
      <c r="Q48" s="36">
        <f>SUMIFS(СВЦЭМ!$D$39:$D$782,СВЦЭМ!$A$39:$A$782,$A48,СВЦЭМ!$B$39:$B$782,Q$47)+'СЕТ СН'!$F$14+СВЦЭМ!$D$10+'СЕТ СН'!$F$6-'СЕТ СН'!$F$26</f>
        <v>1266.0094525399998</v>
      </c>
      <c r="R48" s="36">
        <f>SUMIFS(СВЦЭМ!$D$39:$D$782,СВЦЭМ!$A$39:$A$782,$A48,СВЦЭМ!$B$39:$B$782,R$47)+'СЕТ СН'!$F$14+СВЦЭМ!$D$10+'СЕТ СН'!$F$6-'СЕТ СН'!$F$26</f>
        <v>1292.31279161</v>
      </c>
      <c r="S48" s="36">
        <f>SUMIFS(СВЦЭМ!$D$39:$D$782,СВЦЭМ!$A$39:$A$782,$A48,СВЦЭМ!$B$39:$B$782,S$47)+'СЕТ СН'!$F$14+СВЦЭМ!$D$10+'СЕТ СН'!$F$6-'СЕТ СН'!$F$26</f>
        <v>1300.1329688399999</v>
      </c>
      <c r="T48" s="36">
        <f>SUMIFS(СВЦЭМ!$D$39:$D$782,СВЦЭМ!$A$39:$A$782,$A48,СВЦЭМ!$B$39:$B$782,T$47)+'СЕТ СН'!$F$14+СВЦЭМ!$D$10+'СЕТ СН'!$F$6-'СЕТ СН'!$F$26</f>
        <v>1262.13247125</v>
      </c>
      <c r="U48" s="36">
        <f>SUMIFS(СВЦЭМ!$D$39:$D$782,СВЦЭМ!$A$39:$A$782,$A48,СВЦЭМ!$B$39:$B$782,U$47)+'СЕТ СН'!$F$14+СВЦЭМ!$D$10+'СЕТ СН'!$F$6-'СЕТ СН'!$F$26</f>
        <v>1242.5526842199999</v>
      </c>
      <c r="V48" s="36">
        <f>SUMIFS(СВЦЭМ!$D$39:$D$782,СВЦЭМ!$A$39:$A$782,$A48,СВЦЭМ!$B$39:$B$782,V$47)+'СЕТ СН'!$F$14+СВЦЭМ!$D$10+'СЕТ СН'!$F$6-'СЕТ СН'!$F$26</f>
        <v>1244.3857595399998</v>
      </c>
      <c r="W48" s="36">
        <f>SUMIFS(СВЦЭМ!$D$39:$D$782,СВЦЭМ!$A$39:$A$782,$A48,СВЦЭМ!$B$39:$B$782,W$47)+'СЕТ СН'!$F$14+СВЦЭМ!$D$10+'СЕТ СН'!$F$6-'СЕТ СН'!$F$26</f>
        <v>1251.89382037</v>
      </c>
      <c r="X48" s="36">
        <f>SUMIFS(СВЦЭМ!$D$39:$D$782,СВЦЭМ!$A$39:$A$782,$A48,СВЦЭМ!$B$39:$B$782,X$47)+'СЕТ СН'!$F$14+СВЦЭМ!$D$10+'СЕТ СН'!$F$6-'СЕТ СН'!$F$26</f>
        <v>1258.3176059599998</v>
      </c>
      <c r="Y48" s="36">
        <f>SUMIFS(СВЦЭМ!$D$39:$D$782,СВЦЭМ!$A$39:$A$782,$A48,СВЦЭМ!$B$39:$B$782,Y$47)+'СЕТ СН'!$F$14+СВЦЭМ!$D$10+'СЕТ СН'!$F$6-'СЕТ СН'!$F$26</f>
        <v>1260.8755713799999</v>
      </c>
      <c r="AA48" s="45"/>
    </row>
    <row r="49" spans="1:25" ht="15.75" x14ac:dyDescent="0.2">
      <c r="A49" s="35">
        <f>A48+1</f>
        <v>44653</v>
      </c>
      <c r="B49" s="36">
        <f>SUMIFS(СВЦЭМ!$D$39:$D$782,СВЦЭМ!$A$39:$A$782,$A49,СВЦЭМ!$B$39:$B$782,B$47)+'СЕТ СН'!$F$14+СВЦЭМ!$D$10+'СЕТ СН'!$F$6-'СЕТ СН'!$F$26</f>
        <v>1345.7810926199998</v>
      </c>
      <c r="C49" s="36">
        <f>SUMIFS(СВЦЭМ!$D$39:$D$782,СВЦЭМ!$A$39:$A$782,$A49,СВЦЭМ!$B$39:$B$782,C$47)+'СЕТ СН'!$F$14+СВЦЭМ!$D$10+'СЕТ СН'!$F$6-'СЕТ СН'!$F$26</f>
        <v>1321.0536348699998</v>
      </c>
      <c r="D49" s="36">
        <f>SUMIFS(СВЦЭМ!$D$39:$D$782,СВЦЭМ!$A$39:$A$782,$A49,СВЦЭМ!$B$39:$B$782,D$47)+'СЕТ СН'!$F$14+СВЦЭМ!$D$10+'СЕТ СН'!$F$6-'СЕТ СН'!$F$26</f>
        <v>1353.6349071699999</v>
      </c>
      <c r="E49" s="36">
        <f>SUMIFS(СВЦЭМ!$D$39:$D$782,СВЦЭМ!$A$39:$A$782,$A49,СВЦЭМ!$B$39:$B$782,E$47)+'СЕТ СН'!$F$14+СВЦЭМ!$D$10+'СЕТ СН'!$F$6-'СЕТ СН'!$F$26</f>
        <v>1370.1824618599999</v>
      </c>
      <c r="F49" s="36">
        <f>SUMIFS(СВЦЭМ!$D$39:$D$782,СВЦЭМ!$A$39:$A$782,$A49,СВЦЭМ!$B$39:$B$782,F$47)+'СЕТ СН'!$F$14+СВЦЭМ!$D$10+'СЕТ СН'!$F$6-'СЕТ СН'!$F$26</f>
        <v>1367.6056389799999</v>
      </c>
      <c r="G49" s="36">
        <f>SUMIFS(СВЦЭМ!$D$39:$D$782,СВЦЭМ!$A$39:$A$782,$A49,СВЦЭМ!$B$39:$B$782,G$47)+'СЕТ СН'!$F$14+СВЦЭМ!$D$10+'СЕТ СН'!$F$6-'СЕТ СН'!$F$26</f>
        <v>1377.4509635099998</v>
      </c>
      <c r="H49" s="36">
        <f>SUMIFS(СВЦЭМ!$D$39:$D$782,СВЦЭМ!$A$39:$A$782,$A49,СВЦЭМ!$B$39:$B$782,H$47)+'СЕТ СН'!$F$14+СВЦЭМ!$D$10+'СЕТ СН'!$F$6-'СЕТ СН'!$F$26</f>
        <v>1349.5322176799998</v>
      </c>
      <c r="I49" s="36">
        <f>SUMIFS(СВЦЭМ!$D$39:$D$782,СВЦЭМ!$A$39:$A$782,$A49,СВЦЭМ!$B$39:$B$782,I$47)+'СЕТ СН'!$F$14+СВЦЭМ!$D$10+'СЕТ СН'!$F$6-'СЕТ СН'!$F$26</f>
        <v>1301.5733417499998</v>
      </c>
      <c r="J49" s="36">
        <f>SUMIFS(СВЦЭМ!$D$39:$D$782,СВЦЭМ!$A$39:$A$782,$A49,СВЦЭМ!$B$39:$B$782,J$47)+'СЕТ СН'!$F$14+СВЦЭМ!$D$10+'СЕТ СН'!$F$6-'СЕТ СН'!$F$26</f>
        <v>1255.7257069999998</v>
      </c>
      <c r="K49" s="36">
        <f>SUMIFS(СВЦЭМ!$D$39:$D$782,СВЦЭМ!$A$39:$A$782,$A49,СВЦЭМ!$B$39:$B$782,K$47)+'СЕТ СН'!$F$14+СВЦЭМ!$D$10+'СЕТ СН'!$F$6-'СЕТ СН'!$F$26</f>
        <v>1227.5155313199998</v>
      </c>
      <c r="L49" s="36">
        <f>SUMIFS(СВЦЭМ!$D$39:$D$782,СВЦЭМ!$A$39:$A$782,$A49,СВЦЭМ!$B$39:$B$782,L$47)+'СЕТ СН'!$F$14+СВЦЭМ!$D$10+'СЕТ СН'!$F$6-'СЕТ СН'!$F$26</f>
        <v>1243.1391241599999</v>
      </c>
      <c r="M49" s="36">
        <f>SUMIFS(СВЦЭМ!$D$39:$D$782,СВЦЭМ!$A$39:$A$782,$A49,СВЦЭМ!$B$39:$B$782,M$47)+'СЕТ СН'!$F$14+СВЦЭМ!$D$10+'СЕТ СН'!$F$6-'СЕТ СН'!$F$26</f>
        <v>1245.9595916699998</v>
      </c>
      <c r="N49" s="36">
        <f>SUMIFS(СВЦЭМ!$D$39:$D$782,СВЦЭМ!$A$39:$A$782,$A49,СВЦЭМ!$B$39:$B$782,N$47)+'СЕТ СН'!$F$14+СВЦЭМ!$D$10+'СЕТ СН'!$F$6-'СЕТ СН'!$F$26</f>
        <v>1240.8160248899999</v>
      </c>
      <c r="O49" s="36">
        <f>SUMIFS(СВЦЭМ!$D$39:$D$782,СВЦЭМ!$A$39:$A$782,$A49,СВЦЭМ!$B$39:$B$782,O$47)+'СЕТ СН'!$F$14+СВЦЭМ!$D$10+'СЕТ СН'!$F$6-'СЕТ СН'!$F$26</f>
        <v>1272.8396323799998</v>
      </c>
      <c r="P49" s="36">
        <f>SUMIFS(СВЦЭМ!$D$39:$D$782,СВЦЭМ!$A$39:$A$782,$A49,СВЦЭМ!$B$39:$B$782,P$47)+'СЕТ СН'!$F$14+СВЦЭМ!$D$10+'СЕТ СН'!$F$6-'СЕТ СН'!$F$26</f>
        <v>1306.22161076</v>
      </c>
      <c r="Q49" s="36">
        <f>SUMIFS(СВЦЭМ!$D$39:$D$782,СВЦЭМ!$A$39:$A$782,$A49,СВЦЭМ!$B$39:$B$782,Q$47)+'СЕТ СН'!$F$14+СВЦЭМ!$D$10+'СЕТ СН'!$F$6-'СЕТ СН'!$F$26</f>
        <v>1293.4445058099998</v>
      </c>
      <c r="R49" s="36">
        <f>SUMIFS(СВЦЭМ!$D$39:$D$782,СВЦЭМ!$A$39:$A$782,$A49,СВЦЭМ!$B$39:$B$782,R$47)+'СЕТ СН'!$F$14+СВЦЭМ!$D$10+'СЕТ СН'!$F$6-'СЕТ СН'!$F$26</f>
        <v>1293.4914165499999</v>
      </c>
      <c r="S49" s="36">
        <f>SUMIFS(СВЦЭМ!$D$39:$D$782,СВЦЭМ!$A$39:$A$782,$A49,СВЦЭМ!$B$39:$B$782,S$47)+'СЕТ СН'!$F$14+СВЦЭМ!$D$10+'СЕТ СН'!$F$6-'СЕТ СН'!$F$26</f>
        <v>1292.3898936899998</v>
      </c>
      <c r="T49" s="36">
        <f>SUMIFS(СВЦЭМ!$D$39:$D$782,СВЦЭМ!$A$39:$A$782,$A49,СВЦЭМ!$B$39:$B$782,T$47)+'СЕТ СН'!$F$14+СВЦЭМ!$D$10+'СЕТ СН'!$F$6-'СЕТ СН'!$F$26</f>
        <v>1270.0438819199999</v>
      </c>
      <c r="U49" s="36">
        <f>SUMIFS(СВЦЭМ!$D$39:$D$782,СВЦЭМ!$A$39:$A$782,$A49,СВЦЭМ!$B$39:$B$782,U$47)+'СЕТ СН'!$F$14+СВЦЭМ!$D$10+'СЕТ СН'!$F$6-'СЕТ СН'!$F$26</f>
        <v>1228.69634058</v>
      </c>
      <c r="V49" s="36">
        <f>SUMIFS(СВЦЭМ!$D$39:$D$782,СВЦЭМ!$A$39:$A$782,$A49,СВЦЭМ!$B$39:$B$782,V$47)+'СЕТ СН'!$F$14+СВЦЭМ!$D$10+'СЕТ СН'!$F$6-'СЕТ СН'!$F$26</f>
        <v>1230.3618357199998</v>
      </c>
      <c r="W49" s="36">
        <f>SUMIFS(СВЦЭМ!$D$39:$D$782,СВЦЭМ!$A$39:$A$782,$A49,СВЦЭМ!$B$39:$B$782,W$47)+'СЕТ СН'!$F$14+СВЦЭМ!$D$10+'СЕТ СН'!$F$6-'СЕТ СН'!$F$26</f>
        <v>1210.0530372599999</v>
      </c>
      <c r="X49" s="36">
        <f>SUMIFS(СВЦЭМ!$D$39:$D$782,СВЦЭМ!$A$39:$A$782,$A49,СВЦЭМ!$B$39:$B$782,X$47)+'СЕТ СН'!$F$14+СВЦЭМ!$D$10+'СЕТ СН'!$F$6-'СЕТ СН'!$F$26</f>
        <v>1236.0025782999999</v>
      </c>
      <c r="Y49" s="36">
        <f>SUMIFS(СВЦЭМ!$D$39:$D$782,СВЦЭМ!$A$39:$A$782,$A49,СВЦЭМ!$B$39:$B$782,Y$47)+'СЕТ СН'!$F$14+СВЦЭМ!$D$10+'СЕТ СН'!$F$6-'СЕТ СН'!$F$26</f>
        <v>1264.3242365599999</v>
      </c>
    </row>
    <row r="50" spans="1:25" ht="15.75" x14ac:dyDescent="0.2">
      <c r="A50" s="35">
        <f t="shared" ref="A50:A77" si="1">A49+1</f>
        <v>44654</v>
      </c>
      <c r="B50" s="36">
        <f>SUMIFS(СВЦЭМ!$D$39:$D$782,СВЦЭМ!$A$39:$A$782,$A50,СВЦЭМ!$B$39:$B$782,B$47)+'СЕТ СН'!$F$14+СВЦЭМ!$D$10+'СЕТ СН'!$F$6-'СЕТ СН'!$F$26</f>
        <v>1262.7558098499999</v>
      </c>
      <c r="C50" s="36">
        <f>SUMIFS(СВЦЭМ!$D$39:$D$782,СВЦЭМ!$A$39:$A$782,$A50,СВЦЭМ!$B$39:$B$782,C$47)+'СЕТ СН'!$F$14+СВЦЭМ!$D$10+'СЕТ СН'!$F$6-'СЕТ СН'!$F$26</f>
        <v>1243.6218746299999</v>
      </c>
      <c r="D50" s="36">
        <f>SUMIFS(СВЦЭМ!$D$39:$D$782,СВЦЭМ!$A$39:$A$782,$A50,СВЦЭМ!$B$39:$B$782,D$47)+'СЕТ СН'!$F$14+СВЦЭМ!$D$10+'СЕТ СН'!$F$6-'СЕТ СН'!$F$26</f>
        <v>1271.7791903499999</v>
      </c>
      <c r="E50" s="36">
        <f>SUMIFS(СВЦЭМ!$D$39:$D$782,СВЦЭМ!$A$39:$A$782,$A50,СВЦЭМ!$B$39:$B$782,E$47)+'СЕТ СН'!$F$14+СВЦЭМ!$D$10+'СЕТ СН'!$F$6-'СЕТ СН'!$F$26</f>
        <v>1299.21016242</v>
      </c>
      <c r="F50" s="36">
        <f>SUMIFS(СВЦЭМ!$D$39:$D$782,СВЦЭМ!$A$39:$A$782,$A50,СВЦЭМ!$B$39:$B$782,F$47)+'СЕТ СН'!$F$14+СВЦЭМ!$D$10+'СЕТ СН'!$F$6-'СЕТ СН'!$F$26</f>
        <v>1282.3641804899999</v>
      </c>
      <c r="G50" s="36">
        <f>SUMIFS(СВЦЭМ!$D$39:$D$782,СВЦЭМ!$A$39:$A$782,$A50,СВЦЭМ!$B$39:$B$782,G$47)+'СЕТ СН'!$F$14+СВЦЭМ!$D$10+'СЕТ СН'!$F$6-'СЕТ СН'!$F$26</f>
        <v>1271.6519145899999</v>
      </c>
      <c r="H50" s="36">
        <f>SUMIFS(СВЦЭМ!$D$39:$D$782,СВЦЭМ!$A$39:$A$782,$A50,СВЦЭМ!$B$39:$B$782,H$47)+'СЕТ СН'!$F$14+СВЦЭМ!$D$10+'СЕТ СН'!$F$6-'СЕТ СН'!$F$26</f>
        <v>1254.2793851199999</v>
      </c>
      <c r="I50" s="36">
        <f>SUMIFS(СВЦЭМ!$D$39:$D$782,СВЦЭМ!$A$39:$A$782,$A50,СВЦЭМ!$B$39:$B$782,I$47)+'СЕТ СН'!$F$14+СВЦЭМ!$D$10+'СЕТ СН'!$F$6-'СЕТ СН'!$F$26</f>
        <v>1214.1919828599998</v>
      </c>
      <c r="J50" s="36">
        <f>SUMIFS(СВЦЭМ!$D$39:$D$782,СВЦЭМ!$A$39:$A$782,$A50,СВЦЭМ!$B$39:$B$782,J$47)+'СЕТ СН'!$F$14+СВЦЭМ!$D$10+'СЕТ СН'!$F$6-'СЕТ СН'!$F$26</f>
        <v>1165.83811492</v>
      </c>
      <c r="K50" s="36">
        <f>SUMIFS(СВЦЭМ!$D$39:$D$782,СВЦЭМ!$A$39:$A$782,$A50,СВЦЭМ!$B$39:$B$782,K$47)+'СЕТ СН'!$F$14+СВЦЭМ!$D$10+'СЕТ СН'!$F$6-'СЕТ СН'!$F$26</f>
        <v>1139.34490349</v>
      </c>
      <c r="L50" s="36">
        <f>SUMIFS(СВЦЭМ!$D$39:$D$782,СВЦЭМ!$A$39:$A$782,$A50,СВЦЭМ!$B$39:$B$782,L$47)+'СЕТ СН'!$F$14+СВЦЭМ!$D$10+'СЕТ СН'!$F$6-'СЕТ СН'!$F$26</f>
        <v>1166.6580920899999</v>
      </c>
      <c r="M50" s="36">
        <f>SUMIFS(СВЦЭМ!$D$39:$D$782,СВЦЭМ!$A$39:$A$782,$A50,СВЦЭМ!$B$39:$B$782,M$47)+'СЕТ СН'!$F$14+СВЦЭМ!$D$10+'СЕТ СН'!$F$6-'СЕТ СН'!$F$26</f>
        <v>1179.8413239699998</v>
      </c>
      <c r="N50" s="36">
        <f>SUMIFS(СВЦЭМ!$D$39:$D$782,СВЦЭМ!$A$39:$A$782,$A50,СВЦЭМ!$B$39:$B$782,N$47)+'СЕТ СН'!$F$14+СВЦЭМ!$D$10+'СЕТ СН'!$F$6-'СЕТ СН'!$F$26</f>
        <v>1192.3109384899999</v>
      </c>
      <c r="O50" s="36">
        <f>SUMIFS(СВЦЭМ!$D$39:$D$782,СВЦЭМ!$A$39:$A$782,$A50,СВЦЭМ!$B$39:$B$782,O$47)+'СЕТ СН'!$F$14+СВЦЭМ!$D$10+'СЕТ СН'!$F$6-'СЕТ СН'!$F$26</f>
        <v>1220.9340773499998</v>
      </c>
      <c r="P50" s="36">
        <f>SUMIFS(СВЦЭМ!$D$39:$D$782,СВЦЭМ!$A$39:$A$782,$A50,СВЦЭМ!$B$39:$B$782,P$47)+'СЕТ СН'!$F$14+СВЦЭМ!$D$10+'СЕТ СН'!$F$6-'СЕТ СН'!$F$26</f>
        <v>1233.5785167299998</v>
      </c>
      <c r="Q50" s="36">
        <f>SUMIFS(СВЦЭМ!$D$39:$D$782,СВЦЭМ!$A$39:$A$782,$A50,СВЦЭМ!$B$39:$B$782,Q$47)+'СЕТ СН'!$F$14+СВЦЭМ!$D$10+'СЕТ СН'!$F$6-'СЕТ СН'!$F$26</f>
        <v>1238.8302163399999</v>
      </c>
      <c r="R50" s="36">
        <f>SUMIFS(СВЦЭМ!$D$39:$D$782,СВЦЭМ!$A$39:$A$782,$A50,СВЦЭМ!$B$39:$B$782,R$47)+'СЕТ СН'!$F$14+СВЦЭМ!$D$10+'СЕТ СН'!$F$6-'СЕТ СН'!$F$26</f>
        <v>1226.2900918799999</v>
      </c>
      <c r="S50" s="36">
        <f>SUMIFS(СВЦЭМ!$D$39:$D$782,СВЦЭМ!$A$39:$A$782,$A50,СВЦЭМ!$B$39:$B$782,S$47)+'СЕТ СН'!$F$14+СВЦЭМ!$D$10+'СЕТ СН'!$F$6-'СЕТ СН'!$F$26</f>
        <v>1212.6164277599999</v>
      </c>
      <c r="T50" s="36">
        <f>SUMIFS(СВЦЭМ!$D$39:$D$782,СВЦЭМ!$A$39:$A$782,$A50,СВЦЭМ!$B$39:$B$782,T$47)+'СЕТ СН'!$F$14+СВЦЭМ!$D$10+'СЕТ СН'!$F$6-'СЕТ СН'!$F$26</f>
        <v>1174.6095530299999</v>
      </c>
      <c r="U50" s="36">
        <f>SUMIFS(СВЦЭМ!$D$39:$D$782,СВЦЭМ!$A$39:$A$782,$A50,СВЦЭМ!$B$39:$B$782,U$47)+'СЕТ СН'!$F$14+СВЦЭМ!$D$10+'СЕТ СН'!$F$6-'СЕТ СН'!$F$26</f>
        <v>1136.0079724599998</v>
      </c>
      <c r="V50" s="36">
        <f>SUMIFS(СВЦЭМ!$D$39:$D$782,СВЦЭМ!$A$39:$A$782,$A50,СВЦЭМ!$B$39:$B$782,V$47)+'СЕТ СН'!$F$14+СВЦЭМ!$D$10+'СЕТ СН'!$F$6-'СЕТ СН'!$F$26</f>
        <v>1151.7439012999998</v>
      </c>
      <c r="W50" s="36">
        <f>SUMIFS(СВЦЭМ!$D$39:$D$782,СВЦЭМ!$A$39:$A$782,$A50,СВЦЭМ!$B$39:$B$782,W$47)+'СЕТ СН'!$F$14+СВЦЭМ!$D$10+'СЕТ СН'!$F$6-'СЕТ СН'!$F$26</f>
        <v>1164.27405813</v>
      </c>
      <c r="X50" s="36">
        <f>SUMIFS(СВЦЭМ!$D$39:$D$782,СВЦЭМ!$A$39:$A$782,$A50,СВЦЭМ!$B$39:$B$782,X$47)+'СЕТ СН'!$F$14+СВЦЭМ!$D$10+'СЕТ СН'!$F$6-'СЕТ СН'!$F$26</f>
        <v>1184.7329040699999</v>
      </c>
      <c r="Y50" s="36">
        <f>SUMIFS(СВЦЭМ!$D$39:$D$782,СВЦЭМ!$A$39:$A$782,$A50,СВЦЭМ!$B$39:$B$782,Y$47)+'СЕТ СН'!$F$14+СВЦЭМ!$D$10+'СЕТ СН'!$F$6-'СЕТ СН'!$F$26</f>
        <v>1212.3660649499998</v>
      </c>
    </row>
    <row r="51" spans="1:25" ht="15.75" x14ac:dyDescent="0.2">
      <c r="A51" s="35">
        <f t="shared" si="1"/>
        <v>44655</v>
      </c>
      <c r="B51" s="36">
        <f>SUMIFS(СВЦЭМ!$D$39:$D$782,СВЦЭМ!$A$39:$A$782,$A51,СВЦЭМ!$B$39:$B$782,B$47)+'СЕТ СН'!$F$14+СВЦЭМ!$D$10+'СЕТ СН'!$F$6-'СЕТ СН'!$F$26</f>
        <v>1213.5185728099998</v>
      </c>
      <c r="C51" s="36">
        <f>SUMIFS(СВЦЭМ!$D$39:$D$782,СВЦЭМ!$A$39:$A$782,$A51,СВЦЭМ!$B$39:$B$782,C$47)+'СЕТ СН'!$F$14+СВЦЭМ!$D$10+'СЕТ СН'!$F$6-'СЕТ СН'!$F$26</f>
        <v>1215.8848357599998</v>
      </c>
      <c r="D51" s="36">
        <f>SUMIFS(СВЦЭМ!$D$39:$D$782,СВЦЭМ!$A$39:$A$782,$A51,СВЦЭМ!$B$39:$B$782,D$47)+'СЕТ СН'!$F$14+СВЦЭМ!$D$10+'СЕТ СН'!$F$6-'СЕТ СН'!$F$26</f>
        <v>1256.7072798199999</v>
      </c>
      <c r="E51" s="36">
        <f>SUMIFS(СВЦЭМ!$D$39:$D$782,СВЦЭМ!$A$39:$A$782,$A51,СВЦЭМ!$B$39:$B$782,E$47)+'СЕТ СН'!$F$14+СВЦЭМ!$D$10+'СЕТ СН'!$F$6-'СЕТ СН'!$F$26</f>
        <v>1267.4284718099998</v>
      </c>
      <c r="F51" s="36">
        <f>SUMIFS(СВЦЭМ!$D$39:$D$782,СВЦЭМ!$A$39:$A$782,$A51,СВЦЭМ!$B$39:$B$782,F$47)+'СЕТ СН'!$F$14+СВЦЭМ!$D$10+'СЕТ СН'!$F$6-'СЕТ СН'!$F$26</f>
        <v>1265.5644328999999</v>
      </c>
      <c r="G51" s="36">
        <f>SUMIFS(СВЦЭМ!$D$39:$D$782,СВЦЭМ!$A$39:$A$782,$A51,СВЦЭМ!$B$39:$B$782,G$47)+'СЕТ СН'!$F$14+СВЦЭМ!$D$10+'СЕТ СН'!$F$6-'СЕТ СН'!$F$26</f>
        <v>1255.6297993399999</v>
      </c>
      <c r="H51" s="36">
        <f>SUMIFS(СВЦЭМ!$D$39:$D$782,СВЦЭМ!$A$39:$A$782,$A51,СВЦЭМ!$B$39:$B$782,H$47)+'СЕТ СН'!$F$14+СВЦЭМ!$D$10+'СЕТ СН'!$F$6-'СЕТ СН'!$F$26</f>
        <v>1205.8400665899999</v>
      </c>
      <c r="I51" s="36">
        <f>SUMIFS(СВЦЭМ!$D$39:$D$782,СВЦЭМ!$A$39:$A$782,$A51,СВЦЭМ!$B$39:$B$782,I$47)+'СЕТ СН'!$F$14+СВЦЭМ!$D$10+'СЕТ СН'!$F$6-'СЕТ СН'!$F$26</f>
        <v>1178.2078917399999</v>
      </c>
      <c r="J51" s="36">
        <f>SUMIFS(СВЦЭМ!$D$39:$D$782,СВЦЭМ!$A$39:$A$782,$A51,СВЦЭМ!$B$39:$B$782,J$47)+'СЕТ СН'!$F$14+СВЦЭМ!$D$10+'СЕТ СН'!$F$6-'СЕТ СН'!$F$26</f>
        <v>1153.4411188299998</v>
      </c>
      <c r="K51" s="36">
        <f>SUMIFS(СВЦЭМ!$D$39:$D$782,СВЦЭМ!$A$39:$A$782,$A51,СВЦЭМ!$B$39:$B$782,K$47)+'СЕТ СН'!$F$14+СВЦЭМ!$D$10+'СЕТ СН'!$F$6-'СЕТ СН'!$F$26</f>
        <v>1166.1642978299999</v>
      </c>
      <c r="L51" s="36">
        <f>SUMIFS(СВЦЭМ!$D$39:$D$782,СВЦЭМ!$A$39:$A$782,$A51,СВЦЭМ!$B$39:$B$782,L$47)+'СЕТ СН'!$F$14+СВЦЭМ!$D$10+'СЕТ СН'!$F$6-'СЕТ СН'!$F$26</f>
        <v>1192.9690505399999</v>
      </c>
      <c r="M51" s="36">
        <f>SUMIFS(СВЦЭМ!$D$39:$D$782,СВЦЭМ!$A$39:$A$782,$A51,СВЦЭМ!$B$39:$B$782,M$47)+'СЕТ СН'!$F$14+СВЦЭМ!$D$10+'СЕТ СН'!$F$6-'СЕТ СН'!$F$26</f>
        <v>1171.55901647</v>
      </c>
      <c r="N51" s="36">
        <f>SUMIFS(СВЦЭМ!$D$39:$D$782,СВЦЭМ!$A$39:$A$782,$A51,СВЦЭМ!$B$39:$B$782,N$47)+'СЕТ СН'!$F$14+СВЦЭМ!$D$10+'СЕТ СН'!$F$6-'СЕТ СН'!$F$26</f>
        <v>1160.9960401699998</v>
      </c>
      <c r="O51" s="36">
        <f>SUMIFS(СВЦЭМ!$D$39:$D$782,СВЦЭМ!$A$39:$A$782,$A51,СВЦЭМ!$B$39:$B$782,O$47)+'СЕТ СН'!$F$14+СВЦЭМ!$D$10+'СЕТ СН'!$F$6-'СЕТ СН'!$F$26</f>
        <v>1184.1498389999999</v>
      </c>
      <c r="P51" s="36">
        <f>SUMIFS(СВЦЭМ!$D$39:$D$782,СВЦЭМ!$A$39:$A$782,$A51,СВЦЭМ!$B$39:$B$782,P$47)+'СЕТ СН'!$F$14+СВЦЭМ!$D$10+'СЕТ СН'!$F$6-'СЕТ СН'!$F$26</f>
        <v>1203.9225849599998</v>
      </c>
      <c r="Q51" s="36">
        <f>SUMIFS(СВЦЭМ!$D$39:$D$782,СВЦЭМ!$A$39:$A$782,$A51,СВЦЭМ!$B$39:$B$782,Q$47)+'СЕТ СН'!$F$14+СВЦЭМ!$D$10+'СЕТ СН'!$F$6-'СЕТ СН'!$F$26</f>
        <v>1230.0359167199999</v>
      </c>
      <c r="R51" s="36">
        <f>SUMIFS(СВЦЭМ!$D$39:$D$782,СВЦЭМ!$A$39:$A$782,$A51,СВЦЭМ!$B$39:$B$782,R$47)+'СЕТ СН'!$F$14+СВЦЭМ!$D$10+'СЕТ СН'!$F$6-'СЕТ СН'!$F$26</f>
        <v>1214.50659703</v>
      </c>
      <c r="S51" s="36">
        <f>SUMIFS(СВЦЭМ!$D$39:$D$782,СВЦЭМ!$A$39:$A$782,$A51,СВЦЭМ!$B$39:$B$782,S$47)+'СЕТ СН'!$F$14+СВЦЭМ!$D$10+'СЕТ СН'!$F$6-'СЕТ СН'!$F$26</f>
        <v>1188.9667069</v>
      </c>
      <c r="T51" s="36">
        <f>SUMIFS(СВЦЭМ!$D$39:$D$782,СВЦЭМ!$A$39:$A$782,$A51,СВЦЭМ!$B$39:$B$782,T$47)+'СЕТ СН'!$F$14+СВЦЭМ!$D$10+'СЕТ СН'!$F$6-'СЕТ СН'!$F$26</f>
        <v>1148.42204378</v>
      </c>
      <c r="U51" s="36">
        <f>SUMIFS(СВЦЭМ!$D$39:$D$782,СВЦЭМ!$A$39:$A$782,$A51,СВЦЭМ!$B$39:$B$782,U$47)+'СЕТ СН'!$F$14+СВЦЭМ!$D$10+'СЕТ СН'!$F$6-'СЕТ СН'!$F$26</f>
        <v>1138.3723745699999</v>
      </c>
      <c r="V51" s="36">
        <f>SUMIFS(СВЦЭМ!$D$39:$D$782,СВЦЭМ!$A$39:$A$782,$A51,СВЦЭМ!$B$39:$B$782,V$47)+'СЕТ СН'!$F$14+СВЦЭМ!$D$10+'СЕТ СН'!$F$6-'СЕТ СН'!$F$26</f>
        <v>1147.7471841999998</v>
      </c>
      <c r="W51" s="36">
        <f>SUMIFS(СВЦЭМ!$D$39:$D$782,СВЦЭМ!$A$39:$A$782,$A51,СВЦЭМ!$B$39:$B$782,W$47)+'СЕТ СН'!$F$14+СВЦЭМ!$D$10+'СЕТ СН'!$F$6-'СЕТ СН'!$F$26</f>
        <v>1140.59620933</v>
      </c>
      <c r="X51" s="36">
        <f>SUMIFS(СВЦЭМ!$D$39:$D$782,СВЦЭМ!$A$39:$A$782,$A51,СВЦЭМ!$B$39:$B$782,X$47)+'СЕТ СН'!$F$14+СВЦЭМ!$D$10+'СЕТ СН'!$F$6-'СЕТ СН'!$F$26</f>
        <v>1163.5515232199998</v>
      </c>
      <c r="Y51" s="36">
        <f>SUMIFS(СВЦЭМ!$D$39:$D$782,СВЦЭМ!$A$39:$A$782,$A51,СВЦЭМ!$B$39:$B$782,Y$47)+'СЕТ СН'!$F$14+СВЦЭМ!$D$10+'СЕТ СН'!$F$6-'СЕТ СН'!$F$26</f>
        <v>1180.3563201599998</v>
      </c>
    </row>
    <row r="52" spans="1:25" ht="15.75" x14ac:dyDescent="0.2">
      <c r="A52" s="35">
        <f t="shared" si="1"/>
        <v>44656</v>
      </c>
      <c r="B52" s="36">
        <f>SUMIFS(СВЦЭМ!$D$39:$D$782,СВЦЭМ!$A$39:$A$782,$A52,СВЦЭМ!$B$39:$B$782,B$47)+'СЕТ СН'!$F$14+СВЦЭМ!$D$10+'СЕТ СН'!$F$6-'СЕТ СН'!$F$26</f>
        <v>1347.7758544799999</v>
      </c>
      <c r="C52" s="36">
        <f>SUMIFS(СВЦЭМ!$D$39:$D$782,СВЦЭМ!$A$39:$A$782,$A52,СВЦЭМ!$B$39:$B$782,C$47)+'СЕТ СН'!$F$14+СВЦЭМ!$D$10+'СЕТ СН'!$F$6-'СЕТ СН'!$F$26</f>
        <v>1347.0827363999999</v>
      </c>
      <c r="D52" s="36">
        <f>SUMIFS(СВЦЭМ!$D$39:$D$782,СВЦЭМ!$A$39:$A$782,$A52,СВЦЭМ!$B$39:$B$782,D$47)+'СЕТ СН'!$F$14+СВЦЭМ!$D$10+'СЕТ СН'!$F$6-'СЕТ СН'!$F$26</f>
        <v>1323.7574922199999</v>
      </c>
      <c r="E52" s="36">
        <f>SUMIFS(СВЦЭМ!$D$39:$D$782,СВЦЭМ!$A$39:$A$782,$A52,СВЦЭМ!$B$39:$B$782,E$47)+'СЕТ СН'!$F$14+СВЦЭМ!$D$10+'СЕТ СН'!$F$6-'СЕТ СН'!$F$26</f>
        <v>1309.3836171999999</v>
      </c>
      <c r="F52" s="36">
        <f>SUMIFS(СВЦЭМ!$D$39:$D$782,СВЦЭМ!$A$39:$A$782,$A52,СВЦЭМ!$B$39:$B$782,F$47)+'СЕТ СН'!$F$14+СВЦЭМ!$D$10+'СЕТ СН'!$F$6-'СЕТ СН'!$F$26</f>
        <v>1272.99814064</v>
      </c>
      <c r="G52" s="36">
        <f>SUMIFS(СВЦЭМ!$D$39:$D$782,СВЦЭМ!$A$39:$A$782,$A52,СВЦЭМ!$B$39:$B$782,G$47)+'СЕТ СН'!$F$14+СВЦЭМ!$D$10+'СЕТ СН'!$F$6-'СЕТ СН'!$F$26</f>
        <v>1285.2142044399998</v>
      </c>
      <c r="H52" s="36">
        <f>SUMIFS(СВЦЭМ!$D$39:$D$782,СВЦЭМ!$A$39:$A$782,$A52,СВЦЭМ!$B$39:$B$782,H$47)+'СЕТ СН'!$F$14+СВЦЭМ!$D$10+'СЕТ СН'!$F$6-'СЕТ СН'!$F$26</f>
        <v>1249.8858769199999</v>
      </c>
      <c r="I52" s="36">
        <f>SUMIFS(СВЦЭМ!$D$39:$D$782,СВЦЭМ!$A$39:$A$782,$A52,СВЦЭМ!$B$39:$B$782,I$47)+'СЕТ СН'!$F$14+СВЦЭМ!$D$10+'СЕТ СН'!$F$6-'СЕТ СН'!$F$26</f>
        <v>1112.6525978099999</v>
      </c>
      <c r="J52" s="36">
        <f>SUMIFS(СВЦЭМ!$D$39:$D$782,СВЦЭМ!$A$39:$A$782,$A52,СВЦЭМ!$B$39:$B$782,J$47)+'СЕТ СН'!$F$14+СВЦЭМ!$D$10+'СЕТ СН'!$F$6-'СЕТ СН'!$F$26</f>
        <v>1031.5690023500001</v>
      </c>
      <c r="K52" s="36">
        <f>SUMIFS(СВЦЭМ!$D$39:$D$782,СВЦЭМ!$A$39:$A$782,$A52,СВЦЭМ!$B$39:$B$782,K$47)+'СЕТ СН'!$F$14+СВЦЭМ!$D$10+'СЕТ СН'!$F$6-'СЕТ СН'!$F$26</f>
        <v>1039.6599922400001</v>
      </c>
      <c r="L52" s="36">
        <f>SUMIFS(СВЦЭМ!$D$39:$D$782,СВЦЭМ!$A$39:$A$782,$A52,СВЦЭМ!$B$39:$B$782,L$47)+'СЕТ СН'!$F$14+СВЦЭМ!$D$10+'СЕТ СН'!$F$6-'СЕТ СН'!$F$26</f>
        <v>1067.9511546599999</v>
      </c>
      <c r="M52" s="36">
        <f>SUMIFS(СВЦЭМ!$D$39:$D$782,СВЦЭМ!$A$39:$A$782,$A52,СВЦЭМ!$B$39:$B$782,M$47)+'СЕТ СН'!$F$14+СВЦЭМ!$D$10+'СЕТ СН'!$F$6-'СЕТ СН'!$F$26</f>
        <v>1147.3237786199998</v>
      </c>
      <c r="N52" s="36">
        <f>SUMIFS(СВЦЭМ!$D$39:$D$782,СВЦЭМ!$A$39:$A$782,$A52,СВЦЭМ!$B$39:$B$782,N$47)+'СЕТ СН'!$F$14+СВЦЭМ!$D$10+'СЕТ СН'!$F$6-'СЕТ СН'!$F$26</f>
        <v>1233.4444300499999</v>
      </c>
      <c r="O52" s="36">
        <f>SUMIFS(СВЦЭМ!$D$39:$D$782,СВЦЭМ!$A$39:$A$782,$A52,СВЦЭМ!$B$39:$B$782,O$47)+'СЕТ СН'!$F$14+СВЦЭМ!$D$10+'СЕТ СН'!$F$6-'СЕТ СН'!$F$26</f>
        <v>1302.9579740999998</v>
      </c>
      <c r="P52" s="36">
        <f>SUMIFS(СВЦЭМ!$D$39:$D$782,СВЦЭМ!$A$39:$A$782,$A52,СВЦЭМ!$B$39:$B$782,P$47)+'СЕТ СН'!$F$14+СВЦЭМ!$D$10+'СЕТ СН'!$F$6-'СЕТ СН'!$F$26</f>
        <v>1308.8686424499999</v>
      </c>
      <c r="Q52" s="36">
        <f>SUMIFS(СВЦЭМ!$D$39:$D$782,СВЦЭМ!$A$39:$A$782,$A52,СВЦЭМ!$B$39:$B$782,Q$47)+'СЕТ СН'!$F$14+СВЦЭМ!$D$10+'СЕТ СН'!$F$6-'СЕТ СН'!$F$26</f>
        <v>1275.5870901899998</v>
      </c>
      <c r="R52" s="36">
        <f>SUMIFS(СВЦЭМ!$D$39:$D$782,СВЦЭМ!$A$39:$A$782,$A52,СВЦЭМ!$B$39:$B$782,R$47)+'СЕТ СН'!$F$14+СВЦЭМ!$D$10+'СЕТ СН'!$F$6-'СЕТ СН'!$F$26</f>
        <v>1154.9953160299999</v>
      </c>
      <c r="S52" s="36">
        <f>SUMIFS(СВЦЭМ!$D$39:$D$782,СВЦЭМ!$A$39:$A$782,$A52,СВЦЭМ!$B$39:$B$782,S$47)+'СЕТ СН'!$F$14+СВЦЭМ!$D$10+'СЕТ СН'!$F$6-'СЕТ СН'!$F$26</f>
        <v>1071.81039145</v>
      </c>
      <c r="T52" s="36">
        <f>SUMIFS(СВЦЭМ!$D$39:$D$782,СВЦЭМ!$A$39:$A$782,$A52,СВЦЭМ!$B$39:$B$782,T$47)+'СЕТ СН'!$F$14+СВЦЭМ!$D$10+'СЕТ СН'!$F$6-'СЕТ СН'!$F$26</f>
        <v>986.09662446000004</v>
      </c>
      <c r="U52" s="36">
        <f>SUMIFS(СВЦЭМ!$D$39:$D$782,СВЦЭМ!$A$39:$A$782,$A52,СВЦЭМ!$B$39:$B$782,U$47)+'СЕТ СН'!$F$14+СВЦЭМ!$D$10+'СЕТ СН'!$F$6-'СЕТ СН'!$F$26</f>
        <v>966.73821901000008</v>
      </c>
      <c r="V52" s="36">
        <f>SUMIFS(СВЦЭМ!$D$39:$D$782,СВЦЭМ!$A$39:$A$782,$A52,СВЦЭМ!$B$39:$B$782,V$47)+'СЕТ СН'!$F$14+СВЦЭМ!$D$10+'СЕТ СН'!$F$6-'СЕТ СН'!$F$26</f>
        <v>959.66854365000006</v>
      </c>
      <c r="W52" s="36">
        <f>SUMIFS(СВЦЭМ!$D$39:$D$782,СВЦЭМ!$A$39:$A$782,$A52,СВЦЭМ!$B$39:$B$782,W$47)+'СЕТ СН'!$F$14+СВЦЭМ!$D$10+'СЕТ СН'!$F$6-'СЕТ СН'!$F$26</f>
        <v>953.02786509000009</v>
      </c>
      <c r="X52" s="36">
        <f>SUMIFS(СВЦЭМ!$D$39:$D$782,СВЦЭМ!$A$39:$A$782,$A52,СВЦЭМ!$B$39:$B$782,X$47)+'СЕТ СН'!$F$14+СВЦЭМ!$D$10+'СЕТ СН'!$F$6-'СЕТ СН'!$F$26</f>
        <v>975.30229525000004</v>
      </c>
      <c r="Y52" s="36">
        <f>SUMIFS(СВЦЭМ!$D$39:$D$782,СВЦЭМ!$A$39:$A$782,$A52,СВЦЭМ!$B$39:$B$782,Y$47)+'СЕТ СН'!$F$14+СВЦЭМ!$D$10+'СЕТ СН'!$F$6-'СЕТ СН'!$F$26</f>
        <v>1006.2718047600001</v>
      </c>
    </row>
    <row r="53" spans="1:25" ht="15.75" x14ac:dyDescent="0.2">
      <c r="A53" s="35">
        <f t="shared" si="1"/>
        <v>44657</v>
      </c>
      <c r="B53" s="36">
        <f>SUMIFS(СВЦЭМ!$D$39:$D$782,СВЦЭМ!$A$39:$A$782,$A53,СВЦЭМ!$B$39:$B$782,B$47)+'СЕТ СН'!$F$14+СВЦЭМ!$D$10+'СЕТ СН'!$F$6-'СЕТ СН'!$F$26</f>
        <v>1322.1773784699999</v>
      </c>
      <c r="C53" s="36">
        <f>SUMIFS(СВЦЭМ!$D$39:$D$782,СВЦЭМ!$A$39:$A$782,$A53,СВЦЭМ!$B$39:$B$782,C$47)+'СЕТ СН'!$F$14+СВЦЭМ!$D$10+'СЕТ СН'!$F$6-'СЕТ СН'!$F$26</f>
        <v>1311.8270662599998</v>
      </c>
      <c r="D53" s="36">
        <f>SUMIFS(СВЦЭМ!$D$39:$D$782,СВЦЭМ!$A$39:$A$782,$A53,СВЦЭМ!$B$39:$B$782,D$47)+'СЕТ СН'!$F$14+СВЦЭМ!$D$10+'СЕТ СН'!$F$6-'СЕТ СН'!$F$26</f>
        <v>1323.2116755</v>
      </c>
      <c r="E53" s="36">
        <f>SUMIFS(СВЦЭМ!$D$39:$D$782,СВЦЭМ!$A$39:$A$782,$A53,СВЦЭМ!$B$39:$B$782,E$47)+'СЕТ СН'!$F$14+СВЦЭМ!$D$10+'СЕТ СН'!$F$6-'СЕТ СН'!$F$26</f>
        <v>1320.0449617799998</v>
      </c>
      <c r="F53" s="36">
        <f>SUMIFS(СВЦЭМ!$D$39:$D$782,СВЦЭМ!$A$39:$A$782,$A53,СВЦЭМ!$B$39:$B$782,F$47)+'СЕТ СН'!$F$14+СВЦЭМ!$D$10+'СЕТ СН'!$F$6-'СЕТ СН'!$F$26</f>
        <v>1306.83676524</v>
      </c>
      <c r="G53" s="36">
        <f>SUMIFS(СВЦЭМ!$D$39:$D$782,СВЦЭМ!$A$39:$A$782,$A53,СВЦЭМ!$B$39:$B$782,G$47)+'СЕТ СН'!$F$14+СВЦЭМ!$D$10+'СЕТ СН'!$F$6-'СЕТ СН'!$F$26</f>
        <v>1292.2253011399998</v>
      </c>
      <c r="H53" s="36">
        <f>SUMIFS(СВЦЭМ!$D$39:$D$782,СВЦЭМ!$A$39:$A$782,$A53,СВЦЭМ!$B$39:$B$782,H$47)+'СЕТ СН'!$F$14+СВЦЭМ!$D$10+'СЕТ СН'!$F$6-'СЕТ СН'!$F$26</f>
        <v>1233.4431414199998</v>
      </c>
      <c r="I53" s="36">
        <f>SUMIFS(СВЦЭМ!$D$39:$D$782,СВЦЭМ!$A$39:$A$782,$A53,СВЦЭМ!$B$39:$B$782,I$47)+'СЕТ СН'!$F$14+СВЦЭМ!$D$10+'СЕТ СН'!$F$6-'СЕТ СН'!$F$26</f>
        <v>1197.55676303</v>
      </c>
      <c r="J53" s="36">
        <f>SUMIFS(СВЦЭМ!$D$39:$D$782,СВЦЭМ!$A$39:$A$782,$A53,СВЦЭМ!$B$39:$B$782,J$47)+'СЕТ СН'!$F$14+СВЦЭМ!$D$10+'СЕТ СН'!$F$6-'СЕТ СН'!$F$26</f>
        <v>1224.7424547599999</v>
      </c>
      <c r="K53" s="36">
        <f>SUMIFS(СВЦЭМ!$D$39:$D$782,СВЦЭМ!$A$39:$A$782,$A53,СВЦЭМ!$B$39:$B$782,K$47)+'СЕТ СН'!$F$14+СВЦЭМ!$D$10+'СЕТ СН'!$F$6-'СЕТ СН'!$F$26</f>
        <v>1235.8459947899998</v>
      </c>
      <c r="L53" s="36">
        <f>SUMIFS(СВЦЭМ!$D$39:$D$782,СВЦЭМ!$A$39:$A$782,$A53,СВЦЭМ!$B$39:$B$782,L$47)+'СЕТ СН'!$F$14+СВЦЭМ!$D$10+'СЕТ СН'!$F$6-'СЕТ СН'!$F$26</f>
        <v>1261.0069026099998</v>
      </c>
      <c r="M53" s="36">
        <f>SUMIFS(СВЦЭМ!$D$39:$D$782,СВЦЭМ!$A$39:$A$782,$A53,СВЦЭМ!$B$39:$B$782,M$47)+'СЕТ СН'!$F$14+СВЦЭМ!$D$10+'СЕТ СН'!$F$6-'СЕТ СН'!$F$26</f>
        <v>1251.0448702399999</v>
      </c>
      <c r="N53" s="36">
        <f>SUMIFS(СВЦЭМ!$D$39:$D$782,СВЦЭМ!$A$39:$A$782,$A53,СВЦЭМ!$B$39:$B$782,N$47)+'СЕТ СН'!$F$14+СВЦЭМ!$D$10+'СЕТ СН'!$F$6-'СЕТ СН'!$F$26</f>
        <v>1228.3586581799998</v>
      </c>
      <c r="O53" s="36">
        <f>SUMIFS(СВЦЭМ!$D$39:$D$782,СВЦЭМ!$A$39:$A$782,$A53,СВЦЭМ!$B$39:$B$782,O$47)+'СЕТ СН'!$F$14+СВЦЭМ!$D$10+'СЕТ СН'!$F$6-'СЕТ СН'!$F$26</f>
        <v>1300.3634092199998</v>
      </c>
      <c r="P53" s="36">
        <f>SUMIFS(СВЦЭМ!$D$39:$D$782,СВЦЭМ!$A$39:$A$782,$A53,СВЦЭМ!$B$39:$B$782,P$47)+'СЕТ СН'!$F$14+СВЦЭМ!$D$10+'СЕТ СН'!$F$6-'СЕТ СН'!$F$26</f>
        <v>1303.2661913699999</v>
      </c>
      <c r="Q53" s="36">
        <f>SUMIFS(СВЦЭМ!$D$39:$D$782,СВЦЭМ!$A$39:$A$782,$A53,СВЦЭМ!$B$39:$B$782,Q$47)+'СЕТ СН'!$F$14+СВЦЭМ!$D$10+'СЕТ СН'!$F$6-'СЕТ СН'!$F$26</f>
        <v>1287.4598882999999</v>
      </c>
      <c r="R53" s="36">
        <f>SUMIFS(СВЦЭМ!$D$39:$D$782,СВЦЭМ!$A$39:$A$782,$A53,СВЦЭМ!$B$39:$B$782,R$47)+'СЕТ СН'!$F$14+СВЦЭМ!$D$10+'СЕТ СН'!$F$6-'СЕТ СН'!$F$26</f>
        <v>1256.1219293499998</v>
      </c>
      <c r="S53" s="36">
        <f>SUMIFS(СВЦЭМ!$D$39:$D$782,СВЦЭМ!$A$39:$A$782,$A53,СВЦЭМ!$B$39:$B$782,S$47)+'СЕТ СН'!$F$14+СВЦЭМ!$D$10+'СЕТ СН'!$F$6-'СЕТ СН'!$F$26</f>
        <v>1251.55683598</v>
      </c>
      <c r="T53" s="36">
        <f>SUMIFS(СВЦЭМ!$D$39:$D$782,СВЦЭМ!$A$39:$A$782,$A53,СВЦЭМ!$B$39:$B$782,T$47)+'СЕТ СН'!$F$14+СВЦЭМ!$D$10+'СЕТ СН'!$F$6-'СЕТ СН'!$F$26</f>
        <v>1282.5072435499999</v>
      </c>
      <c r="U53" s="36">
        <f>SUMIFS(СВЦЭМ!$D$39:$D$782,СВЦЭМ!$A$39:$A$782,$A53,СВЦЭМ!$B$39:$B$782,U$47)+'СЕТ СН'!$F$14+СВЦЭМ!$D$10+'СЕТ СН'!$F$6-'СЕТ СН'!$F$26</f>
        <v>1225.2798591599999</v>
      </c>
      <c r="V53" s="36">
        <f>SUMIFS(СВЦЭМ!$D$39:$D$782,СВЦЭМ!$A$39:$A$782,$A53,СВЦЭМ!$B$39:$B$782,V$47)+'СЕТ СН'!$F$14+СВЦЭМ!$D$10+'СЕТ СН'!$F$6-'СЕТ СН'!$F$26</f>
        <v>1196.1322335099999</v>
      </c>
      <c r="W53" s="36">
        <f>SUMIFS(СВЦЭМ!$D$39:$D$782,СВЦЭМ!$A$39:$A$782,$A53,СВЦЭМ!$B$39:$B$782,W$47)+'СЕТ СН'!$F$14+СВЦЭМ!$D$10+'СЕТ СН'!$F$6-'СЕТ СН'!$F$26</f>
        <v>1175.7244558899999</v>
      </c>
      <c r="X53" s="36">
        <f>SUMIFS(СВЦЭМ!$D$39:$D$782,СВЦЭМ!$A$39:$A$782,$A53,СВЦЭМ!$B$39:$B$782,X$47)+'СЕТ СН'!$F$14+СВЦЭМ!$D$10+'СЕТ СН'!$F$6-'СЕТ СН'!$F$26</f>
        <v>1211.21208897</v>
      </c>
      <c r="Y53" s="36">
        <f>SUMIFS(СВЦЭМ!$D$39:$D$782,СВЦЭМ!$A$39:$A$782,$A53,СВЦЭМ!$B$39:$B$782,Y$47)+'СЕТ СН'!$F$14+СВЦЭМ!$D$10+'СЕТ СН'!$F$6-'СЕТ СН'!$F$26</f>
        <v>1272.3417619799998</v>
      </c>
    </row>
    <row r="54" spans="1:25" ht="15.75" x14ac:dyDescent="0.2">
      <c r="A54" s="35">
        <f t="shared" si="1"/>
        <v>44658</v>
      </c>
      <c r="B54" s="36">
        <f>SUMIFS(СВЦЭМ!$D$39:$D$782,СВЦЭМ!$A$39:$A$782,$A54,СВЦЭМ!$B$39:$B$782,B$47)+'СЕТ СН'!$F$14+СВЦЭМ!$D$10+'СЕТ СН'!$F$6-'СЕТ СН'!$F$26</f>
        <v>1299.5626000399998</v>
      </c>
      <c r="C54" s="36">
        <f>SUMIFS(СВЦЭМ!$D$39:$D$782,СВЦЭМ!$A$39:$A$782,$A54,СВЦЭМ!$B$39:$B$782,C$47)+'СЕТ СН'!$F$14+СВЦЭМ!$D$10+'СЕТ СН'!$F$6-'СЕТ СН'!$F$26</f>
        <v>1298.2436962299998</v>
      </c>
      <c r="D54" s="36">
        <f>SUMIFS(СВЦЭМ!$D$39:$D$782,СВЦЭМ!$A$39:$A$782,$A54,СВЦЭМ!$B$39:$B$782,D$47)+'СЕТ СН'!$F$14+СВЦЭМ!$D$10+'СЕТ СН'!$F$6-'СЕТ СН'!$F$26</f>
        <v>1238.9881327699998</v>
      </c>
      <c r="E54" s="36">
        <f>SUMIFS(СВЦЭМ!$D$39:$D$782,СВЦЭМ!$A$39:$A$782,$A54,СВЦЭМ!$B$39:$B$782,E$47)+'СЕТ СН'!$F$14+СВЦЭМ!$D$10+'СЕТ СН'!$F$6-'СЕТ СН'!$F$26</f>
        <v>1206.5438892</v>
      </c>
      <c r="F54" s="36">
        <f>SUMIFS(СВЦЭМ!$D$39:$D$782,СВЦЭМ!$A$39:$A$782,$A54,СВЦЭМ!$B$39:$B$782,F$47)+'СЕТ СН'!$F$14+СВЦЭМ!$D$10+'СЕТ СН'!$F$6-'СЕТ СН'!$F$26</f>
        <v>1215.1149054399998</v>
      </c>
      <c r="G54" s="36">
        <f>SUMIFS(СВЦЭМ!$D$39:$D$782,СВЦЭМ!$A$39:$A$782,$A54,СВЦЭМ!$B$39:$B$782,G$47)+'СЕТ СН'!$F$14+СВЦЭМ!$D$10+'СЕТ СН'!$F$6-'СЕТ СН'!$F$26</f>
        <v>1228.4869763699999</v>
      </c>
      <c r="H54" s="36">
        <f>SUMIFS(СВЦЭМ!$D$39:$D$782,СВЦЭМ!$A$39:$A$782,$A54,СВЦЭМ!$B$39:$B$782,H$47)+'СЕТ СН'!$F$14+СВЦЭМ!$D$10+'СЕТ СН'!$F$6-'СЕТ СН'!$F$26</f>
        <v>1216.6985039799999</v>
      </c>
      <c r="I54" s="36">
        <f>SUMIFS(СВЦЭМ!$D$39:$D$782,СВЦЭМ!$A$39:$A$782,$A54,СВЦЭМ!$B$39:$B$782,I$47)+'СЕТ СН'!$F$14+СВЦЭМ!$D$10+'СЕТ СН'!$F$6-'СЕТ СН'!$F$26</f>
        <v>1203.04162471</v>
      </c>
      <c r="J54" s="36">
        <f>SUMIFS(СВЦЭМ!$D$39:$D$782,СВЦЭМ!$A$39:$A$782,$A54,СВЦЭМ!$B$39:$B$782,J$47)+'СЕТ СН'!$F$14+СВЦЭМ!$D$10+'СЕТ СН'!$F$6-'СЕТ СН'!$F$26</f>
        <v>1208.1122103799999</v>
      </c>
      <c r="K54" s="36">
        <f>SUMIFS(СВЦЭМ!$D$39:$D$782,СВЦЭМ!$A$39:$A$782,$A54,СВЦЭМ!$B$39:$B$782,K$47)+'СЕТ СН'!$F$14+СВЦЭМ!$D$10+'СЕТ СН'!$F$6-'СЕТ СН'!$F$26</f>
        <v>1217.5383072299999</v>
      </c>
      <c r="L54" s="36">
        <f>SUMIFS(СВЦЭМ!$D$39:$D$782,СВЦЭМ!$A$39:$A$782,$A54,СВЦЭМ!$B$39:$B$782,L$47)+'СЕТ СН'!$F$14+СВЦЭМ!$D$10+'СЕТ СН'!$F$6-'СЕТ СН'!$F$26</f>
        <v>1187.2061974199999</v>
      </c>
      <c r="M54" s="36">
        <f>SUMIFS(СВЦЭМ!$D$39:$D$782,СВЦЭМ!$A$39:$A$782,$A54,СВЦЭМ!$B$39:$B$782,M$47)+'СЕТ СН'!$F$14+СВЦЭМ!$D$10+'СЕТ СН'!$F$6-'СЕТ СН'!$F$26</f>
        <v>1202.4998463299999</v>
      </c>
      <c r="N54" s="36">
        <f>SUMIFS(СВЦЭМ!$D$39:$D$782,СВЦЭМ!$A$39:$A$782,$A54,СВЦЭМ!$B$39:$B$782,N$47)+'СЕТ СН'!$F$14+СВЦЭМ!$D$10+'СЕТ СН'!$F$6-'СЕТ СН'!$F$26</f>
        <v>1157.8178616499999</v>
      </c>
      <c r="O54" s="36">
        <f>SUMIFS(СВЦЭМ!$D$39:$D$782,СВЦЭМ!$A$39:$A$782,$A54,СВЦЭМ!$B$39:$B$782,O$47)+'СЕТ СН'!$F$14+СВЦЭМ!$D$10+'СЕТ СН'!$F$6-'СЕТ СН'!$F$26</f>
        <v>1132.8597183599998</v>
      </c>
      <c r="P54" s="36">
        <f>SUMIFS(СВЦЭМ!$D$39:$D$782,СВЦЭМ!$A$39:$A$782,$A54,СВЦЭМ!$B$39:$B$782,P$47)+'СЕТ СН'!$F$14+СВЦЭМ!$D$10+'СЕТ СН'!$F$6-'СЕТ СН'!$F$26</f>
        <v>1108.8343505599998</v>
      </c>
      <c r="Q54" s="36">
        <f>SUMIFS(СВЦЭМ!$D$39:$D$782,СВЦЭМ!$A$39:$A$782,$A54,СВЦЭМ!$B$39:$B$782,Q$47)+'СЕТ СН'!$F$14+СВЦЭМ!$D$10+'СЕТ СН'!$F$6-'СЕТ СН'!$F$26</f>
        <v>1121.1260395099998</v>
      </c>
      <c r="R54" s="36">
        <f>SUMIFS(СВЦЭМ!$D$39:$D$782,СВЦЭМ!$A$39:$A$782,$A54,СВЦЭМ!$B$39:$B$782,R$47)+'СЕТ СН'!$F$14+СВЦЭМ!$D$10+'СЕТ СН'!$F$6-'СЕТ СН'!$F$26</f>
        <v>1178.7298442499998</v>
      </c>
      <c r="S54" s="36">
        <f>SUMIFS(СВЦЭМ!$D$39:$D$782,СВЦЭМ!$A$39:$A$782,$A54,СВЦЭМ!$B$39:$B$782,S$47)+'СЕТ СН'!$F$14+СВЦЭМ!$D$10+'СЕТ СН'!$F$6-'СЕТ СН'!$F$26</f>
        <v>1173.4829332699999</v>
      </c>
      <c r="T54" s="36">
        <f>SUMIFS(СВЦЭМ!$D$39:$D$782,СВЦЭМ!$A$39:$A$782,$A54,СВЦЭМ!$B$39:$B$782,T$47)+'СЕТ СН'!$F$14+СВЦЭМ!$D$10+'СЕТ СН'!$F$6-'СЕТ СН'!$F$26</f>
        <v>1159.4413813399999</v>
      </c>
      <c r="U54" s="36">
        <f>SUMIFS(СВЦЭМ!$D$39:$D$782,СВЦЭМ!$A$39:$A$782,$A54,СВЦЭМ!$B$39:$B$782,U$47)+'СЕТ СН'!$F$14+СВЦЭМ!$D$10+'СЕТ СН'!$F$6-'СЕТ СН'!$F$26</f>
        <v>1157.0005315999999</v>
      </c>
      <c r="V54" s="36">
        <f>SUMIFS(СВЦЭМ!$D$39:$D$782,СВЦЭМ!$A$39:$A$782,$A54,СВЦЭМ!$B$39:$B$782,V$47)+'СЕТ СН'!$F$14+СВЦЭМ!$D$10+'СЕТ СН'!$F$6-'СЕТ СН'!$F$26</f>
        <v>1149.7714116499999</v>
      </c>
      <c r="W54" s="36">
        <f>SUMIFS(СВЦЭМ!$D$39:$D$782,СВЦЭМ!$A$39:$A$782,$A54,СВЦЭМ!$B$39:$B$782,W$47)+'СЕТ СН'!$F$14+СВЦЭМ!$D$10+'СЕТ СН'!$F$6-'СЕТ СН'!$F$26</f>
        <v>1143.3852903299999</v>
      </c>
      <c r="X54" s="36">
        <f>SUMIFS(СВЦЭМ!$D$39:$D$782,СВЦЭМ!$A$39:$A$782,$A54,СВЦЭМ!$B$39:$B$782,X$47)+'СЕТ СН'!$F$14+СВЦЭМ!$D$10+'СЕТ СН'!$F$6-'СЕТ СН'!$F$26</f>
        <v>1213.7542034099999</v>
      </c>
      <c r="Y54" s="36">
        <f>SUMIFS(СВЦЭМ!$D$39:$D$782,СВЦЭМ!$A$39:$A$782,$A54,СВЦЭМ!$B$39:$B$782,Y$47)+'СЕТ СН'!$F$14+СВЦЭМ!$D$10+'СЕТ СН'!$F$6-'СЕТ СН'!$F$26</f>
        <v>1243.0726967199998</v>
      </c>
    </row>
    <row r="55" spans="1:25" ht="15.75" x14ac:dyDescent="0.2">
      <c r="A55" s="35">
        <f t="shared" si="1"/>
        <v>44659</v>
      </c>
      <c r="B55" s="36">
        <f>SUMIFS(СВЦЭМ!$D$39:$D$782,СВЦЭМ!$A$39:$A$782,$A55,СВЦЭМ!$B$39:$B$782,B$47)+'СЕТ СН'!$F$14+СВЦЭМ!$D$10+'СЕТ СН'!$F$6-'СЕТ СН'!$F$26</f>
        <v>1136.7582297399999</v>
      </c>
      <c r="C55" s="36">
        <f>SUMIFS(СВЦЭМ!$D$39:$D$782,СВЦЭМ!$A$39:$A$782,$A55,СВЦЭМ!$B$39:$B$782,C$47)+'СЕТ СН'!$F$14+СВЦЭМ!$D$10+'СЕТ СН'!$F$6-'СЕТ СН'!$F$26</f>
        <v>1130.5072620399999</v>
      </c>
      <c r="D55" s="36">
        <f>SUMIFS(СВЦЭМ!$D$39:$D$782,СВЦЭМ!$A$39:$A$782,$A55,СВЦЭМ!$B$39:$B$782,D$47)+'СЕТ СН'!$F$14+СВЦЭМ!$D$10+'СЕТ СН'!$F$6-'СЕТ СН'!$F$26</f>
        <v>1150.3016788999998</v>
      </c>
      <c r="E55" s="36">
        <f>SUMIFS(СВЦЭМ!$D$39:$D$782,СВЦЭМ!$A$39:$A$782,$A55,СВЦЭМ!$B$39:$B$782,E$47)+'СЕТ СН'!$F$14+СВЦЭМ!$D$10+'СЕТ СН'!$F$6-'СЕТ СН'!$F$26</f>
        <v>1188.4263914499998</v>
      </c>
      <c r="F55" s="36">
        <f>SUMIFS(СВЦЭМ!$D$39:$D$782,СВЦЭМ!$A$39:$A$782,$A55,СВЦЭМ!$B$39:$B$782,F$47)+'СЕТ СН'!$F$14+СВЦЭМ!$D$10+'СЕТ СН'!$F$6-'СЕТ СН'!$F$26</f>
        <v>1185.3356786999998</v>
      </c>
      <c r="G55" s="36">
        <f>SUMIFS(СВЦЭМ!$D$39:$D$782,СВЦЭМ!$A$39:$A$782,$A55,СВЦЭМ!$B$39:$B$782,G$47)+'СЕТ СН'!$F$14+СВЦЭМ!$D$10+'СЕТ СН'!$F$6-'СЕТ СН'!$F$26</f>
        <v>1168.8144781899998</v>
      </c>
      <c r="H55" s="36">
        <f>SUMIFS(СВЦЭМ!$D$39:$D$782,СВЦЭМ!$A$39:$A$782,$A55,СВЦЭМ!$B$39:$B$782,H$47)+'СЕТ СН'!$F$14+СВЦЭМ!$D$10+'СЕТ СН'!$F$6-'СЕТ СН'!$F$26</f>
        <v>1116.0533028099999</v>
      </c>
      <c r="I55" s="36">
        <f>SUMIFS(СВЦЭМ!$D$39:$D$782,СВЦЭМ!$A$39:$A$782,$A55,СВЦЭМ!$B$39:$B$782,I$47)+'СЕТ СН'!$F$14+СВЦЭМ!$D$10+'СЕТ СН'!$F$6-'СЕТ СН'!$F$26</f>
        <v>1085.1135404099998</v>
      </c>
      <c r="J55" s="36">
        <f>SUMIFS(СВЦЭМ!$D$39:$D$782,СВЦЭМ!$A$39:$A$782,$A55,СВЦЭМ!$B$39:$B$782,J$47)+'СЕТ СН'!$F$14+СВЦЭМ!$D$10+'СЕТ СН'!$F$6-'СЕТ СН'!$F$26</f>
        <v>1092.1304986199998</v>
      </c>
      <c r="K55" s="36">
        <f>SUMIFS(СВЦЭМ!$D$39:$D$782,СВЦЭМ!$A$39:$A$782,$A55,СВЦЭМ!$B$39:$B$782,K$47)+'СЕТ СН'!$F$14+СВЦЭМ!$D$10+'СЕТ СН'!$F$6-'СЕТ СН'!$F$26</f>
        <v>1093.0663611</v>
      </c>
      <c r="L55" s="36">
        <f>SUMIFS(СВЦЭМ!$D$39:$D$782,СВЦЭМ!$A$39:$A$782,$A55,СВЦЭМ!$B$39:$B$782,L$47)+'СЕТ СН'!$F$14+СВЦЭМ!$D$10+'СЕТ СН'!$F$6-'СЕТ СН'!$F$26</f>
        <v>1095.1940320899998</v>
      </c>
      <c r="M55" s="36">
        <f>SUMIFS(СВЦЭМ!$D$39:$D$782,СВЦЭМ!$A$39:$A$782,$A55,СВЦЭМ!$B$39:$B$782,M$47)+'СЕТ СН'!$F$14+СВЦЭМ!$D$10+'СЕТ СН'!$F$6-'СЕТ СН'!$F$26</f>
        <v>1087.58455878</v>
      </c>
      <c r="N55" s="36">
        <f>SUMIFS(СВЦЭМ!$D$39:$D$782,СВЦЭМ!$A$39:$A$782,$A55,СВЦЭМ!$B$39:$B$782,N$47)+'СЕТ СН'!$F$14+СВЦЭМ!$D$10+'СЕТ СН'!$F$6-'СЕТ СН'!$F$26</f>
        <v>1091.2286838599998</v>
      </c>
      <c r="O55" s="36">
        <f>SUMIFS(СВЦЭМ!$D$39:$D$782,СВЦЭМ!$A$39:$A$782,$A55,СВЦЭМ!$B$39:$B$782,O$47)+'СЕТ СН'!$F$14+СВЦЭМ!$D$10+'СЕТ СН'!$F$6-'СЕТ СН'!$F$26</f>
        <v>1136.1881835299998</v>
      </c>
      <c r="P55" s="36">
        <f>SUMIFS(СВЦЭМ!$D$39:$D$782,СВЦЭМ!$A$39:$A$782,$A55,СВЦЭМ!$B$39:$B$782,P$47)+'СЕТ СН'!$F$14+СВЦЭМ!$D$10+'СЕТ СН'!$F$6-'СЕТ СН'!$F$26</f>
        <v>1156.3107021399999</v>
      </c>
      <c r="Q55" s="36">
        <f>SUMIFS(СВЦЭМ!$D$39:$D$782,СВЦЭМ!$A$39:$A$782,$A55,СВЦЭМ!$B$39:$B$782,Q$47)+'СЕТ СН'!$F$14+СВЦЭМ!$D$10+'СЕТ СН'!$F$6-'СЕТ СН'!$F$26</f>
        <v>1162.3786808799998</v>
      </c>
      <c r="R55" s="36">
        <f>SUMIFS(СВЦЭМ!$D$39:$D$782,СВЦЭМ!$A$39:$A$782,$A55,СВЦЭМ!$B$39:$B$782,R$47)+'СЕТ СН'!$F$14+СВЦЭМ!$D$10+'СЕТ СН'!$F$6-'СЕТ СН'!$F$26</f>
        <v>1157.5366011199999</v>
      </c>
      <c r="S55" s="36">
        <f>SUMIFS(СВЦЭМ!$D$39:$D$782,СВЦЭМ!$A$39:$A$782,$A55,СВЦЭМ!$B$39:$B$782,S$47)+'СЕТ СН'!$F$14+СВЦЭМ!$D$10+'СЕТ СН'!$F$6-'СЕТ СН'!$F$26</f>
        <v>1159.0884242599998</v>
      </c>
      <c r="T55" s="36">
        <f>SUMIFS(СВЦЭМ!$D$39:$D$782,СВЦЭМ!$A$39:$A$782,$A55,СВЦЭМ!$B$39:$B$782,T$47)+'СЕТ СН'!$F$14+СВЦЭМ!$D$10+'СЕТ СН'!$F$6-'СЕТ СН'!$F$26</f>
        <v>1134.3301950699999</v>
      </c>
      <c r="U55" s="36">
        <f>SUMIFS(СВЦЭМ!$D$39:$D$782,СВЦЭМ!$A$39:$A$782,$A55,СВЦЭМ!$B$39:$B$782,U$47)+'СЕТ СН'!$F$14+СВЦЭМ!$D$10+'СЕТ СН'!$F$6-'СЕТ СН'!$F$26</f>
        <v>1100.4274603699998</v>
      </c>
      <c r="V55" s="36">
        <f>SUMIFS(СВЦЭМ!$D$39:$D$782,СВЦЭМ!$A$39:$A$782,$A55,СВЦЭМ!$B$39:$B$782,V$47)+'СЕТ СН'!$F$14+СВЦЭМ!$D$10+'СЕТ СН'!$F$6-'СЕТ СН'!$F$26</f>
        <v>1108.2518595699999</v>
      </c>
      <c r="W55" s="36">
        <f>SUMIFS(СВЦЭМ!$D$39:$D$782,СВЦЭМ!$A$39:$A$782,$A55,СВЦЭМ!$B$39:$B$782,W$47)+'СЕТ СН'!$F$14+СВЦЭМ!$D$10+'СЕТ СН'!$F$6-'СЕТ СН'!$F$26</f>
        <v>1100.5194367999998</v>
      </c>
      <c r="X55" s="36">
        <f>SUMIFS(СВЦЭМ!$D$39:$D$782,СВЦЭМ!$A$39:$A$782,$A55,СВЦЭМ!$B$39:$B$782,X$47)+'СЕТ СН'!$F$14+СВЦЭМ!$D$10+'СЕТ СН'!$F$6-'СЕТ СН'!$F$26</f>
        <v>1131.1916676699998</v>
      </c>
      <c r="Y55" s="36">
        <f>SUMIFS(СВЦЭМ!$D$39:$D$782,СВЦЭМ!$A$39:$A$782,$A55,СВЦЭМ!$B$39:$B$782,Y$47)+'СЕТ СН'!$F$14+СВЦЭМ!$D$10+'СЕТ СН'!$F$6-'СЕТ СН'!$F$26</f>
        <v>1159.36227444</v>
      </c>
    </row>
    <row r="56" spans="1:25" ht="15.75" x14ac:dyDescent="0.2">
      <c r="A56" s="35">
        <f t="shared" si="1"/>
        <v>44660</v>
      </c>
      <c r="B56" s="36">
        <f>SUMIFS(СВЦЭМ!$D$39:$D$782,СВЦЭМ!$A$39:$A$782,$A56,СВЦЭМ!$B$39:$B$782,B$47)+'СЕТ СН'!$F$14+СВЦЭМ!$D$10+'СЕТ СН'!$F$6-'СЕТ СН'!$F$26</f>
        <v>1221.7222391199998</v>
      </c>
      <c r="C56" s="36">
        <f>SUMIFS(СВЦЭМ!$D$39:$D$782,СВЦЭМ!$A$39:$A$782,$A56,СВЦЭМ!$B$39:$B$782,C$47)+'СЕТ СН'!$F$14+СВЦЭМ!$D$10+'СЕТ СН'!$F$6-'СЕТ СН'!$F$26</f>
        <v>1199.8911304199999</v>
      </c>
      <c r="D56" s="36">
        <f>SUMIFS(СВЦЭМ!$D$39:$D$782,СВЦЭМ!$A$39:$A$782,$A56,СВЦЭМ!$B$39:$B$782,D$47)+'СЕТ СН'!$F$14+СВЦЭМ!$D$10+'СЕТ СН'!$F$6-'СЕТ СН'!$F$26</f>
        <v>1230.7183055599999</v>
      </c>
      <c r="E56" s="36">
        <f>SUMIFS(СВЦЭМ!$D$39:$D$782,СВЦЭМ!$A$39:$A$782,$A56,СВЦЭМ!$B$39:$B$782,E$47)+'СЕТ СН'!$F$14+СВЦЭМ!$D$10+'СЕТ СН'!$F$6-'СЕТ СН'!$F$26</f>
        <v>1257.5319235499999</v>
      </c>
      <c r="F56" s="36">
        <f>SUMIFS(СВЦЭМ!$D$39:$D$782,СВЦЭМ!$A$39:$A$782,$A56,СВЦЭМ!$B$39:$B$782,F$47)+'СЕТ СН'!$F$14+СВЦЭМ!$D$10+'СЕТ СН'!$F$6-'СЕТ СН'!$F$26</f>
        <v>1253.5610836799999</v>
      </c>
      <c r="G56" s="36">
        <f>SUMIFS(СВЦЭМ!$D$39:$D$782,СВЦЭМ!$A$39:$A$782,$A56,СВЦЭМ!$B$39:$B$782,G$47)+'СЕТ СН'!$F$14+СВЦЭМ!$D$10+'СЕТ СН'!$F$6-'СЕТ СН'!$F$26</f>
        <v>1255.99876991</v>
      </c>
      <c r="H56" s="36">
        <f>SUMIFS(СВЦЭМ!$D$39:$D$782,СВЦЭМ!$A$39:$A$782,$A56,СВЦЭМ!$B$39:$B$782,H$47)+'СЕТ СН'!$F$14+СВЦЭМ!$D$10+'СЕТ СН'!$F$6-'СЕТ СН'!$F$26</f>
        <v>1210.4997234999998</v>
      </c>
      <c r="I56" s="36">
        <f>SUMIFS(СВЦЭМ!$D$39:$D$782,СВЦЭМ!$A$39:$A$782,$A56,СВЦЭМ!$B$39:$B$782,I$47)+'СЕТ СН'!$F$14+СВЦЭМ!$D$10+'СЕТ СН'!$F$6-'СЕТ СН'!$F$26</f>
        <v>1128.4100200799999</v>
      </c>
      <c r="J56" s="36">
        <f>SUMIFS(СВЦЭМ!$D$39:$D$782,СВЦЭМ!$A$39:$A$782,$A56,СВЦЭМ!$B$39:$B$782,J$47)+'СЕТ СН'!$F$14+СВЦЭМ!$D$10+'СЕТ СН'!$F$6-'СЕТ СН'!$F$26</f>
        <v>1096.5799336799998</v>
      </c>
      <c r="K56" s="36">
        <f>SUMIFS(СВЦЭМ!$D$39:$D$782,СВЦЭМ!$A$39:$A$782,$A56,СВЦЭМ!$B$39:$B$782,K$47)+'СЕТ СН'!$F$14+СВЦЭМ!$D$10+'СЕТ СН'!$F$6-'СЕТ СН'!$F$26</f>
        <v>1075.63122208</v>
      </c>
      <c r="L56" s="36">
        <f>SUMIFS(СВЦЭМ!$D$39:$D$782,СВЦЭМ!$A$39:$A$782,$A56,СВЦЭМ!$B$39:$B$782,L$47)+'СЕТ СН'!$F$14+СВЦЭМ!$D$10+'СЕТ СН'!$F$6-'СЕТ СН'!$F$26</f>
        <v>1074.9639832800001</v>
      </c>
      <c r="M56" s="36">
        <f>SUMIFS(СВЦЭМ!$D$39:$D$782,СВЦЭМ!$A$39:$A$782,$A56,СВЦЭМ!$B$39:$B$782,M$47)+'СЕТ СН'!$F$14+СВЦЭМ!$D$10+'СЕТ СН'!$F$6-'СЕТ СН'!$F$26</f>
        <v>1082.7952407299999</v>
      </c>
      <c r="N56" s="36">
        <f>SUMIFS(СВЦЭМ!$D$39:$D$782,СВЦЭМ!$A$39:$A$782,$A56,СВЦЭМ!$B$39:$B$782,N$47)+'СЕТ СН'!$F$14+СВЦЭМ!$D$10+'СЕТ СН'!$F$6-'СЕТ СН'!$F$26</f>
        <v>1110.1405639199997</v>
      </c>
      <c r="O56" s="36">
        <f>SUMIFS(СВЦЭМ!$D$39:$D$782,СВЦЭМ!$A$39:$A$782,$A56,СВЦЭМ!$B$39:$B$782,O$47)+'СЕТ СН'!$F$14+СВЦЭМ!$D$10+'СЕТ СН'!$F$6-'СЕТ СН'!$F$26</f>
        <v>1162.0657146699998</v>
      </c>
      <c r="P56" s="36">
        <f>SUMIFS(СВЦЭМ!$D$39:$D$782,СВЦЭМ!$A$39:$A$782,$A56,СВЦЭМ!$B$39:$B$782,P$47)+'СЕТ СН'!$F$14+СВЦЭМ!$D$10+'СЕТ СН'!$F$6-'СЕТ СН'!$F$26</f>
        <v>1201.6112741999998</v>
      </c>
      <c r="Q56" s="36">
        <f>SUMIFS(СВЦЭМ!$D$39:$D$782,СВЦЭМ!$A$39:$A$782,$A56,СВЦЭМ!$B$39:$B$782,Q$47)+'СЕТ СН'!$F$14+СВЦЭМ!$D$10+'СЕТ СН'!$F$6-'СЕТ СН'!$F$26</f>
        <v>1183.0054952699998</v>
      </c>
      <c r="R56" s="36">
        <f>SUMIFS(СВЦЭМ!$D$39:$D$782,СВЦЭМ!$A$39:$A$782,$A56,СВЦЭМ!$B$39:$B$782,R$47)+'СЕТ СН'!$F$14+СВЦЭМ!$D$10+'СЕТ СН'!$F$6-'СЕТ СН'!$F$26</f>
        <v>1178.1664681399998</v>
      </c>
      <c r="S56" s="36">
        <f>SUMIFS(СВЦЭМ!$D$39:$D$782,СВЦЭМ!$A$39:$A$782,$A56,СВЦЭМ!$B$39:$B$782,S$47)+'СЕТ СН'!$F$14+СВЦЭМ!$D$10+'СЕТ СН'!$F$6-'СЕТ СН'!$F$26</f>
        <v>1159.6461575499998</v>
      </c>
      <c r="T56" s="36">
        <f>SUMIFS(СВЦЭМ!$D$39:$D$782,СВЦЭМ!$A$39:$A$782,$A56,СВЦЭМ!$B$39:$B$782,T$47)+'СЕТ СН'!$F$14+СВЦЭМ!$D$10+'СЕТ СН'!$F$6-'СЕТ СН'!$F$26</f>
        <v>1145.7626793699999</v>
      </c>
      <c r="U56" s="36">
        <f>SUMIFS(СВЦЭМ!$D$39:$D$782,СВЦЭМ!$A$39:$A$782,$A56,СВЦЭМ!$B$39:$B$782,U$47)+'СЕТ СН'!$F$14+СВЦЭМ!$D$10+'СЕТ СН'!$F$6-'СЕТ СН'!$F$26</f>
        <v>1121.5716611199998</v>
      </c>
      <c r="V56" s="36">
        <f>SUMIFS(СВЦЭМ!$D$39:$D$782,СВЦЭМ!$A$39:$A$782,$A56,СВЦЭМ!$B$39:$B$782,V$47)+'СЕТ СН'!$F$14+СВЦЭМ!$D$10+'СЕТ СН'!$F$6-'СЕТ СН'!$F$26</f>
        <v>1110.530636</v>
      </c>
      <c r="W56" s="36">
        <f>SUMIFS(СВЦЭМ!$D$39:$D$782,СВЦЭМ!$A$39:$A$782,$A56,СВЦЭМ!$B$39:$B$782,W$47)+'СЕТ СН'!$F$14+СВЦЭМ!$D$10+'СЕТ СН'!$F$6-'СЕТ СН'!$F$26</f>
        <v>1127.55213774</v>
      </c>
      <c r="X56" s="36">
        <f>SUMIFS(СВЦЭМ!$D$39:$D$782,СВЦЭМ!$A$39:$A$782,$A56,СВЦЭМ!$B$39:$B$782,X$47)+'СЕТ СН'!$F$14+СВЦЭМ!$D$10+'СЕТ СН'!$F$6-'СЕТ СН'!$F$26</f>
        <v>1143.98795258</v>
      </c>
      <c r="Y56" s="36">
        <f>SUMIFS(СВЦЭМ!$D$39:$D$782,СВЦЭМ!$A$39:$A$782,$A56,СВЦЭМ!$B$39:$B$782,Y$47)+'СЕТ СН'!$F$14+СВЦЭМ!$D$10+'СЕТ СН'!$F$6-'СЕТ СН'!$F$26</f>
        <v>1188.12847999</v>
      </c>
    </row>
    <row r="57" spans="1:25" ht="15.75" x14ac:dyDescent="0.2">
      <c r="A57" s="35">
        <f t="shared" si="1"/>
        <v>44661</v>
      </c>
      <c r="B57" s="36">
        <f>SUMIFS(СВЦЭМ!$D$39:$D$782,СВЦЭМ!$A$39:$A$782,$A57,СВЦЭМ!$B$39:$B$782,B$47)+'СЕТ СН'!$F$14+СВЦЭМ!$D$10+'СЕТ СН'!$F$6-'СЕТ СН'!$F$26</f>
        <v>1212.1635070699999</v>
      </c>
      <c r="C57" s="36">
        <f>SUMIFS(СВЦЭМ!$D$39:$D$782,СВЦЭМ!$A$39:$A$782,$A57,СВЦЭМ!$B$39:$B$782,C$47)+'СЕТ СН'!$F$14+СВЦЭМ!$D$10+'СЕТ СН'!$F$6-'СЕТ СН'!$F$26</f>
        <v>1179.9347213899998</v>
      </c>
      <c r="D57" s="36">
        <f>SUMIFS(СВЦЭМ!$D$39:$D$782,СВЦЭМ!$A$39:$A$782,$A57,СВЦЭМ!$B$39:$B$782,D$47)+'СЕТ СН'!$F$14+СВЦЭМ!$D$10+'СЕТ СН'!$F$6-'СЕТ СН'!$F$26</f>
        <v>1201.9270188199998</v>
      </c>
      <c r="E57" s="36">
        <f>SUMIFS(СВЦЭМ!$D$39:$D$782,СВЦЭМ!$A$39:$A$782,$A57,СВЦЭМ!$B$39:$B$782,E$47)+'СЕТ СН'!$F$14+СВЦЭМ!$D$10+'СЕТ СН'!$F$6-'СЕТ СН'!$F$26</f>
        <v>1228.9395140499998</v>
      </c>
      <c r="F57" s="36">
        <f>SUMIFS(СВЦЭМ!$D$39:$D$782,СВЦЭМ!$A$39:$A$782,$A57,СВЦЭМ!$B$39:$B$782,F$47)+'СЕТ СН'!$F$14+СВЦЭМ!$D$10+'СЕТ СН'!$F$6-'СЕТ СН'!$F$26</f>
        <v>1248.5028395899999</v>
      </c>
      <c r="G57" s="36">
        <f>SUMIFS(СВЦЭМ!$D$39:$D$782,СВЦЭМ!$A$39:$A$782,$A57,СВЦЭМ!$B$39:$B$782,G$47)+'СЕТ СН'!$F$14+СВЦЭМ!$D$10+'СЕТ СН'!$F$6-'СЕТ СН'!$F$26</f>
        <v>1270.8712796799998</v>
      </c>
      <c r="H57" s="36">
        <f>SUMIFS(СВЦЭМ!$D$39:$D$782,СВЦЭМ!$A$39:$A$782,$A57,СВЦЭМ!$B$39:$B$782,H$47)+'СЕТ СН'!$F$14+СВЦЭМ!$D$10+'СЕТ СН'!$F$6-'СЕТ СН'!$F$26</f>
        <v>1257.7691388499998</v>
      </c>
      <c r="I57" s="36">
        <f>SUMIFS(СВЦЭМ!$D$39:$D$782,СВЦЭМ!$A$39:$A$782,$A57,СВЦЭМ!$B$39:$B$782,I$47)+'СЕТ СН'!$F$14+СВЦЭМ!$D$10+'СЕТ СН'!$F$6-'СЕТ СН'!$F$26</f>
        <v>1219.1511361399998</v>
      </c>
      <c r="J57" s="36">
        <f>SUMIFS(СВЦЭМ!$D$39:$D$782,СВЦЭМ!$A$39:$A$782,$A57,СВЦЭМ!$B$39:$B$782,J$47)+'СЕТ СН'!$F$14+СВЦЭМ!$D$10+'СЕТ СН'!$F$6-'СЕТ СН'!$F$26</f>
        <v>1185.1147123699998</v>
      </c>
      <c r="K57" s="36">
        <f>SUMIFS(СВЦЭМ!$D$39:$D$782,СВЦЭМ!$A$39:$A$782,$A57,СВЦЭМ!$B$39:$B$782,K$47)+'СЕТ СН'!$F$14+СВЦЭМ!$D$10+'СЕТ СН'!$F$6-'СЕТ СН'!$F$26</f>
        <v>1152.5390404199998</v>
      </c>
      <c r="L57" s="36">
        <f>SUMIFS(СВЦЭМ!$D$39:$D$782,СВЦЭМ!$A$39:$A$782,$A57,СВЦЭМ!$B$39:$B$782,L$47)+'СЕТ СН'!$F$14+СВЦЭМ!$D$10+'СЕТ СН'!$F$6-'СЕТ СН'!$F$26</f>
        <v>1155.6223904599999</v>
      </c>
      <c r="M57" s="36">
        <f>SUMIFS(СВЦЭМ!$D$39:$D$782,СВЦЭМ!$A$39:$A$782,$A57,СВЦЭМ!$B$39:$B$782,M$47)+'СЕТ СН'!$F$14+СВЦЭМ!$D$10+'СЕТ СН'!$F$6-'СЕТ СН'!$F$26</f>
        <v>1165.0738396299998</v>
      </c>
      <c r="N57" s="36">
        <f>SUMIFS(СВЦЭМ!$D$39:$D$782,СВЦЭМ!$A$39:$A$782,$A57,СВЦЭМ!$B$39:$B$782,N$47)+'СЕТ СН'!$F$14+СВЦЭМ!$D$10+'СЕТ СН'!$F$6-'СЕТ СН'!$F$26</f>
        <v>1188.8182936799999</v>
      </c>
      <c r="O57" s="36">
        <f>SUMIFS(СВЦЭМ!$D$39:$D$782,СВЦЭМ!$A$39:$A$782,$A57,СВЦЭМ!$B$39:$B$782,O$47)+'СЕТ СН'!$F$14+СВЦЭМ!$D$10+'СЕТ СН'!$F$6-'СЕТ СН'!$F$26</f>
        <v>1210.7904321099998</v>
      </c>
      <c r="P57" s="36">
        <f>SUMIFS(СВЦЭМ!$D$39:$D$782,СВЦЭМ!$A$39:$A$782,$A57,СВЦЭМ!$B$39:$B$782,P$47)+'СЕТ СН'!$F$14+СВЦЭМ!$D$10+'СЕТ СН'!$F$6-'СЕТ СН'!$F$26</f>
        <v>1226.66549315</v>
      </c>
      <c r="Q57" s="36">
        <f>SUMIFS(СВЦЭМ!$D$39:$D$782,СВЦЭМ!$A$39:$A$782,$A57,СВЦЭМ!$B$39:$B$782,Q$47)+'СЕТ СН'!$F$14+СВЦЭМ!$D$10+'СЕТ СН'!$F$6-'СЕТ СН'!$F$26</f>
        <v>1225.16611354</v>
      </c>
      <c r="R57" s="36">
        <f>SUMIFS(СВЦЭМ!$D$39:$D$782,СВЦЭМ!$A$39:$A$782,$A57,СВЦЭМ!$B$39:$B$782,R$47)+'СЕТ СН'!$F$14+СВЦЭМ!$D$10+'СЕТ СН'!$F$6-'СЕТ СН'!$F$26</f>
        <v>1212.8033043199998</v>
      </c>
      <c r="S57" s="36">
        <f>SUMIFS(СВЦЭМ!$D$39:$D$782,СВЦЭМ!$A$39:$A$782,$A57,СВЦЭМ!$B$39:$B$782,S$47)+'СЕТ СН'!$F$14+СВЦЭМ!$D$10+'СЕТ СН'!$F$6-'СЕТ СН'!$F$26</f>
        <v>1206.2676462999998</v>
      </c>
      <c r="T57" s="36">
        <f>SUMIFS(СВЦЭМ!$D$39:$D$782,СВЦЭМ!$A$39:$A$782,$A57,СВЦЭМ!$B$39:$B$782,T$47)+'СЕТ СН'!$F$14+СВЦЭМ!$D$10+'СЕТ СН'!$F$6-'СЕТ СН'!$F$26</f>
        <v>1173.2346422199998</v>
      </c>
      <c r="U57" s="36">
        <f>SUMIFS(СВЦЭМ!$D$39:$D$782,СВЦЭМ!$A$39:$A$782,$A57,СВЦЭМ!$B$39:$B$782,U$47)+'СЕТ СН'!$F$14+СВЦЭМ!$D$10+'СЕТ СН'!$F$6-'СЕТ СН'!$F$26</f>
        <v>1126.84328757</v>
      </c>
      <c r="V57" s="36">
        <f>SUMIFS(СВЦЭМ!$D$39:$D$782,СВЦЭМ!$A$39:$A$782,$A57,СВЦЭМ!$B$39:$B$782,V$47)+'СЕТ СН'!$F$14+СВЦЭМ!$D$10+'СЕТ СН'!$F$6-'СЕТ СН'!$F$26</f>
        <v>1116.8987932999999</v>
      </c>
      <c r="W57" s="36">
        <f>SUMIFS(СВЦЭМ!$D$39:$D$782,СВЦЭМ!$A$39:$A$782,$A57,СВЦЭМ!$B$39:$B$782,W$47)+'СЕТ СН'!$F$14+СВЦЭМ!$D$10+'СЕТ СН'!$F$6-'СЕТ СН'!$F$26</f>
        <v>1139.8589572999999</v>
      </c>
      <c r="X57" s="36">
        <f>SUMIFS(СВЦЭМ!$D$39:$D$782,СВЦЭМ!$A$39:$A$782,$A57,СВЦЭМ!$B$39:$B$782,X$47)+'СЕТ СН'!$F$14+СВЦЭМ!$D$10+'СЕТ СН'!$F$6-'СЕТ СН'!$F$26</f>
        <v>1179.52008396</v>
      </c>
      <c r="Y57" s="36">
        <f>SUMIFS(СВЦЭМ!$D$39:$D$782,СВЦЭМ!$A$39:$A$782,$A57,СВЦЭМ!$B$39:$B$782,Y$47)+'СЕТ СН'!$F$14+СВЦЭМ!$D$10+'СЕТ СН'!$F$6-'СЕТ СН'!$F$26</f>
        <v>1216.5933067999999</v>
      </c>
    </row>
    <row r="58" spans="1:25" ht="15.75" x14ac:dyDescent="0.2">
      <c r="A58" s="35">
        <f t="shared" si="1"/>
        <v>44662</v>
      </c>
      <c r="B58" s="36">
        <f>SUMIFS(СВЦЭМ!$D$39:$D$782,СВЦЭМ!$A$39:$A$782,$A58,СВЦЭМ!$B$39:$B$782,B$47)+'СЕТ СН'!$F$14+СВЦЭМ!$D$10+'СЕТ СН'!$F$6-'СЕТ СН'!$F$26</f>
        <v>1266.15309164</v>
      </c>
      <c r="C58" s="36">
        <f>SUMIFS(СВЦЭМ!$D$39:$D$782,СВЦЭМ!$A$39:$A$782,$A58,СВЦЭМ!$B$39:$B$782,C$47)+'СЕТ СН'!$F$14+СВЦЭМ!$D$10+'СЕТ СН'!$F$6-'СЕТ СН'!$F$26</f>
        <v>1278.0745734699999</v>
      </c>
      <c r="D58" s="36">
        <f>SUMIFS(СВЦЭМ!$D$39:$D$782,СВЦЭМ!$A$39:$A$782,$A58,СВЦЭМ!$B$39:$B$782,D$47)+'СЕТ СН'!$F$14+СВЦЭМ!$D$10+'СЕТ СН'!$F$6-'СЕТ СН'!$F$26</f>
        <v>1298.9895040099998</v>
      </c>
      <c r="E58" s="36">
        <f>SUMIFS(СВЦЭМ!$D$39:$D$782,СВЦЭМ!$A$39:$A$782,$A58,СВЦЭМ!$B$39:$B$782,E$47)+'СЕТ СН'!$F$14+СВЦЭМ!$D$10+'СЕТ СН'!$F$6-'СЕТ СН'!$F$26</f>
        <v>1335.0793725199999</v>
      </c>
      <c r="F58" s="36">
        <f>SUMIFS(СВЦЭМ!$D$39:$D$782,СВЦЭМ!$A$39:$A$782,$A58,СВЦЭМ!$B$39:$B$782,F$47)+'СЕТ СН'!$F$14+СВЦЭМ!$D$10+'СЕТ СН'!$F$6-'СЕТ СН'!$F$26</f>
        <v>1330.8476306999999</v>
      </c>
      <c r="G58" s="36">
        <f>SUMIFS(СВЦЭМ!$D$39:$D$782,СВЦЭМ!$A$39:$A$782,$A58,СВЦЭМ!$B$39:$B$782,G$47)+'СЕТ СН'!$F$14+СВЦЭМ!$D$10+'СЕТ СН'!$F$6-'СЕТ СН'!$F$26</f>
        <v>1308.1646946399999</v>
      </c>
      <c r="H58" s="36">
        <f>SUMIFS(СВЦЭМ!$D$39:$D$782,СВЦЭМ!$A$39:$A$782,$A58,СВЦЭМ!$B$39:$B$782,H$47)+'СЕТ СН'!$F$14+СВЦЭМ!$D$10+'СЕТ СН'!$F$6-'СЕТ СН'!$F$26</f>
        <v>1272.1099436499999</v>
      </c>
      <c r="I58" s="36">
        <f>SUMIFS(СВЦЭМ!$D$39:$D$782,СВЦЭМ!$A$39:$A$782,$A58,СВЦЭМ!$B$39:$B$782,I$47)+'СЕТ СН'!$F$14+СВЦЭМ!$D$10+'СЕТ СН'!$F$6-'СЕТ СН'!$F$26</f>
        <v>1244.5338709099999</v>
      </c>
      <c r="J58" s="36">
        <f>SUMIFS(СВЦЭМ!$D$39:$D$782,СВЦЭМ!$A$39:$A$782,$A58,СВЦЭМ!$B$39:$B$782,J$47)+'СЕТ СН'!$F$14+СВЦЭМ!$D$10+'СЕТ СН'!$F$6-'СЕТ СН'!$F$26</f>
        <v>1239.4180026499998</v>
      </c>
      <c r="K58" s="36">
        <f>SUMIFS(СВЦЭМ!$D$39:$D$782,СВЦЭМ!$A$39:$A$782,$A58,СВЦЭМ!$B$39:$B$782,K$47)+'СЕТ СН'!$F$14+СВЦЭМ!$D$10+'СЕТ СН'!$F$6-'СЕТ СН'!$F$26</f>
        <v>1229.2515556299998</v>
      </c>
      <c r="L58" s="36">
        <f>SUMIFS(СВЦЭМ!$D$39:$D$782,СВЦЭМ!$A$39:$A$782,$A58,СВЦЭМ!$B$39:$B$782,L$47)+'СЕТ СН'!$F$14+СВЦЭМ!$D$10+'СЕТ СН'!$F$6-'СЕТ СН'!$F$26</f>
        <v>1232.8094260399998</v>
      </c>
      <c r="M58" s="36">
        <f>SUMIFS(СВЦЭМ!$D$39:$D$782,СВЦЭМ!$A$39:$A$782,$A58,СВЦЭМ!$B$39:$B$782,M$47)+'СЕТ СН'!$F$14+СВЦЭМ!$D$10+'СЕТ СН'!$F$6-'СЕТ СН'!$F$26</f>
        <v>1237.2018453799999</v>
      </c>
      <c r="N58" s="36">
        <f>SUMIFS(СВЦЭМ!$D$39:$D$782,СВЦЭМ!$A$39:$A$782,$A58,СВЦЭМ!$B$39:$B$782,N$47)+'СЕТ СН'!$F$14+СВЦЭМ!$D$10+'СЕТ СН'!$F$6-'СЕТ СН'!$F$26</f>
        <v>1237.3261352499999</v>
      </c>
      <c r="O58" s="36">
        <f>SUMIFS(СВЦЭМ!$D$39:$D$782,СВЦЭМ!$A$39:$A$782,$A58,СВЦЭМ!$B$39:$B$782,O$47)+'СЕТ СН'!$F$14+СВЦЭМ!$D$10+'СЕТ СН'!$F$6-'СЕТ СН'!$F$26</f>
        <v>1257.9962199999998</v>
      </c>
      <c r="P58" s="36">
        <f>SUMIFS(СВЦЭМ!$D$39:$D$782,СВЦЭМ!$A$39:$A$782,$A58,СВЦЭМ!$B$39:$B$782,P$47)+'СЕТ СН'!$F$14+СВЦЭМ!$D$10+'СЕТ СН'!$F$6-'СЕТ СН'!$F$26</f>
        <v>1267.4173466699999</v>
      </c>
      <c r="Q58" s="36">
        <f>SUMIFS(СВЦЭМ!$D$39:$D$782,СВЦЭМ!$A$39:$A$782,$A58,СВЦЭМ!$B$39:$B$782,Q$47)+'СЕТ СН'!$F$14+СВЦЭМ!$D$10+'СЕТ СН'!$F$6-'СЕТ СН'!$F$26</f>
        <v>1247.6122121999999</v>
      </c>
      <c r="R58" s="36">
        <f>SUMIFS(СВЦЭМ!$D$39:$D$782,СВЦЭМ!$A$39:$A$782,$A58,СВЦЭМ!$B$39:$B$782,R$47)+'СЕТ СН'!$F$14+СВЦЭМ!$D$10+'СЕТ СН'!$F$6-'СЕТ СН'!$F$26</f>
        <v>1247.3877029099999</v>
      </c>
      <c r="S58" s="36">
        <f>SUMIFS(СВЦЭМ!$D$39:$D$782,СВЦЭМ!$A$39:$A$782,$A58,СВЦЭМ!$B$39:$B$782,S$47)+'СЕТ СН'!$F$14+СВЦЭМ!$D$10+'СЕТ СН'!$F$6-'СЕТ СН'!$F$26</f>
        <v>1236.4926276699998</v>
      </c>
      <c r="T58" s="36">
        <f>SUMIFS(СВЦЭМ!$D$39:$D$782,СВЦЭМ!$A$39:$A$782,$A58,СВЦЭМ!$B$39:$B$782,T$47)+'СЕТ СН'!$F$14+СВЦЭМ!$D$10+'СЕТ СН'!$F$6-'СЕТ СН'!$F$26</f>
        <v>1194.0201578199999</v>
      </c>
      <c r="U58" s="36">
        <f>SUMIFS(СВЦЭМ!$D$39:$D$782,СВЦЭМ!$A$39:$A$782,$A58,СВЦЭМ!$B$39:$B$782,U$47)+'СЕТ СН'!$F$14+СВЦЭМ!$D$10+'СЕТ СН'!$F$6-'СЕТ СН'!$F$26</f>
        <v>1165.8464648099998</v>
      </c>
      <c r="V58" s="36">
        <f>SUMIFS(СВЦЭМ!$D$39:$D$782,СВЦЭМ!$A$39:$A$782,$A58,СВЦЭМ!$B$39:$B$782,V$47)+'СЕТ СН'!$F$14+СВЦЭМ!$D$10+'СЕТ СН'!$F$6-'СЕТ СН'!$F$26</f>
        <v>1186.5937670299998</v>
      </c>
      <c r="W58" s="36">
        <f>SUMIFS(СВЦЭМ!$D$39:$D$782,СВЦЭМ!$A$39:$A$782,$A58,СВЦЭМ!$B$39:$B$782,W$47)+'СЕТ СН'!$F$14+СВЦЭМ!$D$10+'СЕТ СН'!$F$6-'СЕТ СН'!$F$26</f>
        <v>1205.9402554499998</v>
      </c>
      <c r="X58" s="36">
        <f>SUMIFS(СВЦЭМ!$D$39:$D$782,СВЦЭМ!$A$39:$A$782,$A58,СВЦЭМ!$B$39:$B$782,X$47)+'СЕТ СН'!$F$14+СВЦЭМ!$D$10+'СЕТ СН'!$F$6-'СЕТ СН'!$F$26</f>
        <v>1231.49081209</v>
      </c>
      <c r="Y58" s="36">
        <f>SUMIFS(СВЦЭМ!$D$39:$D$782,СВЦЭМ!$A$39:$A$782,$A58,СВЦЭМ!$B$39:$B$782,Y$47)+'СЕТ СН'!$F$14+СВЦЭМ!$D$10+'СЕТ СН'!$F$6-'СЕТ СН'!$F$26</f>
        <v>1233.1928616299999</v>
      </c>
    </row>
    <row r="59" spans="1:25" ht="15.75" x14ac:dyDescent="0.2">
      <c r="A59" s="35">
        <f t="shared" si="1"/>
        <v>44663</v>
      </c>
      <c r="B59" s="36">
        <f>SUMIFS(СВЦЭМ!$D$39:$D$782,СВЦЭМ!$A$39:$A$782,$A59,СВЦЭМ!$B$39:$B$782,B$47)+'СЕТ СН'!$F$14+СВЦЭМ!$D$10+'СЕТ СН'!$F$6-'СЕТ СН'!$F$26</f>
        <v>1342.5584565199999</v>
      </c>
      <c r="C59" s="36">
        <f>SUMIFS(СВЦЭМ!$D$39:$D$782,СВЦЭМ!$A$39:$A$782,$A59,СВЦЭМ!$B$39:$B$782,C$47)+'СЕТ СН'!$F$14+СВЦЭМ!$D$10+'СЕТ СН'!$F$6-'СЕТ СН'!$F$26</f>
        <v>1344.6351271699998</v>
      </c>
      <c r="D59" s="36">
        <f>SUMIFS(СВЦЭМ!$D$39:$D$782,СВЦЭМ!$A$39:$A$782,$A59,СВЦЭМ!$B$39:$B$782,D$47)+'СЕТ СН'!$F$14+СВЦЭМ!$D$10+'СЕТ СН'!$F$6-'СЕТ СН'!$F$26</f>
        <v>1358.7317531199999</v>
      </c>
      <c r="E59" s="36">
        <f>SUMIFS(СВЦЭМ!$D$39:$D$782,СВЦЭМ!$A$39:$A$782,$A59,СВЦЭМ!$B$39:$B$782,E$47)+'СЕТ СН'!$F$14+СВЦЭМ!$D$10+'СЕТ СН'!$F$6-'СЕТ СН'!$F$26</f>
        <v>1354.17806574</v>
      </c>
      <c r="F59" s="36">
        <f>SUMIFS(СВЦЭМ!$D$39:$D$782,СВЦЭМ!$A$39:$A$782,$A59,СВЦЭМ!$B$39:$B$782,F$47)+'СЕТ СН'!$F$14+СВЦЭМ!$D$10+'СЕТ СН'!$F$6-'СЕТ СН'!$F$26</f>
        <v>1371.78809996</v>
      </c>
      <c r="G59" s="36">
        <f>SUMIFS(СВЦЭМ!$D$39:$D$782,СВЦЭМ!$A$39:$A$782,$A59,СВЦЭМ!$B$39:$B$782,G$47)+'СЕТ СН'!$F$14+СВЦЭМ!$D$10+'СЕТ СН'!$F$6-'СЕТ СН'!$F$26</f>
        <v>1359.7315697299998</v>
      </c>
      <c r="H59" s="36">
        <f>SUMIFS(СВЦЭМ!$D$39:$D$782,СВЦЭМ!$A$39:$A$782,$A59,СВЦЭМ!$B$39:$B$782,H$47)+'СЕТ СН'!$F$14+СВЦЭМ!$D$10+'СЕТ СН'!$F$6-'СЕТ СН'!$F$26</f>
        <v>1292.14753617</v>
      </c>
      <c r="I59" s="36">
        <f>SUMIFS(СВЦЭМ!$D$39:$D$782,СВЦЭМ!$A$39:$A$782,$A59,СВЦЭМ!$B$39:$B$782,I$47)+'СЕТ СН'!$F$14+СВЦЭМ!$D$10+'СЕТ СН'!$F$6-'СЕТ СН'!$F$26</f>
        <v>1255.2624517899999</v>
      </c>
      <c r="J59" s="36">
        <f>SUMIFS(СВЦЭМ!$D$39:$D$782,СВЦЭМ!$A$39:$A$782,$A59,СВЦЭМ!$B$39:$B$782,J$47)+'СЕТ СН'!$F$14+СВЦЭМ!$D$10+'СЕТ СН'!$F$6-'СЕТ СН'!$F$26</f>
        <v>1204.0648988099999</v>
      </c>
      <c r="K59" s="36">
        <f>SUMIFS(СВЦЭМ!$D$39:$D$782,СВЦЭМ!$A$39:$A$782,$A59,СВЦЭМ!$B$39:$B$782,K$47)+'СЕТ СН'!$F$14+СВЦЭМ!$D$10+'СЕТ СН'!$F$6-'СЕТ СН'!$F$26</f>
        <v>1230.0734038099999</v>
      </c>
      <c r="L59" s="36">
        <f>SUMIFS(СВЦЭМ!$D$39:$D$782,СВЦЭМ!$A$39:$A$782,$A59,СВЦЭМ!$B$39:$B$782,L$47)+'СЕТ СН'!$F$14+СВЦЭМ!$D$10+'СЕТ СН'!$F$6-'СЕТ СН'!$F$26</f>
        <v>1214.4282034999999</v>
      </c>
      <c r="M59" s="36">
        <f>SUMIFS(СВЦЭМ!$D$39:$D$782,СВЦЭМ!$A$39:$A$782,$A59,СВЦЭМ!$B$39:$B$782,M$47)+'СЕТ СН'!$F$14+СВЦЭМ!$D$10+'СЕТ СН'!$F$6-'СЕТ СН'!$F$26</f>
        <v>1210.8055167399998</v>
      </c>
      <c r="N59" s="36">
        <f>SUMIFS(СВЦЭМ!$D$39:$D$782,СВЦЭМ!$A$39:$A$782,$A59,СВЦЭМ!$B$39:$B$782,N$47)+'СЕТ СН'!$F$14+СВЦЭМ!$D$10+'СЕТ СН'!$F$6-'СЕТ СН'!$F$26</f>
        <v>1233.53964157</v>
      </c>
      <c r="O59" s="36">
        <f>SUMIFS(СВЦЭМ!$D$39:$D$782,СВЦЭМ!$A$39:$A$782,$A59,СВЦЭМ!$B$39:$B$782,O$47)+'СЕТ СН'!$F$14+СВЦЭМ!$D$10+'СЕТ СН'!$F$6-'СЕТ СН'!$F$26</f>
        <v>1275.4222093199999</v>
      </c>
      <c r="P59" s="36">
        <f>SUMIFS(СВЦЭМ!$D$39:$D$782,СВЦЭМ!$A$39:$A$782,$A59,СВЦЭМ!$B$39:$B$782,P$47)+'СЕТ СН'!$F$14+СВЦЭМ!$D$10+'СЕТ СН'!$F$6-'СЕТ СН'!$F$26</f>
        <v>1287.4119044199999</v>
      </c>
      <c r="Q59" s="36">
        <f>SUMIFS(СВЦЭМ!$D$39:$D$782,СВЦЭМ!$A$39:$A$782,$A59,СВЦЭМ!$B$39:$B$782,Q$47)+'СЕТ СН'!$F$14+СВЦЭМ!$D$10+'СЕТ СН'!$F$6-'СЕТ СН'!$F$26</f>
        <v>1272.9947490299999</v>
      </c>
      <c r="R59" s="36">
        <f>SUMIFS(СВЦЭМ!$D$39:$D$782,СВЦЭМ!$A$39:$A$782,$A59,СВЦЭМ!$B$39:$B$782,R$47)+'СЕТ СН'!$F$14+СВЦЭМ!$D$10+'СЕТ СН'!$F$6-'СЕТ СН'!$F$26</f>
        <v>1266.4325173799998</v>
      </c>
      <c r="S59" s="36">
        <f>SUMIFS(СВЦЭМ!$D$39:$D$782,СВЦЭМ!$A$39:$A$782,$A59,СВЦЭМ!$B$39:$B$782,S$47)+'СЕТ СН'!$F$14+СВЦЭМ!$D$10+'СЕТ СН'!$F$6-'СЕТ СН'!$F$26</f>
        <v>1234.46600253</v>
      </c>
      <c r="T59" s="36">
        <f>SUMIFS(СВЦЭМ!$D$39:$D$782,СВЦЭМ!$A$39:$A$782,$A59,СВЦЭМ!$B$39:$B$782,T$47)+'СЕТ СН'!$F$14+СВЦЭМ!$D$10+'СЕТ СН'!$F$6-'СЕТ СН'!$F$26</f>
        <v>1207.6578000599998</v>
      </c>
      <c r="U59" s="36">
        <f>SUMIFS(СВЦЭМ!$D$39:$D$782,СВЦЭМ!$A$39:$A$782,$A59,СВЦЭМ!$B$39:$B$782,U$47)+'СЕТ СН'!$F$14+СВЦЭМ!$D$10+'СЕТ СН'!$F$6-'СЕТ СН'!$F$26</f>
        <v>1198.9214353399998</v>
      </c>
      <c r="V59" s="36">
        <f>SUMIFS(СВЦЭМ!$D$39:$D$782,СВЦЭМ!$A$39:$A$782,$A59,СВЦЭМ!$B$39:$B$782,V$47)+'СЕТ СН'!$F$14+СВЦЭМ!$D$10+'СЕТ СН'!$F$6-'СЕТ СН'!$F$26</f>
        <v>1211.2864471299999</v>
      </c>
      <c r="W59" s="36">
        <f>SUMIFS(СВЦЭМ!$D$39:$D$782,СВЦЭМ!$A$39:$A$782,$A59,СВЦЭМ!$B$39:$B$782,W$47)+'СЕТ СН'!$F$14+СВЦЭМ!$D$10+'СЕТ СН'!$F$6-'СЕТ СН'!$F$26</f>
        <v>1229.5553844499998</v>
      </c>
      <c r="X59" s="36">
        <f>SUMIFS(СВЦЭМ!$D$39:$D$782,СВЦЭМ!$A$39:$A$782,$A59,СВЦЭМ!$B$39:$B$782,X$47)+'СЕТ СН'!$F$14+СВЦЭМ!$D$10+'СЕТ СН'!$F$6-'СЕТ СН'!$F$26</f>
        <v>1262.58135449</v>
      </c>
      <c r="Y59" s="36">
        <f>SUMIFS(СВЦЭМ!$D$39:$D$782,СВЦЭМ!$A$39:$A$782,$A59,СВЦЭМ!$B$39:$B$782,Y$47)+'СЕТ СН'!$F$14+СВЦЭМ!$D$10+'СЕТ СН'!$F$6-'СЕТ СН'!$F$26</f>
        <v>1324.1809000499998</v>
      </c>
    </row>
    <row r="60" spans="1:25" ht="15.75" x14ac:dyDescent="0.2">
      <c r="A60" s="35">
        <f t="shared" si="1"/>
        <v>44664</v>
      </c>
      <c r="B60" s="36">
        <f>SUMIFS(СВЦЭМ!$D$39:$D$782,СВЦЭМ!$A$39:$A$782,$A60,СВЦЭМ!$B$39:$B$782,B$47)+'СЕТ СН'!$F$14+СВЦЭМ!$D$10+'СЕТ СН'!$F$6-'СЕТ СН'!$F$26</f>
        <v>1310.3102378099998</v>
      </c>
      <c r="C60" s="36">
        <f>SUMIFS(СВЦЭМ!$D$39:$D$782,СВЦЭМ!$A$39:$A$782,$A60,СВЦЭМ!$B$39:$B$782,C$47)+'СЕТ СН'!$F$14+СВЦЭМ!$D$10+'СЕТ СН'!$F$6-'СЕТ СН'!$F$26</f>
        <v>1304.2452509499999</v>
      </c>
      <c r="D60" s="36">
        <f>SUMIFS(СВЦЭМ!$D$39:$D$782,СВЦЭМ!$A$39:$A$782,$A60,СВЦЭМ!$B$39:$B$782,D$47)+'СЕТ СН'!$F$14+СВЦЭМ!$D$10+'СЕТ СН'!$F$6-'СЕТ СН'!$F$26</f>
        <v>1325.5573961699999</v>
      </c>
      <c r="E60" s="36">
        <f>SUMIFS(СВЦЭМ!$D$39:$D$782,СВЦЭМ!$A$39:$A$782,$A60,СВЦЭМ!$B$39:$B$782,E$47)+'СЕТ СН'!$F$14+СВЦЭМ!$D$10+'СЕТ СН'!$F$6-'СЕТ СН'!$F$26</f>
        <v>1353.5063822599998</v>
      </c>
      <c r="F60" s="36">
        <f>SUMIFS(СВЦЭМ!$D$39:$D$782,СВЦЭМ!$A$39:$A$782,$A60,СВЦЭМ!$B$39:$B$782,F$47)+'СЕТ СН'!$F$14+СВЦЭМ!$D$10+'СЕТ СН'!$F$6-'СЕТ СН'!$F$26</f>
        <v>1351.1377128499998</v>
      </c>
      <c r="G60" s="36">
        <f>SUMIFS(СВЦЭМ!$D$39:$D$782,СВЦЭМ!$A$39:$A$782,$A60,СВЦЭМ!$B$39:$B$782,G$47)+'СЕТ СН'!$F$14+СВЦЭМ!$D$10+'СЕТ СН'!$F$6-'СЕТ СН'!$F$26</f>
        <v>1361.4728336999999</v>
      </c>
      <c r="H60" s="36">
        <f>SUMIFS(СВЦЭМ!$D$39:$D$782,СВЦЭМ!$A$39:$A$782,$A60,СВЦЭМ!$B$39:$B$782,H$47)+'СЕТ СН'!$F$14+СВЦЭМ!$D$10+'СЕТ СН'!$F$6-'СЕТ СН'!$F$26</f>
        <v>1316.7958819799999</v>
      </c>
      <c r="I60" s="36">
        <f>SUMIFS(СВЦЭМ!$D$39:$D$782,СВЦЭМ!$A$39:$A$782,$A60,СВЦЭМ!$B$39:$B$782,I$47)+'СЕТ СН'!$F$14+СВЦЭМ!$D$10+'СЕТ СН'!$F$6-'СЕТ СН'!$F$26</f>
        <v>1300.8229090799998</v>
      </c>
      <c r="J60" s="36">
        <f>SUMIFS(СВЦЭМ!$D$39:$D$782,СВЦЭМ!$A$39:$A$782,$A60,СВЦЭМ!$B$39:$B$782,J$47)+'СЕТ СН'!$F$14+СВЦЭМ!$D$10+'СЕТ СН'!$F$6-'СЕТ СН'!$F$26</f>
        <v>1299.4310214399998</v>
      </c>
      <c r="K60" s="36">
        <f>SUMIFS(СВЦЭМ!$D$39:$D$782,СВЦЭМ!$A$39:$A$782,$A60,СВЦЭМ!$B$39:$B$782,K$47)+'СЕТ СН'!$F$14+СВЦЭМ!$D$10+'СЕТ СН'!$F$6-'СЕТ СН'!$F$26</f>
        <v>1272.1923196999999</v>
      </c>
      <c r="L60" s="36">
        <f>SUMIFS(СВЦЭМ!$D$39:$D$782,СВЦЭМ!$A$39:$A$782,$A60,СВЦЭМ!$B$39:$B$782,L$47)+'СЕТ СН'!$F$14+СВЦЭМ!$D$10+'СЕТ СН'!$F$6-'СЕТ СН'!$F$26</f>
        <v>1207.9387131299998</v>
      </c>
      <c r="M60" s="36">
        <f>SUMIFS(СВЦЭМ!$D$39:$D$782,СВЦЭМ!$A$39:$A$782,$A60,СВЦЭМ!$B$39:$B$782,M$47)+'СЕТ СН'!$F$14+СВЦЭМ!$D$10+'СЕТ СН'!$F$6-'СЕТ СН'!$F$26</f>
        <v>1208.1280935399998</v>
      </c>
      <c r="N60" s="36">
        <f>SUMIFS(СВЦЭМ!$D$39:$D$782,СВЦЭМ!$A$39:$A$782,$A60,СВЦЭМ!$B$39:$B$782,N$47)+'СЕТ СН'!$F$14+СВЦЭМ!$D$10+'СЕТ СН'!$F$6-'СЕТ СН'!$F$26</f>
        <v>1251.5157730899998</v>
      </c>
      <c r="O60" s="36">
        <f>SUMIFS(СВЦЭМ!$D$39:$D$782,СВЦЭМ!$A$39:$A$782,$A60,СВЦЭМ!$B$39:$B$782,O$47)+'СЕТ СН'!$F$14+СВЦЭМ!$D$10+'СЕТ СН'!$F$6-'СЕТ СН'!$F$26</f>
        <v>1291.2367459</v>
      </c>
      <c r="P60" s="36">
        <f>SUMIFS(СВЦЭМ!$D$39:$D$782,СВЦЭМ!$A$39:$A$782,$A60,СВЦЭМ!$B$39:$B$782,P$47)+'СЕТ СН'!$F$14+СВЦЭМ!$D$10+'СЕТ СН'!$F$6-'СЕТ СН'!$F$26</f>
        <v>1295.8165369499998</v>
      </c>
      <c r="Q60" s="36">
        <f>SUMIFS(СВЦЭМ!$D$39:$D$782,СВЦЭМ!$A$39:$A$782,$A60,СВЦЭМ!$B$39:$B$782,Q$47)+'СЕТ СН'!$F$14+СВЦЭМ!$D$10+'СЕТ СН'!$F$6-'СЕТ СН'!$F$26</f>
        <v>1293.3849229399998</v>
      </c>
      <c r="R60" s="36">
        <f>SUMIFS(СВЦЭМ!$D$39:$D$782,СВЦЭМ!$A$39:$A$782,$A60,СВЦЭМ!$B$39:$B$782,R$47)+'СЕТ СН'!$F$14+СВЦЭМ!$D$10+'СЕТ СН'!$F$6-'СЕТ СН'!$F$26</f>
        <v>1293.2912847799998</v>
      </c>
      <c r="S60" s="36">
        <f>SUMIFS(СВЦЭМ!$D$39:$D$782,СВЦЭМ!$A$39:$A$782,$A60,СВЦЭМ!$B$39:$B$782,S$47)+'СЕТ СН'!$F$14+СВЦЭМ!$D$10+'СЕТ СН'!$F$6-'СЕТ СН'!$F$26</f>
        <v>1298.2095640599998</v>
      </c>
      <c r="T60" s="36">
        <f>SUMIFS(СВЦЭМ!$D$39:$D$782,СВЦЭМ!$A$39:$A$782,$A60,СВЦЭМ!$B$39:$B$782,T$47)+'СЕТ СН'!$F$14+СВЦЭМ!$D$10+'СЕТ СН'!$F$6-'СЕТ СН'!$F$26</f>
        <v>1261.6204166099999</v>
      </c>
      <c r="U60" s="36">
        <f>SUMIFS(СВЦЭМ!$D$39:$D$782,СВЦЭМ!$A$39:$A$782,$A60,СВЦЭМ!$B$39:$B$782,U$47)+'СЕТ СН'!$F$14+СВЦЭМ!$D$10+'СЕТ СН'!$F$6-'СЕТ СН'!$F$26</f>
        <v>1196.8672076999999</v>
      </c>
      <c r="V60" s="36">
        <f>SUMIFS(СВЦЭМ!$D$39:$D$782,СВЦЭМ!$A$39:$A$782,$A60,СВЦЭМ!$B$39:$B$782,V$47)+'СЕТ СН'!$F$14+СВЦЭМ!$D$10+'СЕТ СН'!$F$6-'СЕТ СН'!$F$26</f>
        <v>1206.6557234999998</v>
      </c>
      <c r="W60" s="36">
        <f>SUMIFS(СВЦЭМ!$D$39:$D$782,СВЦЭМ!$A$39:$A$782,$A60,СВЦЭМ!$B$39:$B$782,W$47)+'СЕТ СН'!$F$14+СВЦЭМ!$D$10+'СЕТ СН'!$F$6-'СЕТ СН'!$F$26</f>
        <v>1226.3170545899998</v>
      </c>
      <c r="X60" s="36">
        <f>SUMIFS(СВЦЭМ!$D$39:$D$782,СВЦЭМ!$A$39:$A$782,$A60,СВЦЭМ!$B$39:$B$782,X$47)+'СЕТ СН'!$F$14+СВЦЭМ!$D$10+'СЕТ СН'!$F$6-'СЕТ СН'!$F$26</f>
        <v>1240.1934506999999</v>
      </c>
      <c r="Y60" s="36">
        <f>SUMIFS(СВЦЭМ!$D$39:$D$782,СВЦЭМ!$A$39:$A$782,$A60,СВЦЭМ!$B$39:$B$782,Y$47)+'СЕТ СН'!$F$14+СВЦЭМ!$D$10+'СЕТ СН'!$F$6-'СЕТ СН'!$F$26</f>
        <v>1311.6149807999998</v>
      </c>
    </row>
    <row r="61" spans="1:25" ht="15.75" x14ac:dyDescent="0.2">
      <c r="A61" s="35">
        <f t="shared" si="1"/>
        <v>44665</v>
      </c>
      <c r="B61" s="36">
        <f>SUMIFS(СВЦЭМ!$D$39:$D$782,СВЦЭМ!$A$39:$A$782,$A61,СВЦЭМ!$B$39:$B$782,B$47)+'СЕТ СН'!$F$14+СВЦЭМ!$D$10+'СЕТ СН'!$F$6-'СЕТ СН'!$F$26</f>
        <v>1339.8859397299998</v>
      </c>
      <c r="C61" s="36">
        <f>SUMIFS(СВЦЭМ!$D$39:$D$782,СВЦЭМ!$A$39:$A$782,$A61,СВЦЭМ!$B$39:$B$782,C$47)+'СЕТ СН'!$F$14+СВЦЭМ!$D$10+'СЕТ СН'!$F$6-'СЕТ СН'!$F$26</f>
        <v>1343.0419719499998</v>
      </c>
      <c r="D61" s="36">
        <f>SUMIFS(СВЦЭМ!$D$39:$D$782,СВЦЭМ!$A$39:$A$782,$A61,СВЦЭМ!$B$39:$B$782,D$47)+'СЕТ СН'!$F$14+СВЦЭМ!$D$10+'СЕТ СН'!$F$6-'СЕТ СН'!$F$26</f>
        <v>1360.63395679</v>
      </c>
      <c r="E61" s="36">
        <f>SUMIFS(СВЦЭМ!$D$39:$D$782,СВЦЭМ!$A$39:$A$782,$A61,СВЦЭМ!$B$39:$B$782,E$47)+'СЕТ СН'!$F$14+СВЦЭМ!$D$10+'СЕТ СН'!$F$6-'СЕТ СН'!$F$26</f>
        <v>1381.7972361599998</v>
      </c>
      <c r="F61" s="36">
        <f>SUMIFS(СВЦЭМ!$D$39:$D$782,СВЦЭМ!$A$39:$A$782,$A61,СВЦЭМ!$B$39:$B$782,F$47)+'СЕТ СН'!$F$14+СВЦЭМ!$D$10+'СЕТ СН'!$F$6-'СЕТ СН'!$F$26</f>
        <v>1369.2628784499998</v>
      </c>
      <c r="G61" s="36">
        <f>SUMIFS(СВЦЭМ!$D$39:$D$782,СВЦЭМ!$A$39:$A$782,$A61,СВЦЭМ!$B$39:$B$782,G$47)+'СЕТ СН'!$F$14+СВЦЭМ!$D$10+'СЕТ СН'!$F$6-'СЕТ СН'!$F$26</f>
        <v>1349.7873042699998</v>
      </c>
      <c r="H61" s="36">
        <f>SUMIFS(СВЦЭМ!$D$39:$D$782,СВЦЭМ!$A$39:$A$782,$A61,СВЦЭМ!$B$39:$B$782,H$47)+'СЕТ СН'!$F$14+СВЦЭМ!$D$10+'СЕТ СН'!$F$6-'СЕТ СН'!$F$26</f>
        <v>1300.5929398499998</v>
      </c>
      <c r="I61" s="36">
        <f>SUMIFS(СВЦЭМ!$D$39:$D$782,СВЦЭМ!$A$39:$A$782,$A61,СВЦЭМ!$B$39:$B$782,I$47)+'СЕТ СН'!$F$14+СВЦЭМ!$D$10+'СЕТ СН'!$F$6-'СЕТ СН'!$F$26</f>
        <v>1256.5613705799999</v>
      </c>
      <c r="J61" s="36">
        <f>SUMIFS(СВЦЭМ!$D$39:$D$782,СВЦЭМ!$A$39:$A$782,$A61,СВЦЭМ!$B$39:$B$782,J$47)+'СЕТ СН'!$F$14+СВЦЭМ!$D$10+'СЕТ СН'!$F$6-'СЕТ СН'!$F$26</f>
        <v>1235.3855690899998</v>
      </c>
      <c r="K61" s="36">
        <f>SUMIFS(СВЦЭМ!$D$39:$D$782,СВЦЭМ!$A$39:$A$782,$A61,СВЦЭМ!$B$39:$B$782,K$47)+'СЕТ СН'!$F$14+СВЦЭМ!$D$10+'СЕТ СН'!$F$6-'СЕТ СН'!$F$26</f>
        <v>1239.5518778399999</v>
      </c>
      <c r="L61" s="36">
        <f>SUMIFS(СВЦЭМ!$D$39:$D$782,СВЦЭМ!$A$39:$A$782,$A61,СВЦЭМ!$B$39:$B$782,L$47)+'СЕТ СН'!$F$14+СВЦЭМ!$D$10+'СЕТ СН'!$F$6-'СЕТ СН'!$F$26</f>
        <v>1257.6263152699998</v>
      </c>
      <c r="M61" s="36">
        <f>SUMIFS(СВЦЭМ!$D$39:$D$782,СВЦЭМ!$A$39:$A$782,$A61,СВЦЭМ!$B$39:$B$782,M$47)+'СЕТ СН'!$F$14+СВЦЭМ!$D$10+'СЕТ СН'!$F$6-'СЕТ СН'!$F$26</f>
        <v>1251.5591218999998</v>
      </c>
      <c r="N61" s="36">
        <f>SUMIFS(СВЦЭМ!$D$39:$D$782,СВЦЭМ!$A$39:$A$782,$A61,СВЦЭМ!$B$39:$B$782,N$47)+'СЕТ СН'!$F$14+СВЦЭМ!$D$10+'СЕТ СН'!$F$6-'СЕТ СН'!$F$26</f>
        <v>1262.1088128499998</v>
      </c>
      <c r="O61" s="36">
        <f>SUMIFS(СВЦЭМ!$D$39:$D$782,СВЦЭМ!$A$39:$A$782,$A61,СВЦЭМ!$B$39:$B$782,O$47)+'СЕТ СН'!$F$14+СВЦЭМ!$D$10+'СЕТ СН'!$F$6-'СЕТ СН'!$F$26</f>
        <v>1276.3664659599999</v>
      </c>
      <c r="P61" s="36">
        <f>SUMIFS(СВЦЭМ!$D$39:$D$782,СВЦЭМ!$A$39:$A$782,$A61,СВЦЭМ!$B$39:$B$782,P$47)+'СЕТ СН'!$F$14+СВЦЭМ!$D$10+'СЕТ СН'!$F$6-'СЕТ СН'!$F$26</f>
        <v>1284.0139461199999</v>
      </c>
      <c r="Q61" s="36">
        <f>SUMIFS(СВЦЭМ!$D$39:$D$782,СВЦЭМ!$A$39:$A$782,$A61,СВЦЭМ!$B$39:$B$782,Q$47)+'СЕТ СН'!$F$14+СВЦЭМ!$D$10+'СЕТ СН'!$F$6-'СЕТ СН'!$F$26</f>
        <v>1286.2599789799999</v>
      </c>
      <c r="R61" s="36">
        <f>SUMIFS(СВЦЭМ!$D$39:$D$782,СВЦЭМ!$A$39:$A$782,$A61,СВЦЭМ!$B$39:$B$782,R$47)+'СЕТ СН'!$F$14+СВЦЭМ!$D$10+'СЕТ СН'!$F$6-'СЕТ СН'!$F$26</f>
        <v>1281.16695218</v>
      </c>
      <c r="S61" s="36">
        <f>SUMIFS(СВЦЭМ!$D$39:$D$782,СВЦЭМ!$A$39:$A$782,$A61,СВЦЭМ!$B$39:$B$782,S$47)+'СЕТ СН'!$F$14+СВЦЭМ!$D$10+'СЕТ СН'!$F$6-'СЕТ СН'!$F$26</f>
        <v>1273.9686504099998</v>
      </c>
      <c r="T61" s="36">
        <f>SUMIFS(СВЦЭМ!$D$39:$D$782,СВЦЭМ!$A$39:$A$782,$A61,СВЦЭМ!$B$39:$B$782,T$47)+'СЕТ СН'!$F$14+СВЦЭМ!$D$10+'СЕТ СН'!$F$6-'СЕТ СН'!$F$26</f>
        <v>1250.2030020799998</v>
      </c>
      <c r="U61" s="36">
        <f>SUMIFS(СВЦЭМ!$D$39:$D$782,СВЦЭМ!$A$39:$A$782,$A61,СВЦЭМ!$B$39:$B$782,U$47)+'СЕТ СН'!$F$14+СВЦЭМ!$D$10+'СЕТ СН'!$F$6-'СЕТ СН'!$F$26</f>
        <v>1221.3966316199999</v>
      </c>
      <c r="V61" s="36">
        <f>SUMIFS(СВЦЭМ!$D$39:$D$782,СВЦЭМ!$A$39:$A$782,$A61,СВЦЭМ!$B$39:$B$782,V$47)+'СЕТ СН'!$F$14+СВЦЭМ!$D$10+'СЕТ СН'!$F$6-'СЕТ СН'!$F$26</f>
        <v>1208.3537505699999</v>
      </c>
      <c r="W61" s="36">
        <f>SUMIFS(СВЦЭМ!$D$39:$D$782,СВЦЭМ!$A$39:$A$782,$A61,СВЦЭМ!$B$39:$B$782,W$47)+'СЕТ СН'!$F$14+СВЦЭМ!$D$10+'СЕТ СН'!$F$6-'СЕТ СН'!$F$26</f>
        <v>1222.51433987</v>
      </c>
      <c r="X61" s="36">
        <f>SUMIFS(СВЦЭМ!$D$39:$D$782,СВЦЭМ!$A$39:$A$782,$A61,СВЦЭМ!$B$39:$B$782,X$47)+'СЕТ СН'!$F$14+СВЦЭМ!$D$10+'СЕТ СН'!$F$6-'СЕТ СН'!$F$26</f>
        <v>1222.5111398499998</v>
      </c>
      <c r="Y61" s="36">
        <f>SUMIFS(СВЦЭМ!$D$39:$D$782,СВЦЭМ!$A$39:$A$782,$A61,СВЦЭМ!$B$39:$B$782,Y$47)+'СЕТ СН'!$F$14+СВЦЭМ!$D$10+'СЕТ СН'!$F$6-'СЕТ СН'!$F$26</f>
        <v>1245.1647678299998</v>
      </c>
    </row>
    <row r="62" spans="1:25" ht="15.75" x14ac:dyDescent="0.2">
      <c r="A62" s="35">
        <f t="shared" si="1"/>
        <v>44666</v>
      </c>
      <c r="B62" s="36">
        <f>SUMIFS(СВЦЭМ!$D$39:$D$782,СВЦЭМ!$A$39:$A$782,$A62,СВЦЭМ!$B$39:$B$782,B$47)+'СЕТ СН'!$F$14+СВЦЭМ!$D$10+'СЕТ СН'!$F$6-'СЕТ СН'!$F$26</f>
        <v>1261.2564365399999</v>
      </c>
      <c r="C62" s="36">
        <f>SUMIFS(СВЦЭМ!$D$39:$D$782,СВЦЭМ!$A$39:$A$782,$A62,СВЦЭМ!$B$39:$B$782,C$47)+'СЕТ СН'!$F$14+СВЦЭМ!$D$10+'СЕТ СН'!$F$6-'СЕТ СН'!$F$26</f>
        <v>1250.8619498599999</v>
      </c>
      <c r="D62" s="36">
        <f>SUMIFS(СВЦЭМ!$D$39:$D$782,СВЦЭМ!$A$39:$A$782,$A62,СВЦЭМ!$B$39:$B$782,D$47)+'СЕТ СН'!$F$14+СВЦЭМ!$D$10+'СЕТ СН'!$F$6-'СЕТ СН'!$F$26</f>
        <v>1256.3621075299998</v>
      </c>
      <c r="E62" s="36">
        <f>SUMIFS(СВЦЭМ!$D$39:$D$782,СВЦЭМ!$A$39:$A$782,$A62,СВЦЭМ!$B$39:$B$782,E$47)+'СЕТ СН'!$F$14+СВЦЭМ!$D$10+'СЕТ СН'!$F$6-'СЕТ СН'!$F$26</f>
        <v>1278.1833270399998</v>
      </c>
      <c r="F62" s="36">
        <f>SUMIFS(СВЦЭМ!$D$39:$D$782,СВЦЭМ!$A$39:$A$782,$A62,СВЦЭМ!$B$39:$B$782,F$47)+'СЕТ СН'!$F$14+СВЦЭМ!$D$10+'СЕТ СН'!$F$6-'СЕТ СН'!$F$26</f>
        <v>1277.9369574999998</v>
      </c>
      <c r="G62" s="36">
        <f>SUMIFS(СВЦЭМ!$D$39:$D$782,СВЦЭМ!$A$39:$A$782,$A62,СВЦЭМ!$B$39:$B$782,G$47)+'СЕТ СН'!$F$14+СВЦЭМ!$D$10+'СЕТ СН'!$F$6-'СЕТ СН'!$F$26</f>
        <v>1273.1475511799999</v>
      </c>
      <c r="H62" s="36">
        <f>SUMIFS(СВЦЭМ!$D$39:$D$782,СВЦЭМ!$A$39:$A$782,$A62,СВЦЭМ!$B$39:$B$782,H$47)+'СЕТ СН'!$F$14+СВЦЭМ!$D$10+'СЕТ СН'!$F$6-'СЕТ СН'!$F$26</f>
        <v>1230.7281141599999</v>
      </c>
      <c r="I62" s="36">
        <f>SUMIFS(СВЦЭМ!$D$39:$D$782,СВЦЭМ!$A$39:$A$782,$A62,СВЦЭМ!$B$39:$B$782,I$47)+'СЕТ СН'!$F$14+СВЦЭМ!$D$10+'СЕТ СН'!$F$6-'СЕТ СН'!$F$26</f>
        <v>1224.6093604799999</v>
      </c>
      <c r="J62" s="36">
        <f>SUMIFS(СВЦЭМ!$D$39:$D$782,СВЦЭМ!$A$39:$A$782,$A62,СВЦЭМ!$B$39:$B$782,J$47)+'СЕТ СН'!$F$14+СВЦЭМ!$D$10+'СЕТ СН'!$F$6-'СЕТ СН'!$F$26</f>
        <v>1248.0458922599998</v>
      </c>
      <c r="K62" s="36">
        <f>SUMIFS(СВЦЭМ!$D$39:$D$782,СВЦЭМ!$A$39:$A$782,$A62,СВЦЭМ!$B$39:$B$782,K$47)+'СЕТ СН'!$F$14+СВЦЭМ!$D$10+'СЕТ СН'!$F$6-'СЕТ СН'!$F$26</f>
        <v>1248.7767602499998</v>
      </c>
      <c r="L62" s="36">
        <f>SUMIFS(СВЦЭМ!$D$39:$D$782,СВЦЭМ!$A$39:$A$782,$A62,СВЦЭМ!$B$39:$B$782,L$47)+'СЕТ СН'!$F$14+СВЦЭМ!$D$10+'СЕТ СН'!$F$6-'СЕТ СН'!$F$26</f>
        <v>1251.7105926699999</v>
      </c>
      <c r="M62" s="36">
        <f>SUMIFS(СВЦЭМ!$D$39:$D$782,СВЦЭМ!$A$39:$A$782,$A62,СВЦЭМ!$B$39:$B$782,M$47)+'СЕТ СН'!$F$14+СВЦЭМ!$D$10+'СЕТ СН'!$F$6-'СЕТ СН'!$F$26</f>
        <v>1257.44295397</v>
      </c>
      <c r="N62" s="36">
        <f>SUMIFS(СВЦЭМ!$D$39:$D$782,СВЦЭМ!$A$39:$A$782,$A62,СВЦЭМ!$B$39:$B$782,N$47)+'СЕТ СН'!$F$14+СВЦЭМ!$D$10+'СЕТ СН'!$F$6-'СЕТ СН'!$F$26</f>
        <v>1277.4830987599998</v>
      </c>
      <c r="O62" s="36">
        <f>SUMIFS(СВЦЭМ!$D$39:$D$782,СВЦЭМ!$A$39:$A$782,$A62,СВЦЭМ!$B$39:$B$782,O$47)+'СЕТ СН'!$F$14+СВЦЭМ!$D$10+'СЕТ СН'!$F$6-'СЕТ СН'!$F$26</f>
        <v>1299.4133290799998</v>
      </c>
      <c r="P62" s="36">
        <f>SUMIFS(СВЦЭМ!$D$39:$D$782,СВЦЭМ!$A$39:$A$782,$A62,СВЦЭМ!$B$39:$B$782,P$47)+'СЕТ СН'!$F$14+СВЦЭМ!$D$10+'СЕТ СН'!$F$6-'СЕТ СН'!$F$26</f>
        <v>1327.7248338099998</v>
      </c>
      <c r="Q62" s="36">
        <f>SUMIFS(СВЦЭМ!$D$39:$D$782,СВЦЭМ!$A$39:$A$782,$A62,СВЦЭМ!$B$39:$B$782,Q$47)+'СЕТ СН'!$F$14+СВЦЭМ!$D$10+'СЕТ СН'!$F$6-'СЕТ СН'!$F$26</f>
        <v>1337.2323733399999</v>
      </c>
      <c r="R62" s="36">
        <f>SUMIFS(СВЦЭМ!$D$39:$D$782,СВЦЭМ!$A$39:$A$782,$A62,СВЦЭМ!$B$39:$B$782,R$47)+'СЕТ СН'!$F$14+СВЦЭМ!$D$10+'СЕТ СН'!$F$6-'СЕТ СН'!$F$26</f>
        <v>1333.7103154399999</v>
      </c>
      <c r="S62" s="36">
        <f>SUMIFS(СВЦЭМ!$D$39:$D$782,СВЦЭМ!$A$39:$A$782,$A62,СВЦЭМ!$B$39:$B$782,S$47)+'СЕТ СН'!$F$14+СВЦЭМ!$D$10+'СЕТ СН'!$F$6-'СЕТ СН'!$F$26</f>
        <v>1303.9431572999999</v>
      </c>
      <c r="T62" s="36">
        <f>SUMIFS(СВЦЭМ!$D$39:$D$782,СВЦЭМ!$A$39:$A$782,$A62,СВЦЭМ!$B$39:$B$782,T$47)+'СЕТ СН'!$F$14+СВЦЭМ!$D$10+'СЕТ СН'!$F$6-'СЕТ СН'!$F$26</f>
        <v>1268.4503807499998</v>
      </c>
      <c r="U62" s="36">
        <f>SUMIFS(СВЦЭМ!$D$39:$D$782,СВЦЭМ!$A$39:$A$782,$A62,СВЦЭМ!$B$39:$B$782,U$47)+'СЕТ СН'!$F$14+СВЦЭМ!$D$10+'СЕТ СН'!$F$6-'СЕТ СН'!$F$26</f>
        <v>1217.7959160899998</v>
      </c>
      <c r="V62" s="36">
        <f>SUMIFS(СВЦЭМ!$D$39:$D$782,СВЦЭМ!$A$39:$A$782,$A62,СВЦЭМ!$B$39:$B$782,V$47)+'СЕТ СН'!$F$14+СВЦЭМ!$D$10+'СЕТ СН'!$F$6-'СЕТ СН'!$F$26</f>
        <v>1214.3188257099998</v>
      </c>
      <c r="W62" s="36">
        <f>SUMIFS(СВЦЭМ!$D$39:$D$782,СВЦЭМ!$A$39:$A$782,$A62,СВЦЭМ!$B$39:$B$782,W$47)+'СЕТ СН'!$F$14+СВЦЭМ!$D$10+'СЕТ СН'!$F$6-'СЕТ СН'!$F$26</f>
        <v>1243.9267910899998</v>
      </c>
      <c r="X62" s="36">
        <f>SUMIFS(СВЦЭМ!$D$39:$D$782,СВЦЭМ!$A$39:$A$782,$A62,СВЦЭМ!$B$39:$B$782,X$47)+'СЕТ СН'!$F$14+СВЦЭМ!$D$10+'СЕТ СН'!$F$6-'СЕТ СН'!$F$26</f>
        <v>1269.5715062299998</v>
      </c>
      <c r="Y62" s="36">
        <f>SUMIFS(СВЦЭМ!$D$39:$D$782,СВЦЭМ!$A$39:$A$782,$A62,СВЦЭМ!$B$39:$B$782,Y$47)+'СЕТ СН'!$F$14+СВЦЭМ!$D$10+'СЕТ СН'!$F$6-'СЕТ СН'!$F$26</f>
        <v>1308.7238629599999</v>
      </c>
    </row>
    <row r="63" spans="1:25" ht="15.75" x14ac:dyDescent="0.2">
      <c r="A63" s="35">
        <f t="shared" si="1"/>
        <v>44667</v>
      </c>
      <c r="B63" s="36">
        <f>SUMIFS(СВЦЭМ!$D$39:$D$782,СВЦЭМ!$A$39:$A$782,$A63,СВЦЭМ!$B$39:$B$782,B$47)+'СЕТ СН'!$F$14+СВЦЭМ!$D$10+'СЕТ СН'!$F$6-'СЕТ СН'!$F$26</f>
        <v>1283.2773133699998</v>
      </c>
      <c r="C63" s="36">
        <f>SUMIFS(СВЦЭМ!$D$39:$D$782,СВЦЭМ!$A$39:$A$782,$A63,СВЦЭМ!$B$39:$B$782,C$47)+'СЕТ СН'!$F$14+СВЦЭМ!$D$10+'СЕТ СН'!$F$6-'СЕТ СН'!$F$26</f>
        <v>1279.25365053</v>
      </c>
      <c r="D63" s="36">
        <f>SUMIFS(СВЦЭМ!$D$39:$D$782,СВЦЭМ!$A$39:$A$782,$A63,СВЦЭМ!$B$39:$B$782,D$47)+'СЕТ СН'!$F$14+СВЦЭМ!$D$10+'СЕТ СН'!$F$6-'СЕТ СН'!$F$26</f>
        <v>1307.9984083699999</v>
      </c>
      <c r="E63" s="36">
        <f>SUMIFS(СВЦЭМ!$D$39:$D$782,СВЦЭМ!$A$39:$A$782,$A63,СВЦЭМ!$B$39:$B$782,E$47)+'СЕТ СН'!$F$14+СВЦЭМ!$D$10+'СЕТ СН'!$F$6-'СЕТ СН'!$F$26</f>
        <v>1334.1910449399998</v>
      </c>
      <c r="F63" s="36">
        <f>SUMIFS(СВЦЭМ!$D$39:$D$782,СВЦЭМ!$A$39:$A$782,$A63,СВЦЭМ!$B$39:$B$782,F$47)+'СЕТ СН'!$F$14+СВЦЭМ!$D$10+'СЕТ СН'!$F$6-'СЕТ СН'!$F$26</f>
        <v>1339.3786397299998</v>
      </c>
      <c r="G63" s="36">
        <f>SUMIFS(СВЦЭМ!$D$39:$D$782,СВЦЭМ!$A$39:$A$782,$A63,СВЦЭМ!$B$39:$B$782,G$47)+'СЕТ СН'!$F$14+СВЦЭМ!$D$10+'СЕТ СН'!$F$6-'СЕТ СН'!$F$26</f>
        <v>1345.99399533</v>
      </c>
      <c r="H63" s="36">
        <f>SUMIFS(СВЦЭМ!$D$39:$D$782,СВЦЭМ!$A$39:$A$782,$A63,СВЦЭМ!$B$39:$B$782,H$47)+'СЕТ СН'!$F$14+СВЦЭМ!$D$10+'СЕТ СН'!$F$6-'СЕТ СН'!$F$26</f>
        <v>1330.8340266399998</v>
      </c>
      <c r="I63" s="36">
        <f>SUMIFS(СВЦЭМ!$D$39:$D$782,СВЦЭМ!$A$39:$A$782,$A63,СВЦЭМ!$B$39:$B$782,I$47)+'СЕТ СН'!$F$14+СВЦЭМ!$D$10+'СЕТ СН'!$F$6-'СЕТ СН'!$F$26</f>
        <v>1316.3803666199999</v>
      </c>
      <c r="J63" s="36">
        <f>SUMIFS(СВЦЭМ!$D$39:$D$782,СВЦЭМ!$A$39:$A$782,$A63,СВЦЭМ!$B$39:$B$782,J$47)+'СЕТ СН'!$F$14+СВЦЭМ!$D$10+'СЕТ СН'!$F$6-'СЕТ СН'!$F$26</f>
        <v>1261.4669224099998</v>
      </c>
      <c r="K63" s="36">
        <f>SUMIFS(СВЦЭМ!$D$39:$D$782,СВЦЭМ!$A$39:$A$782,$A63,СВЦЭМ!$B$39:$B$782,K$47)+'СЕТ СН'!$F$14+СВЦЭМ!$D$10+'СЕТ СН'!$F$6-'СЕТ СН'!$F$26</f>
        <v>1233.1133117599998</v>
      </c>
      <c r="L63" s="36">
        <f>SUMIFS(СВЦЭМ!$D$39:$D$782,СВЦЭМ!$A$39:$A$782,$A63,СВЦЭМ!$B$39:$B$782,L$47)+'СЕТ СН'!$F$14+СВЦЭМ!$D$10+'СЕТ СН'!$F$6-'СЕТ СН'!$F$26</f>
        <v>1194.1171500999999</v>
      </c>
      <c r="M63" s="36">
        <f>SUMIFS(СВЦЭМ!$D$39:$D$782,СВЦЭМ!$A$39:$A$782,$A63,СВЦЭМ!$B$39:$B$782,M$47)+'СЕТ СН'!$F$14+СВЦЭМ!$D$10+'СЕТ СН'!$F$6-'СЕТ СН'!$F$26</f>
        <v>1185.8541678399999</v>
      </c>
      <c r="N63" s="36">
        <f>SUMIFS(СВЦЭМ!$D$39:$D$782,СВЦЭМ!$A$39:$A$782,$A63,СВЦЭМ!$B$39:$B$782,N$47)+'СЕТ СН'!$F$14+СВЦЭМ!$D$10+'СЕТ СН'!$F$6-'СЕТ СН'!$F$26</f>
        <v>1229.8459128599998</v>
      </c>
      <c r="O63" s="36">
        <f>SUMIFS(СВЦЭМ!$D$39:$D$782,СВЦЭМ!$A$39:$A$782,$A63,СВЦЭМ!$B$39:$B$782,O$47)+'СЕТ СН'!$F$14+СВЦЭМ!$D$10+'СЕТ СН'!$F$6-'СЕТ СН'!$F$26</f>
        <v>1239.7305864599998</v>
      </c>
      <c r="P63" s="36">
        <f>SUMIFS(СВЦЭМ!$D$39:$D$782,СВЦЭМ!$A$39:$A$782,$A63,СВЦЭМ!$B$39:$B$782,P$47)+'СЕТ СН'!$F$14+СВЦЭМ!$D$10+'СЕТ СН'!$F$6-'СЕТ СН'!$F$26</f>
        <v>1250.8244065299998</v>
      </c>
      <c r="Q63" s="36">
        <f>SUMIFS(СВЦЭМ!$D$39:$D$782,СВЦЭМ!$A$39:$A$782,$A63,СВЦЭМ!$B$39:$B$782,Q$47)+'СЕТ СН'!$F$14+СВЦЭМ!$D$10+'СЕТ СН'!$F$6-'СЕТ СН'!$F$26</f>
        <v>1267.3966455299999</v>
      </c>
      <c r="R63" s="36">
        <f>SUMIFS(СВЦЭМ!$D$39:$D$782,СВЦЭМ!$A$39:$A$782,$A63,СВЦЭМ!$B$39:$B$782,R$47)+'СЕТ СН'!$F$14+СВЦЭМ!$D$10+'СЕТ СН'!$F$6-'СЕТ СН'!$F$26</f>
        <v>1283.0839677399999</v>
      </c>
      <c r="S63" s="36">
        <f>SUMIFS(СВЦЭМ!$D$39:$D$782,СВЦЭМ!$A$39:$A$782,$A63,СВЦЭМ!$B$39:$B$782,S$47)+'СЕТ СН'!$F$14+СВЦЭМ!$D$10+'СЕТ СН'!$F$6-'СЕТ СН'!$F$26</f>
        <v>1266.2921348799998</v>
      </c>
      <c r="T63" s="36">
        <f>SUMIFS(СВЦЭМ!$D$39:$D$782,СВЦЭМ!$A$39:$A$782,$A63,СВЦЭМ!$B$39:$B$782,T$47)+'СЕТ СН'!$F$14+СВЦЭМ!$D$10+'СЕТ СН'!$F$6-'СЕТ СН'!$F$26</f>
        <v>1243.60983786</v>
      </c>
      <c r="U63" s="36">
        <f>SUMIFS(СВЦЭМ!$D$39:$D$782,СВЦЭМ!$A$39:$A$782,$A63,СВЦЭМ!$B$39:$B$782,U$47)+'СЕТ СН'!$F$14+СВЦЭМ!$D$10+'СЕТ СН'!$F$6-'СЕТ СН'!$F$26</f>
        <v>1229.30297359</v>
      </c>
      <c r="V63" s="36">
        <f>SUMIFS(СВЦЭМ!$D$39:$D$782,СВЦЭМ!$A$39:$A$782,$A63,СВЦЭМ!$B$39:$B$782,V$47)+'СЕТ СН'!$F$14+СВЦЭМ!$D$10+'СЕТ СН'!$F$6-'СЕТ СН'!$F$26</f>
        <v>1192.4433948399999</v>
      </c>
      <c r="W63" s="36">
        <f>SUMIFS(СВЦЭМ!$D$39:$D$782,СВЦЭМ!$A$39:$A$782,$A63,СВЦЭМ!$B$39:$B$782,W$47)+'СЕТ СН'!$F$14+СВЦЭМ!$D$10+'СЕТ СН'!$F$6-'СЕТ СН'!$F$26</f>
        <v>1189.6873959099999</v>
      </c>
      <c r="X63" s="36">
        <f>SUMIFS(СВЦЭМ!$D$39:$D$782,СВЦЭМ!$A$39:$A$782,$A63,СВЦЭМ!$B$39:$B$782,X$47)+'СЕТ СН'!$F$14+СВЦЭМ!$D$10+'СЕТ СН'!$F$6-'СЕТ СН'!$F$26</f>
        <v>1240.55339878</v>
      </c>
      <c r="Y63" s="36">
        <f>SUMIFS(СВЦЭМ!$D$39:$D$782,СВЦЭМ!$A$39:$A$782,$A63,СВЦЭМ!$B$39:$B$782,Y$47)+'СЕТ СН'!$F$14+СВЦЭМ!$D$10+'СЕТ СН'!$F$6-'СЕТ СН'!$F$26</f>
        <v>1239.1172160099998</v>
      </c>
    </row>
    <row r="64" spans="1:25" ht="15.75" x14ac:dyDescent="0.2">
      <c r="A64" s="35">
        <f t="shared" si="1"/>
        <v>44668</v>
      </c>
      <c r="B64" s="36">
        <f>SUMIFS(СВЦЭМ!$D$39:$D$782,СВЦЭМ!$A$39:$A$782,$A64,СВЦЭМ!$B$39:$B$782,B$47)+'СЕТ СН'!$F$14+СВЦЭМ!$D$10+'СЕТ СН'!$F$6-'СЕТ СН'!$F$26</f>
        <v>1360.1295031599998</v>
      </c>
      <c r="C64" s="36">
        <f>SUMIFS(СВЦЭМ!$D$39:$D$782,СВЦЭМ!$A$39:$A$782,$A64,СВЦЭМ!$B$39:$B$782,C$47)+'СЕТ СН'!$F$14+СВЦЭМ!$D$10+'СЕТ СН'!$F$6-'СЕТ СН'!$F$26</f>
        <v>1366.18466681</v>
      </c>
      <c r="D64" s="36">
        <f>SUMIFS(СВЦЭМ!$D$39:$D$782,СВЦЭМ!$A$39:$A$782,$A64,СВЦЭМ!$B$39:$B$782,D$47)+'СЕТ СН'!$F$14+СВЦЭМ!$D$10+'СЕТ СН'!$F$6-'СЕТ СН'!$F$26</f>
        <v>1382.6815561899998</v>
      </c>
      <c r="E64" s="36">
        <f>SUMIFS(СВЦЭМ!$D$39:$D$782,СВЦЭМ!$A$39:$A$782,$A64,СВЦЭМ!$B$39:$B$782,E$47)+'СЕТ СН'!$F$14+СВЦЭМ!$D$10+'СЕТ СН'!$F$6-'СЕТ СН'!$F$26</f>
        <v>1454.9537740799999</v>
      </c>
      <c r="F64" s="36">
        <f>SUMIFS(СВЦЭМ!$D$39:$D$782,СВЦЭМ!$A$39:$A$782,$A64,СВЦЭМ!$B$39:$B$782,F$47)+'СЕТ СН'!$F$14+СВЦЭМ!$D$10+'СЕТ СН'!$F$6-'СЕТ СН'!$F$26</f>
        <v>1460.6476296699998</v>
      </c>
      <c r="G64" s="36">
        <f>SUMIFS(СВЦЭМ!$D$39:$D$782,СВЦЭМ!$A$39:$A$782,$A64,СВЦЭМ!$B$39:$B$782,G$47)+'СЕТ СН'!$F$14+СВЦЭМ!$D$10+'СЕТ СН'!$F$6-'СЕТ СН'!$F$26</f>
        <v>1452.1292934399999</v>
      </c>
      <c r="H64" s="36">
        <f>SUMIFS(СВЦЭМ!$D$39:$D$782,СВЦЭМ!$A$39:$A$782,$A64,СВЦЭМ!$B$39:$B$782,H$47)+'СЕТ СН'!$F$14+СВЦЭМ!$D$10+'СЕТ СН'!$F$6-'СЕТ СН'!$F$26</f>
        <v>1405.4814953799998</v>
      </c>
      <c r="I64" s="36">
        <f>SUMIFS(СВЦЭМ!$D$39:$D$782,СВЦЭМ!$A$39:$A$782,$A64,СВЦЭМ!$B$39:$B$782,I$47)+'СЕТ СН'!$F$14+СВЦЭМ!$D$10+'СЕТ СН'!$F$6-'СЕТ СН'!$F$26</f>
        <v>1364.7950133899999</v>
      </c>
      <c r="J64" s="36">
        <f>SUMIFS(СВЦЭМ!$D$39:$D$782,СВЦЭМ!$A$39:$A$782,$A64,СВЦЭМ!$B$39:$B$782,J$47)+'СЕТ СН'!$F$14+СВЦЭМ!$D$10+'СЕТ СН'!$F$6-'СЕТ СН'!$F$26</f>
        <v>1304.2336542799999</v>
      </c>
      <c r="K64" s="36">
        <f>SUMIFS(СВЦЭМ!$D$39:$D$782,СВЦЭМ!$A$39:$A$782,$A64,СВЦЭМ!$B$39:$B$782,K$47)+'СЕТ СН'!$F$14+СВЦЭМ!$D$10+'СЕТ СН'!$F$6-'СЕТ СН'!$F$26</f>
        <v>1287.1965467299999</v>
      </c>
      <c r="L64" s="36">
        <f>SUMIFS(СВЦЭМ!$D$39:$D$782,СВЦЭМ!$A$39:$A$782,$A64,СВЦЭМ!$B$39:$B$782,L$47)+'СЕТ СН'!$F$14+СВЦЭМ!$D$10+'СЕТ СН'!$F$6-'СЕТ СН'!$F$26</f>
        <v>1272.07048098</v>
      </c>
      <c r="M64" s="36">
        <f>SUMIFS(СВЦЭМ!$D$39:$D$782,СВЦЭМ!$A$39:$A$782,$A64,СВЦЭМ!$B$39:$B$782,M$47)+'СЕТ СН'!$F$14+СВЦЭМ!$D$10+'СЕТ СН'!$F$6-'СЕТ СН'!$F$26</f>
        <v>1284.74319681</v>
      </c>
      <c r="N64" s="36">
        <f>SUMIFS(СВЦЭМ!$D$39:$D$782,СВЦЭМ!$A$39:$A$782,$A64,СВЦЭМ!$B$39:$B$782,N$47)+'СЕТ СН'!$F$14+СВЦЭМ!$D$10+'СЕТ СН'!$F$6-'СЕТ СН'!$F$26</f>
        <v>1308.8403549299999</v>
      </c>
      <c r="O64" s="36">
        <f>SUMIFS(СВЦЭМ!$D$39:$D$782,СВЦЭМ!$A$39:$A$782,$A64,СВЦЭМ!$B$39:$B$782,O$47)+'СЕТ СН'!$F$14+СВЦЭМ!$D$10+'СЕТ СН'!$F$6-'СЕТ СН'!$F$26</f>
        <v>1341.2438508399998</v>
      </c>
      <c r="P64" s="36">
        <f>SUMIFS(СВЦЭМ!$D$39:$D$782,СВЦЭМ!$A$39:$A$782,$A64,СВЦЭМ!$B$39:$B$782,P$47)+'СЕТ СН'!$F$14+СВЦЭМ!$D$10+'СЕТ СН'!$F$6-'СЕТ СН'!$F$26</f>
        <v>1355.7571787099998</v>
      </c>
      <c r="Q64" s="36">
        <f>SUMIFS(СВЦЭМ!$D$39:$D$782,СВЦЭМ!$A$39:$A$782,$A64,СВЦЭМ!$B$39:$B$782,Q$47)+'СЕТ СН'!$F$14+СВЦЭМ!$D$10+'СЕТ СН'!$F$6-'СЕТ СН'!$F$26</f>
        <v>1357.3461337499998</v>
      </c>
      <c r="R64" s="36">
        <f>SUMIFS(СВЦЭМ!$D$39:$D$782,СВЦЭМ!$A$39:$A$782,$A64,СВЦЭМ!$B$39:$B$782,R$47)+'СЕТ СН'!$F$14+СВЦЭМ!$D$10+'СЕТ СН'!$F$6-'СЕТ СН'!$F$26</f>
        <v>1338.1196753199999</v>
      </c>
      <c r="S64" s="36">
        <f>SUMIFS(СВЦЭМ!$D$39:$D$782,СВЦЭМ!$A$39:$A$782,$A64,СВЦЭМ!$B$39:$B$782,S$47)+'СЕТ СН'!$F$14+СВЦЭМ!$D$10+'СЕТ СН'!$F$6-'СЕТ СН'!$F$26</f>
        <v>1257.4625056999998</v>
      </c>
      <c r="T64" s="36">
        <f>SUMIFS(СВЦЭМ!$D$39:$D$782,СВЦЭМ!$A$39:$A$782,$A64,СВЦЭМ!$B$39:$B$782,T$47)+'СЕТ СН'!$F$14+СВЦЭМ!$D$10+'СЕТ СН'!$F$6-'СЕТ СН'!$F$26</f>
        <v>1220.9116049699999</v>
      </c>
      <c r="U64" s="36">
        <f>SUMIFS(СВЦЭМ!$D$39:$D$782,СВЦЭМ!$A$39:$A$782,$A64,СВЦЭМ!$B$39:$B$782,U$47)+'СЕТ СН'!$F$14+СВЦЭМ!$D$10+'СЕТ СН'!$F$6-'СЕТ СН'!$F$26</f>
        <v>1209.61978497</v>
      </c>
      <c r="V64" s="36">
        <f>SUMIFS(СВЦЭМ!$D$39:$D$782,СВЦЭМ!$A$39:$A$782,$A64,СВЦЭМ!$B$39:$B$782,V$47)+'СЕТ СН'!$F$14+СВЦЭМ!$D$10+'СЕТ СН'!$F$6-'СЕТ СН'!$F$26</f>
        <v>1234.5164100799998</v>
      </c>
      <c r="W64" s="36">
        <f>SUMIFS(СВЦЭМ!$D$39:$D$782,СВЦЭМ!$A$39:$A$782,$A64,СВЦЭМ!$B$39:$B$782,W$47)+'СЕТ СН'!$F$14+СВЦЭМ!$D$10+'СЕТ СН'!$F$6-'СЕТ СН'!$F$26</f>
        <v>1271.36937741</v>
      </c>
      <c r="X64" s="36">
        <f>SUMIFS(СВЦЭМ!$D$39:$D$782,СВЦЭМ!$A$39:$A$782,$A64,СВЦЭМ!$B$39:$B$782,X$47)+'СЕТ СН'!$F$14+СВЦЭМ!$D$10+'СЕТ СН'!$F$6-'СЕТ СН'!$F$26</f>
        <v>1259.5992534899999</v>
      </c>
      <c r="Y64" s="36">
        <f>SUMIFS(СВЦЭМ!$D$39:$D$782,СВЦЭМ!$A$39:$A$782,$A64,СВЦЭМ!$B$39:$B$782,Y$47)+'СЕТ СН'!$F$14+СВЦЭМ!$D$10+'СЕТ СН'!$F$6-'СЕТ СН'!$F$26</f>
        <v>1303.5954177499998</v>
      </c>
    </row>
    <row r="65" spans="1:25" ht="15.75" x14ac:dyDescent="0.2">
      <c r="A65" s="35">
        <f t="shared" si="1"/>
        <v>44669</v>
      </c>
      <c r="B65" s="36">
        <f>SUMIFS(СВЦЭМ!$D$39:$D$782,СВЦЭМ!$A$39:$A$782,$A65,СВЦЭМ!$B$39:$B$782,B$47)+'СЕТ СН'!$F$14+СВЦЭМ!$D$10+'СЕТ СН'!$F$6-'СЕТ СН'!$F$26</f>
        <v>1278.3442887099998</v>
      </c>
      <c r="C65" s="36">
        <f>SUMIFS(СВЦЭМ!$D$39:$D$782,СВЦЭМ!$A$39:$A$782,$A65,СВЦЭМ!$B$39:$B$782,C$47)+'СЕТ СН'!$F$14+СВЦЭМ!$D$10+'СЕТ СН'!$F$6-'СЕТ СН'!$F$26</f>
        <v>1313.1653729799998</v>
      </c>
      <c r="D65" s="36">
        <f>SUMIFS(СВЦЭМ!$D$39:$D$782,СВЦЭМ!$A$39:$A$782,$A65,СВЦЭМ!$B$39:$B$782,D$47)+'СЕТ СН'!$F$14+СВЦЭМ!$D$10+'СЕТ СН'!$F$6-'СЕТ СН'!$F$26</f>
        <v>1365.5622106799999</v>
      </c>
      <c r="E65" s="36">
        <f>SUMIFS(СВЦЭМ!$D$39:$D$782,СВЦЭМ!$A$39:$A$782,$A65,СВЦЭМ!$B$39:$B$782,E$47)+'СЕТ СН'!$F$14+СВЦЭМ!$D$10+'СЕТ СН'!$F$6-'СЕТ СН'!$F$26</f>
        <v>1391.14802644</v>
      </c>
      <c r="F65" s="36">
        <f>SUMIFS(СВЦЭМ!$D$39:$D$782,СВЦЭМ!$A$39:$A$782,$A65,СВЦЭМ!$B$39:$B$782,F$47)+'СЕТ СН'!$F$14+СВЦЭМ!$D$10+'СЕТ СН'!$F$6-'СЕТ СН'!$F$26</f>
        <v>1403.1847629499998</v>
      </c>
      <c r="G65" s="36">
        <f>SUMIFS(СВЦЭМ!$D$39:$D$782,СВЦЭМ!$A$39:$A$782,$A65,СВЦЭМ!$B$39:$B$782,G$47)+'СЕТ СН'!$F$14+СВЦЭМ!$D$10+'СЕТ СН'!$F$6-'СЕТ СН'!$F$26</f>
        <v>1422.8779150099999</v>
      </c>
      <c r="H65" s="36">
        <f>SUMIFS(СВЦЭМ!$D$39:$D$782,СВЦЭМ!$A$39:$A$782,$A65,СВЦЭМ!$B$39:$B$782,H$47)+'СЕТ СН'!$F$14+СВЦЭМ!$D$10+'СЕТ СН'!$F$6-'СЕТ СН'!$F$26</f>
        <v>1360.7838841799999</v>
      </c>
      <c r="I65" s="36">
        <f>SUMIFS(СВЦЭМ!$D$39:$D$782,СВЦЭМ!$A$39:$A$782,$A65,СВЦЭМ!$B$39:$B$782,I$47)+'СЕТ СН'!$F$14+СВЦЭМ!$D$10+'СЕТ СН'!$F$6-'СЕТ СН'!$F$26</f>
        <v>1310.8713625799999</v>
      </c>
      <c r="J65" s="36">
        <f>SUMIFS(СВЦЭМ!$D$39:$D$782,СВЦЭМ!$A$39:$A$782,$A65,СВЦЭМ!$B$39:$B$782,J$47)+'СЕТ СН'!$F$14+СВЦЭМ!$D$10+'СЕТ СН'!$F$6-'СЕТ СН'!$F$26</f>
        <v>1272.9575555099998</v>
      </c>
      <c r="K65" s="36">
        <f>SUMIFS(СВЦЭМ!$D$39:$D$782,СВЦЭМ!$A$39:$A$782,$A65,СВЦЭМ!$B$39:$B$782,K$47)+'СЕТ СН'!$F$14+СВЦЭМ!$D$10+'СЕТ СН'!$F$6-'СЕТ СН'!$F$26</f>
        <v>1257.8241526299998</v>
      </c>
      <c r="L65" s="36">
        <f>SUMIFS(СВЦЭМ!$D$39:$D$782,СВЦЭМ!$A$39:$A$782,$A65,СВЦЭМ!$B$39:$B$782,L$47)+'СЕТ СН'!$F$14+СВЦЭМ!$D$10+'СЕТ СН'!$F$6-'СЕТ СН'!$F$26</f>
        <v>1254.9477885499998</v>
      </c>
      <c r="M65" s="36">
        <f>SUMIFS(СВЦЭМ!$D$39:$D$782,СВЦЭМ!$A$39:$A$782,$A65,СВЦЭМ!$B$39:$B$782,M$47)+'СЕТ СН'!$F$14+СВЦЭМ!$D$10+'СЕТ СН'!$F$6-'СЕТ СН'!$F$26</f>
        <v>1270.0227542499999</v>
      </c>
      <c r="N65" s="36">
        <f>SUMIFS(СВЦЭМ!$D$39:$D$782,СВЦЭМ!$A$39:$A$782,$A65,СВЦЭМ!$B$39:$B$782,N$47)+'СЕТ СН'!$F$14+СВЦЭМ!$D$10+'СЕТ СН'!$F$6-'СЕТ СН'!$F$26</f>
        <v>1302.6235448999998</v>
      </c>
      <c r="O65" s="36">
        <f>SUMIFS(СВЦЭМ!$D$39:$D$782,СВЦЭМ!$A$39:$A$782,$A65,СВЦЭМ!$B$39:$B$782,O$47)+'СЕТ СН'!$F$14+СВЦЭМ!$D$10+'СЕТ СН'!$F$6-'СЕТ СН'!$F$26</f>
        <v>1326.8282794699999</v>
      </c>
      <c r="P65" s="36">
        <f>SUMIFS(СВЦЭМ!$D$39:$D$782,СВЦЭМ!$A$39:$A$782,$A65,СВЦЭМ!$B$39:$B$782,P$47)+'СЕТ СН'!$F$14+СВЦЭМ!$D$10+'СЕТ СН'!$F$6-'СЕТ СН'!$F$26</f>
        <v>1350.7180380499999</v>
      </c>
      <c r="Q65" s="36">
        <f>SUMIFS(СВЦЭМ!$D$39:$D$782,СВЦЭМ!$A$39:$A$782,$A65,СВЦЭМ!$B$39:$B$782,Q$47)+'СЕТ СН'!$F$14+СВЦЭМ!$D$10+'СЕТ СН'!$F$6-'СЕТ СН'!$F$26</f>
        <v>1356.1453364999998</v>
      </c>
      <c r="R65" s="36">
        <f>SUMIFS(СВЦЭМ!$D$39:$D$782,СВЦЭМ!$A$39:$A$782,$A65,СВЦЭМ!$B$39:$B$782,R$47)+'СЕТ СН'!$F$14+СВЦЭМ!$D$10+'СЕТ СН'!$F$6-'СЕТ СН'!$F$26</f>
        <v>1342.1243180699998</v>
      </c>
      <c r="S65" s="36">
        <f>SUMIFS(СВЦЭМ!$D$39:$D$782,СВЦЭМ!$A$39:$A$782,$A65,СВЦЭМ!$B$39:$B$782,S$47)+'СЕТ СН'!$F$14+СВЦЭМ!$D$10+'СЕТ СН'!$F$6-'СЕТ СН'!$F$26</f>
        <v>1280.2536017599998</v>
      </c>
      <c r="T65" s="36">
        <f>SUMIFS(СВЦЭМ!$D$39:$D$782,СВЦЭМ!$A$39:$A$782,$A65,СВЦЭМ!$B$39:$B$782,T$47)+'СЕТ СН'!$F$14+СВЦЭМ!$D$10+'СЕТ СН'!$F$6-'СЕТ СН'!$F$26</f>
        <v>1242.0700421499998</v>
      </c>
      <c r="U65" s="36">
        <f>SUMIFS(СВЦЭМ!$D$39:$D$782,СВЦЭМ!$A$39:$A$782,$A65,СВЦЭМ!$B$39:$B$782,U$47)+'СЕТ СН'!$F$14+СВЦЭМ!$D$10+'СЕТ СН'!$F$6-'СЕТ СН'!$F$26</f>
        <v>1244.9981571199999</v>
      </c>
      <c r="V65" s="36">
        <f>SUMIFS(СВЦЭМ!$D$39:$D$782,СВЦЭМ!$A$39:$A$782,$A65,СВЦЭМ!$B$39:$B$782,V$47)+'СЕТ СН'!$F$14+СВЦЭМ!$D$10+'СЕТ СН'!$F$6-'СЕТ СН'!$F$26</f>
        <v>1235.7597897499998</v>
      </c>
      <c r="W65" s="36">
        <f>SUMIFS(СВЦЭМ!$D$39:$D$782,СВЦЭМ!$A$39:$A$782,$A65,СВЦЭМ!$B$39:$B$782,W$47)+'СЕТ СН'!$F$14+СВЦЭМ!$D$10+'СЕТ СН'!$F$6-'СЕТ СН'!$F$26</f>
        <v>1269.1893247699998</v>
      </c>
      <c r="X65" s="36">
        <f>SUMIFS(СВЦЭМ!$D$39:$D$782,СВЦЭМ!$A$39:$A$782,$A65,СВЦЭМ!$B$39:$B$782,X$47)+'СЕТ СН'!$F$14+СВЦЭМ!$D$10+'СЕТ СН'!$F$6-'СЕТ СН'!$F$26</f>
        <v>1298.4133401899999</v>
      </c>
      <c r="Y65" s="36">
        <f>SUMIFS(СВЦЭМ!$D$39:$D$782,СВЦЭМ!$A$39:$A$782,$A65,СВЦЭМ!$B$39:$B$782,Y$47)+'СЕТ СН'!$F$14+СВЦЭМ!$D$10+'СЕТ СН'!$F$6-'СЕТ СН'!$F$26</f>
        <v>1301.3651909299999</v>
      </c>
    </row>
    <row r="66" spans="1:25" ht="15.75" x14ac:dyDescent="0.2">
      <c r="A66" s="35">
        <f t="shared" si="1"/>
        <v>44670</v>
      </c>
      <c r="B66" s="36">
        <f>SUMIFS(СВЦЭМ!$D$39:$D$782,СВЦЭМ!$A$39:$A$782,$A66,СВЦЭМ!$B$39:$B$782,B$47)+'СЕТ СН'!$F$14+СВЦЭМ!$D$10+'СЕТ СН'!$F$6-'СЕТ СН'!$F$26</f>
        <v>1137.60412761</v>
      </c>
      <c r="C66" s="36">
        <f>SUMIFS(СВЦЭМ!$D$39:$D$782,СВЦЭМ!$A$39:$A$782,$A66,СВЦЭМ!$B$39:$B$782,C$47)+'СЕТ СН'!$F$14+СВЦЭМ!$D$10+'СЕТ СН'!$F$6-'СЕТ СН'!$F$26</f>
        <v>1170.8277338999999</v>
      </c>
      <c r="D66" s="36">
        <f>SUMIFS(СВЦЭМ!$D$39:$D$782,СВЦЭМ!$A$39:$A$782,$A66,СВЦЭМ!$B$39:$B$782,D$47)+'СЕТ СН'!$F$14+СВЦЭМ!$D$10+'СЕТ СН'!$F$6-'СЕТ СН'!$F$26</f>
        <v>1222.6967427499999</v>
      </c>
      <c r="E66" s="36">
        <f>SUMIFS(СВЦЭМ!$D$39:$D$782,СВЦЭМ!$A$39:$A$782,$A66,СВЦЭМ!$B$39:$B$782,E$47)+'СЕТ СН'!$F$14+СВЦЭМ!$D$10+'СЕТ СН'!$F$6-'СЕТ СН'!$F$26</f>
        <v>1236.58115243</v>
      </c>
      <c r="F66" s="36">
        <f>SUMIFS(СВЦЭМ!$D$39:$D$782,СВЦЭМ!$A$39:$A$782,$A66,СВЦЭМ!$B$39:$B$782,F$47)+'СЕТ СН'!$F$14+СВЦЭМ!$D$10+'СЕТ СН'!$F$6-'СЕТ СН'!$F$26</f>
        <v>1242.4534802699998</v>
      </c>
      <c r="G66" s="36">
        <f>SUMIFS(СВЦЭМ!$D$39:$D$782,СВЦЭМ!$A$39:$A$782,$A66,СВЦЭМ!$B$39:$B$782,G$47)+'СЕТ СН'!$F$14+СВЦЭМ!$D$10+'СЕТ СН'!$F$6-'СЕТ СН'!$F$26</f>
        <v>1225.4671685599999</v>
      </c>
      <c r="H66" s="36">
        <f>SUMIFS(СВЦЭМ!$D$39:$D$782,СВЦЭМ!$A$39:$A$782,$A66,СВЦЭМ!$B$39:$B$782,H$47)+'СЕТ СН'!$F$14+СВЦЭМ!$D$10+'СЕТ СН'!$F$6-'СЕТ СН'!$F$26</f>
        <v>1216.0609876399999</v>
      </c>
      <c r="I66" s="36">
        <f>SUMIFS(СВЦЭМ!$D$39:$D$782,СВЦЭМ!$A$39:$A$782,$A66,СВЦЭМ!$B$39:$B$782,I$47)+'СЕТ СН'!$F$14+СВЦЭМ!$D$10+'СЕТ СН'!$F$6-'СЕТ СН'!$F$26</f>
        <v>1175.2872784499998</v>
      </c>
      <c r="J66" s="36">
        <f>SUMIFS(СВЦЭМ!$D$39:$D$782,СВЦЭМ!$A$39:$A$782,$A66,СВЦЭМ!$B$39:$B$782,J$47)+'СЕТ СН'!$F$14+СВЦЭМ!$D$10+'СЕТ СН'!$F$6-'СЕТ СН'!$F$26</f>
        <v>1137.3950660199998</v>
      </c>
      <c r="K66" s="36">
        <f>SUMIFS(СВЦЭМ!$D$39:$D$782,СВЦЭМ!$A$39:$A$782,$A66,СВЦЭМ!$B$39:$B$782,K$47)+'СЕТ СН'!$F$14+СВЦЭМ!$D$10+'СЕТ СН'!$F$6-'СЕТ СН'!$F$26</f>
        <v>1128.5894007699999</v>
      </c>
      <c r="L66" s="36">
        <f>SUMIFS(СВЦЭМ!$D$39:$D$782,СВЦЭМ!$A$39:$A$782,$A66,СВЦЭМ!$B$39:$B$782,L$47)+'СЕТ СН'!$F$14+СВЦЭМ!$D$10+'СЕТ СН'!$F$6-'СЕТ СН'!$F$26</f>
        <v>1115.8986543699998</v>
      </c>
      <c r="M66" s="36">
        <f>SUMIFS(СВЦЭМ!$D$39:$D$782,СВЦЭМ!$A$39:$A$782,$A66,СВЦЭМ!$B$39:$B$782,M$47)+'СЕТ СН'!$F$14+СВЦЭМ!$D$10+'СЕТ СН'!$F$6-'СЕТ СН'!$F$26</f>
        <v>1135.2549642999998</v>
      </c>
      <c r="N66" s="36">
        <f>SUMIFS(СВЦЭМ!$D$39:$D$782,СВЦЭМ!$A$39:$A$782,$A66,СВЦЭМ!$B$39:$B$782,N$47)+'СЕТ СН'!$F$14+СВЦЭМ!$D$10+'СЕТ СН'!$F$6-'СЕТ СН'!$F$26</f>
        <v>1145.5083651399998</v>
      </c>
      <c r="O66" s="36">
        <f>SUMIFS(СВЦЭМ!$D$39:$D$782,СВЦЭМ!$A$39:$A$782,$A66,СВЦЭМ!$B$39:$B$782,O$47)+'СЕТ СН'!$F$14+СВЦЭМ!$D$10+'СЕТ СН'!$F$6-'СЕТ СН'!$F$26</f>
        <v>1155.9711302399999</v>
      </c>
      <c r="P66" s="36">
        <f>SUMIFS(СВЦЭМ!$D$39:$D$782,СВЦЭМ!$A$39:$A$782,$A66,СВЦЭМ!$B$39:$B$782,P$47)+'СЕТ СН'!$F$14+СВЦЭМ!$D$10+'СЕТ СН'!$F$6-'СЕТ СН'!$F$26</f>
        <v>1171.4824072099998</v>
      </c>
      <c r="Q66" s="36">
        <f>SUMIFS(СВЦЭМ!$D$39:$D$782,СВЦЭМ!$A$39:$A$782,$A66,СВЦЭМ!$B$39:$B$782,Q$47)+'СЕТ СН'!$F$14+СВЦЭМ!$D$10+'СЕТ СН'!$F$6-'СЕТ СН'!$F$26</f>
        <v>1181.9737083599998</v>
      </c>
      <c r="R66" s="36">
        <f>SUMIFS(СВЦЭМ!$D$39:$D$782,СВЦЭМ!$A$39:$A$782,$A66,СВЦЭМ!$B$39:$B$782,R$47)+'СЕТ СН'!$F$14+СВЦЭМ!$D$10+'СЕТ СН'!$F$6-'СЕТ СН'!$F$26</f>
        <v>1198.4193947499998</v>
      </c>
      <c r="S66" s="36">
        <f>SUMIFS(СВЦЭМ!$D$39:$D$782,СВЦЭМ!$A$39:$A$782,$A66,СВЦЭМ!$B$39:$B$782,S$47)+'СЕТ СН'!$F$14+СВЦЭМ!$D$10+'СЕТ СН'!$F$6-'СЕТ СН'!$F$26</f>
        <v>1188.5851008499999</v>
      </c>
      <c r="T66" s="36">
        <f>SUMIFS(СВЦЭМ!$D$39:$D$782,СВЦЭМ!$A$39:$A$782,$A66,СВЦЭМ!$B$39:$B$782,T$47)+'СЕТ СН'!$F$14+СВЦЭМ!$D$10+'СЕТ СН'!$F$6-'СЕТ СН'!$F$26</f>
        <v>1170.9667353799998</v>
      </c>
      <c r="U66" s="36">
        <f>SUMIFS(СВЦЭМ!$D$39:$D$782,СВЦЭМ!$A$39:$A$782,$A66,СВЦЭМ!$B$39:$B$782,U$47)+'СЕТ СН'!$F$14+СВЦЭМ!$D$10+'СЕТ СН'!$F$6-'СЕТ СН'!$F$26</f>
        <v>1134.3692730599998</v>
      </c>
      <c r="V66" s="36">
        <f>SUMIFS(СВЦЭМ!$D$39:$D$782,СВЦЭМ!$A$39:$A$782,$A66,СВЦЭМ!$B$39:$B$782,V$47)+'СЕТ СН'!$F$14+СВЦЭМ!$D$10+'СЕТ СН'!$F$6-'СЕТ СН'!$F$26</f>
        <v>1116.95549897</v>
      </c>
      <c r="W66" s="36">
        <f>SUMIFS(СВЦЭМ!$D$39:$D$782,СВЦЭМ!$A$39:$A$782,$A66,СВЦЭМ!$B$39:$B$782,W$47)+'СЕТ СН'!$F$14+СВЦЭМ!$D$10+'СЕТ СН'!$F$6-'СЕТ СН'!$F$26</f>
        <v>1112.16115885</v>
      </c>
      <c r="X66" s="36">
        <f>SUMIFS(СВЦЭМ!$D$39:$D$782,СВЦЭМ!$A$39:$A$782,$A66,СВЦЭМ!$B$39:$B$782,X$47)+'СЕТ СН'!$F$14+СВЦЭМ!$D$10+'СЕТ СН'!$F$6-'СЕТ СН'!$F$26</f>
        <v>1139.41756358</v>
      </c>
      <c r="Y66" s="36">
        <f>SUMIFS(СВЦЭМ!$D$39:$D$782,СВЦЭМ!$A$39:$A$782,$A66,СВЦЭМ!$B$39:$B$782,Y$47)+'СЕТ СН'!$F$14+СВЦЭМ!$D$10+'СЕТ СН'!$F$6-'СЕТ СН'!$F$26</f>
        <v>1160.8423584</v>
      </c>
    </row>
    <row r="67" spans="1:25" ht="15.75" x14ac:dyDescent="0.2">
      <c r="A67" s="35">
        <f t="shared" si="1"/>
        <v>44671</v>
      </c>
      <c r="B67" s="36">
        <f>SUMIFS(СВЦЭМ!$D$39:$D$782,СВЦЭМ!$A$39:$A$782,$A67,СВЦЭМ!$B$39:$B$782,B$47)+'СЕТ СН'!$F$14+СВЦЭМ!$D$10+'СЕТ СН'!$F$6-'СЕТ СН'!$F$26</f>
        <v>1068.18650226</v>
      </c>
      <c r="C67" s="36">
        <f>SUMIFS(СВЦЭМ!$D$39:$D$782,СВЦЭМ!$A$39:$A$782,$A67,СВЦЭМ!$B$39:$B$782,C$47)+'СЕТ СН'!$F$14+СВЦЭМ!$D$10+'СЕТ СН'!$F$6-'СЕТ СН'!$F$26</f>
        <v>1115.83396313</v>
      </c>
      <c r="D67" s="36">
        <f>SUMIFS(СВЦЭМ!$D$39:$D$782,СВЦЭМ!$A$39:$A$782,$A67,СВЦЭМ!$B$39:$B$782,D$47)+'СЕТ СН'!$F$14+СВЦЭМ!$D$10+'СЕТ СН'!$F$6-'СЕТ СН'!$F$26</f>
        <v>1138.9143294099999</v>
      </c>
      <c r="E67" s="36">
        <f>SUMIFS(СВЦЭМ!$D$39:$D$782,СВЦЭМ!$A$39:$A$782,$A67,СВЦЭМ!$B$39:$B$782,E$47)+'СЕТ СН'!$F$14+СВЦЭМ!$D$10+'СЕТ СН'!$F$6-'СЕТ СН'!$F$26</f>
        <v>1151.7007377699999</v>
      </c>
      <c r="F67" s="36">
        <f>SUMIFS(СВЦЭМ!$D$39:$D$782,СВЦЭМ!$A$39:$A$782,$A67,СВЦЭМ!$B$39:$B$782,F$47)+'СЕТ СН'!$F$14+СВЦЭМ!$D$10+'СЕТ СН'!$F$6-'СЕТ СН'!$F$26</f>
        <v>1153.5044188299998</v>
      </c>
      <c r="G67" s="36">
        <f>SUMIFS(СВЦЭМ!$D$39:$D$782,СВЦЭМ!$A$39:$A$782,$A67,СВЦЭМ!$B$39:$B$782,G$47)+'СЕТ СН'!$F$14+СВЦЭМ!$D$10+'СЕТ СН'!$F$6-'СЕТ СН'!$F$26</f>
        <v>1132.6021735999998</v>
      </c>
      <c r="H67" s="36">
        <f>SUMIFS(СВЦЭМ!$D$39:$D$782,СВЦЭМ!$A$39:$A$782,$A67,СВЦЭМ!$B$39:$B$782,H$47)+'СЕТ СН'!$F$14+СВЦЭМ!$D$10+'СЕТ СН'!$F$6-'СЕТ СН'!$F$26</f>
        <v>1084.2316606999998</v>
      </c>
      <c r="I67" s="36">
        <f>SUMIFS(СВЦЭМ!$D$39:$D$782,СВЦЭМ!$A$39:$A$782,$A67,СВЦЭМ!$B$39:$B$782,I$47)+'СЕТ СН'!$F$14+СВЦЭМ!$D$10+'СЕТ СН'!$F$6-'СЕТ СН'!$F$26</f>
        <v>1094.0316865299999</v>
      </c>
      <c r="J67" s="36">
        <f>SUMIFS(СВЦЭМ!$D$39:$D$782,СВЦЭМ!$A$39:$A$782,$A67,СВЦЭМ!$B$39:$B$782,J$47)+'СЕТ СН'!$F$14+СВЦЭМ!$D$10+'СЕТ СН'!$F$6-'СЕТ СН'!$F$26</f>
        <v>1100.6461477799999</v>
      </c>
      <c r="K67" s="36">
        <f>SUMIFS(СВЦЭМ!$D$39:$D$782,СВЦЭМ!$A$39:$A$782,$A67,СВЦЭМ!$B$39:$B$782,K$47)+'СЕТ СН'!$F$14+СВЦЭМ!$D$10+'СЕТ СН'!$F$6-'СЕТ СН'!$F$26</f>
        <v>1091.4653970299998</v>
      </c>
      <c r="L67" s="36">
        <f>SUMIFS(СВЦЭМ!$D$39:$D$782,СВЦЭМ!$A$39:$A$782,$A67,СВЦЭМ!$B$39:$B$782,L$47)+'СЕТ СН'!$F$14+СВЦЭМ!$D$10+'СЕТ СН'!$F$6-'СЕТ СН'!$F$26</f>
        <v>1076.9584560399999</v>
      </c>
      <c r="M67" s="36">
        <f>SUMIFS(СВЦЭМ!$D$39:$D$782,СВЦЭМ!$A$39:$A$782,$A67,СВЦЭМ!$B$39:$B$782,M$47)+'СЕТ СН'!$F$14+СВЦЭМ!$D$10+'СЕТ СН'!$F$6-'СЕТ СН'!$F$26</f>
        <v>1080.9149273399998</v>
      </c>
      <c r="N67" s="36">
        <f>SUMIFS(СВЦЭМ!$D$39:$D$782,СВЦЭМ!$A$39:$A$782,$A67,СВЦЭМ!$B$39:$B$782,N$47)+'СЕТ СН'!$F$14+СВЦЭМ!$D$10+'СЕТ СН'!$F$6-'СЕТ СН'!$F$26</f>
        <v>1077.08017651</v>
      </c>
      <c r="O67" s="36">
        <f>SUMIFS(СВЦЭМ!$D$39:$D$782,СВЦЭМ!$A$39:$A$782,$A67,СВЦЭМ!$B$39:$B$782,O$47)+'СЕТ СН'!$F$14+СВЦЭМ!$D$10+'СЕТ СН'!$F$6-'СЕТ СН'!$F$26</f>
        <v>1066.69601653</v>
      </c>
      <c r="P67" s="36">
        <f>SUMIFS(СВЦЭМ!$D$39:$D$782,СВЦЭМ!$A$39:$A$782,$A67,СВЦЭМ!$B$39:$B$782,P$47)+'СЕТ СН'!$F$14+СВЦЭМ!$D$10+'СЕТ СН'!$F$6-'СЕТ СН'!$F$26</f>
        <v>1069.53420228</v>
      </c>
      <c r="Q67" s="36">
        <f>SUMIFS(СВЦЭМ!$D$39:$D$782,СВЦЭМ!$A$39:$A$782,$A67,СВЦЭМ!$B$39:$B$782,Q$47)+'СЕТ СН'!$F$14+СВЦЭМ!$D$10+'СЕТ СН'!$F$6-'СЕТ СН'!$F$26</f>
        <v>1069.6431230800001</v>
      </c>
      <c r="R67" s="36">
        <f>SUMIFS(СВЦЭМ!$D$39:$D$782,СВЦЭМ!$A$39:$A$782,$A67,СВЦЭМ!$B$39:$B$782,R$47)+'СЕТ СН'!$F$14+СВЦЭМ!$D$10+'СЕТ СН'!$F$6-'СЕТ СН'!$F$26</f>
        <v>1065.8885296400001</v>
      </c>
      <c r="S67" s="36">
        <f>SUMIFS(СВЦЭМ!$D$39:$D$782,СВЦЭМ!$A$39:$A$782,$A67,СВЦЭМ!$B$39:$B$782,S$47)+'СЕТ СН'!$F$14+СВЦЭМ!$D$10+'СЕТ СН'!$F$6-'СЕТ СН'!$F$26</f>
        <v>1075.8947611600001</v>
      </c>
      <c r="T67" s="36">
        <f>SUMIFS(СВЦЭМ!$D$39:$D$782,СВЦЭМ!$A$39:$A$782,$A67,СВЦЭМ!$B$39:$B$782,T$47)+'СЕТ СН'!$F$14+СВЦЭМ!$D$10+'СЕТ СН'!$F$6-'СЕТ СН'!$F$26</f>
        <v>1082.12099214</v>
      </c>
      <c r="U67" s="36">
        <f>SUMIFS(СВЦЭМ!$D$39:$D$782,СВЦЭМ!$A$39:$A$782,$A67,СВЦЭМ!$B$39:$B$782,U$47)+'СЕТ СН'!$F$14+СВЦЭМ!$D$10+'СЕТ СН'!$F$6-'СЕТ СН'!$F$26</f>
        <v>1089.7144061399999</v>
      </c>
      <c r="V67" s="36">
        <f>SUMIFS(СВЦЭМ!$D$39:$D$782,СВЦЭМ!$A$39:$A$782,$A67,СВЦЭМ!$B$39:$B$782,V$47)+'СЕТ СН'!$F$14+СВЦЭМ!$D$10+'СЕТ СН'!$F$6-'СЕТ СН'!$F$26</f>
        <v>1107.9336374899999</v>
      </c>
      <c r="W67" s="36">
        <f>SUMIFS(СВЦЭМ!$D$39:$D$782,СВЦЭМ!$A$39:$A$782,$A67,СВЦЭМ!$B$39:$B$782,W$47)+'СЕТ СН'!$F$14+СВЦЭМ!$D$10+'СЕТ СН'!$F$6-'СЕТ СН'!$F$26</f>
        <v>1101.6790970499999</v>
      </c>
      <c r="X67" s="36">
        <f>SUMIFS(СВЦЭМ!$D$39:$D$782,СВЦЭМ!$A$39:$A$782,$A67,СВЦЭМ!$B$39:$B$782,X$47)+'СЕТ СН'!$F$14+СВЦЭМ!$D$10+'СЕТ СН'!$F$6-'СЕТ СН'!$F$26</f>
        <v>1073.3620561499999</v>
      </c>
      <c r="Y67" s="36">
        <f>SUMIFS(СВЦЭМ!$D$39:$D$782,СВЦЭМ!$A$39:$A$782,$A67,СВЦЭМ!$B$39:$B$782,Y$47)+'СЕТ СН'!$F$14+СВЦЭМ!$D$10+'СЕТ СН'!$F$6-'СЕТ СН'!$F$26</f>
        <v>1064.99347324</v>
      </c>
    </row>
    <row r="68" spans="1:25" ht="15.75" x14ac:dyDescent="0.2">
      <c r="A68" s="35">
        <f t="shared" si="1"/>
        <v>44672</v>
      </c>
      <c r="B68" s="36">
        <f>SUMIFS(СВЦЭМ!$D$39:$D$782,СВЦЭМ!$A$39:$A$782,$A68,СВЦЭМ!$B$39:$B$782,B$47)+'СЕТ СН'!$F$14+СВЦЭМ!$D$10+'СЕТ СН'!$F$6-'СЕТ СН'!$F$26</f>
        <v>1237.7503162699998</v>
      </c>
      <c r="C68" s="36">
        <f>SUMIFS(СВЦЭМ!$D$39:$D$782,СВЦЭМ!$A$39:$A$782,$A68,СВЦЭМ!$B$39:$B$782,C$47)+'СЕТ СН'!$F$14+СВЦЭМ!$D$10+'СЕТ СН'!$F$6-'СЕТ СН'!$F$26</f>
        <v>1195.3120521599999</v>
      </c>
      <c r="D68" s="36">
        <f>SUMIFS(СВЦЭМ!$D$39:$D$782,СВЦЭМ!$A$39:$A$782,$A68,СВЦЭМ!$B$39:$B$782,D$47)+'СЕТ СН'!$F$14+СВЦЭМ!$D$10+'СЕТ СН'!$F$6-'СЕТ СН'!$F$26</f>
        <v>1204.5637551199998</v>
      </c>
      <c r="E68" s="36">
        <f>SUMIFS(СВЦЭМ!$D$39:$D$782,СВЦЭМ!$A$39:$A$782,$A68,СВЦЭМ!$B$39:$B$782,E$47)+'СЕТ СН'!$F$14+СВЦЭМ!$D$10+'СЕТ СН'!$F$6-'СЕТ СН'!$F$26</f>
        <v>1211.6571654699999</v>
      </c>
      <c r="F68" s="36">
        <f>SUMIFS(СВЦЭМ!$D$39:$D$782,СВЦЭМ!$A$39:$A$782,$A68,СВЦЭМ!$B$39:$B$782,F$47)+'СЕТ СН'!$F$14+СВЦЭМ!$D$10+'СЕТ СН'!$F$6-'СЕТ СН'!$F$26</f>
        <v>1191.7851277299999</v>
      </c>
      <c r="G68" s="36">
        <f>SUMIFS(СВЦЭМ!$D$39:$D$782,СВЦЭМ!$A$39:$A$782,$A68,СВЦЭМ!$B$39:$B$782,G$47)+'СЕТ СН'!$F$14+СВЦЭМ!$D$10+'СЕТ СН'!$F$6-'СЕТ СН'!$F$26</f>
        <v>1170.0116332699999</v>
      </c>
      <c r="H68" s="36">
        <f>SUMIFS(СВЦЭМ!$D$39:$D$782,СВЦЭМ!$A$39:$A$782,$A68,СВЦЭМ!$B$39:$B$782,H$47)+'СЕТ СН'!$F$14+СВЦЭМ!$D$10+'СЕТ СН'!$F$6-'СЕТ СН'!$F$26</f>
        <v>1124.1485046399998</v>
      </c>
      <c r="I68" s="36">
        <f>SUMIFS(СВЦЭМ!$D$39:$D$782,СВЦЭМ!$A$39:$A$782,$A68,СВЦЭМ!$B$39:$B$782,I$47)+'СЕТ СН'!$F$14+СВЦЭМ!$D$10+'СЕТ СН'!$F$6-'СЕТ СН'!$F$26</f>
        <v>1123.0555693399999</v>
      </c>
      <c r="J68" s="36">
        <f>SUMIFS(СВЦЭМ!$D$39:$D$782,СВЦЭМ!$A$39:$A$782,$A68,СВЦЭМ!$B$39:$B$782,J$47)+'СЕТ СН'!$F$14+СВЦЭМ!$D$10+'СЕТ СН'!$F$6-'СЕТ СН'!$F$26</f>
        <v>1125.7830526099999</v>
      </c>
      <c r="K68" s="36">
        <f>SUMIFS(СВЦЭМ!$D$39:$D$782,СВЦЭМ!$A$39:$A$782,$A68,СВЦЭМ!$B$39:$B$782,K$47)+'СЕТ СН'!$F$14+СВЦЭМ!$D$10+'СЕТ СН'!$F$6-'СЕТ СН'!$F$26</f>
        <v>1099.7635051099999</v>
      </c>
      <c r="L68" s="36">
        <f>SUMIFS(СВЦЭМ!$D$39:$D$782,СВЦЭМ!$A$39:$A$782,$A68,СВЦЭМ!$B$39:$B$782,L$47)+'СЕТ СН'!$F$14+СВЦЭМ!$D$10+'СЕТ СН'!$F$6-'СЕТ СН'!$F$26</f>
        <v>1098.9845260899999</v>
      </c>
      <c r="M68" s="36">
        <f>SUMIFS(СВЦЭМ!$D$39:$D$782,СВЦЭМ!$A$39:$A$782,$A68,СВЦЭМ!$B$39:$B$782,M$47)+'СЕТ СН'!$F$14+СВЦЭМ!$D$10+'СЕТ СН'!$F$6-'СЕТ СН'!$F$26</f>
        <v>1114.2448793799999</v>
      </c>
      <c r="N68" s="36">
        <f>SUMIFS(СВЦЭМ!$D$39:$D$782,СВЦЭМ!$A$39:$A$782,$A68,СВЦЭМ!$B$39:$B$782,N$47)+'СЕТ СН'!$F$14+СВЦЭМ!$D$10+'СЕТ СН'!$F$6-'СЕТ СН'!$F$26</f>
        <v>1120.4540271799999</v>
      </c>
      <c r="O68" s="36">
        <f>SUMIFS(СВЦЭМ!$D$39:$D$782,СВЦЭМ!$A$39:$A$782,$A68,СВЦЭМ!$B$39:$B$782,O$47)+'СЕТ СН'!$F$14+СВЦЭМ!$D$10+'СЕТ СН'!$F$6-'СЕТ СН'!$F$26</f>
        <v>1150.0635203499999</v>
      </c>
      <c r="P68" s="36">
        <f>SUMIFS(СВЦЭМ!$D$39:$D$782,СВЦЭМ!$A$39:$A$782,$A68,СВЦЭМ!$B$39:$B$782,P$47)+'СЕТ СН'!$F$14+СВЦЭМ!$D$10+'СЕТ СН'!$F$6-'СЕТ СН'!$F$26</f>
        <v>1162.2179303399998</v>
      </c>
      <c r="Q68" s="36">
        <f>SUMIFS(СВЦЭМ!$D$39:$D$782,СВЦЭМ!$A$39:$A$782,$A68,СВЦЭМ!$B$39:$B$782,Q$47)+'СЕТ СН'!$F$14+СВЦЭМ!$D$10+'СЕТ СН'!$F$6-'СЕТ СН'!$F$26</f>
        <v>1182.8639578299999</v>
      </c>
      <c r="R68" s="36">
        <f>SUMIFS(СВЦЭМ!$D$39:$D$782,СВЦЭМ!$A$39:$A$782,$A68,СВЦЭМ!$B$39:$B$782,R$47)+'СЕТ СН'!$F$14+СВЦЭМ!$D$10+'СЕТ СН'!$F$6-'СЕТ СН'!$F$26</f>
        <v>1177.7933485299998</v>
      </c>
      <c r="S68" s="36">
        <f>SUMIFS(СВЦЭМ!$D$39:$D$782,СВЦЭМ!$A$39:$A$782,$A68,СВЦЭМ!$B$39:$B$782,S$47)+'СЕТ СН'!$F$14+СВЦЭМ!$D$10+'СЕТ СН'!$F$6-'СЕТ СН'!$F$26</f>
        <v>1162.1992797599999</v>
      </c>
      <c r="T68" s="36">
        <f>SUMIFS(СВЦЭМ!$D$39:$D$782,СВЦЭМ!$A$39:$A$782,$A68,СВЦЭМ!$B$39:$B$782,T$47)+'СЕТ СН'!$F$14+СВЦЭМ!$D$10+'СЕТ СН'!$F$6-'СЕТ СН'!$F$26</f>
        <v>1143.4074189599999</v>
      </c>
      <c r="U68" s="36">
        <f>SUMIFS(СВЦЭМ!$D$39:$D$782,СВЦЭМ!$A$39:$A$782,$A68,СВЦЭМ!$B$39:$B$782,U$47)+'СЕТ СН'!$F$14+СВЦЭМ!$D$10+'СЕТ СН'!$F$6-'СЕТ СН'!$F$26</f>
        <v>1112.4859865099997</v>
      </c>
      <c r="V68" s="36">
        <f>SUMIFS(СВЦЭМ!$D$39:$D$782,СВЦЭМ!$A$39:$A$782,$A68,СВЦЭМ!$B$39:$B$782,V$47)+'СЕТ СН'!$F$14+СВЦЭМ!$D$10+'СЕТ СН'!$F$6-'СЕТ СН'!$F$26</f>
        <v>1074.35169595</v>
      </c>
      <c r="W68" s="36">
        <f>SUMIFS(СВЦЭМ!$D$39:$D$782,СВЦЭМ!$A$39:$A$782,$A68,СВЦЭМ!$B$39:$B$782,W$47)+'СЕТ СН'!$F$14+СВЦЭМ!$D$10+'СЕТ СН'!$F$6-'СЕТ СН'!$F$26</f>
        <v>1101.08697476</v>
      </c>
      <c r="X68" s="36">
        <f>SUMIFS(СВЦЭМ!$D$39:$D$782,СВЦЭМ!$A$39:$A$782,$A68,СВЦЭМ!$B$39:$B$782,X$47)+'СЕТ СН'!$F$14+СВЦЭМ!$D$10+'СЕТ СН'!$F$6-'СЕТ СН'!$F$26</f>
        <v>1130.32042482</v>
      </c>
      <c r="Y68" s="36">
        <f>SUMIFS(СВЦЭМ!$D$39:$D$782,СВЦЭМ!$A$39:$A$782,$A68,СВЦЭМ!$B$39:$B$782,Y$47)+'СЕТ СН'!$F$14+СВЦЭМ!$D$10+'СЕТ СН'!$F$6-'СЕТ СН'!$F$26</f>
        <v>1165.4012340699999</v>
      </c>
    </row>
    <row r="69" spans="1:25" ht="15.75" x14ac:dyDescent="0.2">
      <c r="A69" s="35">
        <f t="shared" si="1"/>
        <v>44673</v>
      </c>
      <c r="B69" s="36">
        <f>SUMIFS(СВЦЭМ!$D$39:$D$782,СВЦЭМ!$A$39:$A$782,$A69,СВЦЭМ!$B$39:$B$782,B$47)+'СЕТ СН'!$F$14+СВЦЭМ!$D$10+'СЕТ СН'!$F$6-'СЕТ СН'!$F$26</f>
        <v>1141.6020571199999</v>
      </c>
      <c r="C69" s="36">
        <f>SUMIFS(СВЦЭМ!$D$39:$D$782,СВЦЭМ!$A$39:$A$782,$A69,СВЦЭМ!$B$39:$B$782,C$47)+'СЕТ СН'!$F$14+СВЦЭМ!$D$10+'СЕТ СН'!$F$6-'СЕТ СН'!$F$26</f>
        <v>1163.6969511899999</v>
      </c>
      <c r="D69" s="36">
        <f>SUMIFS(СВЦЭМ!$D$39:$D$782,СВЦЭМ!$A$39:$A$782,$A69,СВЦЭМ!$B$39:$B$782,D$47)+'СЕТ СН'!$F$14+СВЦЭМ!$D$10+'СЕТ СН'!$F$6-'СЕТ СН'!$F$26</f>
        <v>1192.0440225599998</v>
      </c>
      <c r="E69" s="36">
        <f>SUMIFS(СВЦЭМ!$D$39:$D$782,СВЦЭМ!$A$39:$A$782,$A69,СВЦЭМ!$B$39:$B$782,E$47)+'СЕТ СН'!$F$14+СВЦЭМ!$D$10+'СЕТ СН'!$F$6-'СЕТ СН'!$F$26</f>
        <v>1204.8573445699999</v>
      </c>
      <c r="F69" s="36">
        <f>SUMIFS(СВЦЭМ!$D$39:$D$782,СВЦЭМ!$A$39:$A$782,$A69,СВЦЭМ!$B$39:$B$782,F$47)+'СЕТ СН'!$F$14+СВЦЭМ!$D$10+'СЕТ СН'!$F$6-'СЕТ СН'!$F$26</f>
        <v>1212.5870482799999</v>
      </c>
      <c r="G69" s="36">
        <f>SUMIFS(СВЦЭМ!$D$39:$D$782,СВЦЭМ!$A$39:$A$782,$A69,СВЦЭМ!$B$39:$B$782,G$47)+'СЕТ СН'!$F$14+СВЦЭМ!$D$10+'СЕТ СН'!$F$6-'СЕТ СН'!$F$26</f>
        <v>1216.8510632599998</v>
      </c>
      <c r="H69" s="36">
        <f>SUMIFS(СВЦЭМ!$D$39:$D$782,СВЦЭМ!$A$39:$A$782,$A69,СВЦЭМ!$B$39:$B$782,H$47)+'СЕТ СН'!$F$14+СВЦЭМ!$D$10+'СЕТ СН'!$F$6-'СЕТ СН'!$F$26</f>
        <v>1177.4687696399999</v>
      </c>
      <c r="I69" s="36">
        <f>SUMIFS(СВЦЭМ!$D$39:$D$782,СВЦЭМ!$A$39:$A$782,$A69,СВЦЭМ!$B$39:$B$782,I$47)+'СЕТ СН'!$F$14+СВЦЭМ!$D$10+'СЕТ СН'!$F$6-'СЕТ СН'!$F$26</f>
        <v>1136.1643008499998</v>
      </c>
      <c r="J69" s="36">
        <f>SUMIFS(СВЦЭМ!$D$39:$D$782,СВЦЭМ!$A$39:$A$782,$A69,СВЦЭМ!$B$39:$B$782,J$47)+'СЕТ СН'!$F$14+СВЦЭМ!$D$10+'СЕТ СН'!$F$6-'СЕТ СН'!$F$26</f>
        <v>1103.34764361</v>
      </c>
      <c r="K69" s="36">
        <f>SUMIFS(СВЦЭМ!$D$39:$D$782,СВЦЭМ!$A$39:$A$782,$A69,СВЦЭМ!$B$39:$B$782,K$47)+'СЕТ СН'!$F$14+СВЦЭМ!$D$10+'СЕТ СН'!$F$6-'СЕТ СН'!$F$26</f>
        <v>1084.90837259</v>
      </c>
      <c r="L69" s="36">
        <f>SUMIFS(СВЦЭМ!$D$39:$D$782,СВЦЭМ!$A$39:$A$782,$A69,СВЦЭМ!$B$39:$B$782,L$47)+'СЕТ СН'!$F$14+СВЦЭМ!$D$10+'СЕТ СН'!$F$6-'СЕТ СН'!$F$26</f>
        <v>1080.67843533</v>
      </c>
      <c r="M69" s="36">
        <f>SUMIFS(СВЦЭМ!$D$39:$D$782,СВЦЭМ!$A$39:$A$782,$A69,СВЦЭМ!$B$39:$B$782,M$47)+'СЕТ СН'!$F$14+СВЦЭМ!$D$10+'СЕТ СН'!$F$6-'СЕТ СН'!$F$26</f>
        <v>1089.4447010399999</v>
      </c>
      <c r="N69" s="36">
        <f>SUMIFS(СВЦЭМ!$D$39:$D$782,СВЦЭМ!$A$39:$A$782,$A69,СВЦЭМ!$B$39:$B$782,N$47)+'СЕТ СН'!$F$14+СВЦЭМ!$D$10+'СЕТ СН'!$F$6-'СЕТ СН'!$F$26</f>
        <v>1103.9834778599998</v>
      </c>
      <c r="O69" s="36">
        <f>SUMIFS(СВЦЭМ!$D$39:$D$782,СВЦЭМ!$A$39:$A$782,$A69,СВЦЭМ!$B$39:$B$782,O$47)+'СЕТ СН'!$F$14+СВЦЭМ!$D$10+'СЕТ СН'!$F$6-'СЕТ СН'!$F$26</f>
        <v>1115.4111300299999</v>
      </c>
      <c r="P69" s="36">
        <f>SUMIFS(СВЦЭМ!$D$39:$D$782,СВЦЭМ!$A$39:$A$782,$A69,СВЦЭМ!$B$39:$B$782,P$47)+'СЕТ СН'!$F$14+СВЦЭМ!$D$10+'СЕТ СН'!$F$6-'СЕТ СН'!$F$26</f>
        <v>1113.18325005</v>
      </c>
      <c r="Q69" s="36">
        <f>SUMIFS(СВЦЭМ!$D$39:$D$782,СВЦЭМ!$A$39:$A$782,$A69,СВЦЭМ!$B$39:$B$782,Q$47)+'СЕТ СН'!$F$14+СВЦЭМ!$D$10+'СЕТ СН'!$F$6-'СЕТ СН'!$F$26</f>
        <v>1110.2208867299998</v>
      </c>
      <c r="R69" s="36">
        <f>SUMIFS(СВЦЭМ!$D$39:$D$782,СВЦЭМ!$A$39:$A$782,$A69,СВЦЭМ!$B$39:$B$782,R$47)+'СЕТ СН'!$F$14+СВЦЭМ!$D$10+'СЕТ СН'!$F$6-'СЕТ СН'!$F$26</f>
        <v>1123.4611182699998</v>
      </c>
      <c r="S69" s="36">
        <f>SUMIFS(СВЦЭМ!$D$39:$D$782,СВЦЭМ!$A$39:$A$782,$A69,СВЦЭМ!$B$39:$B$782,S$47)+'СЕТ СН'!$F$14+СВЦЭМ!$D$10+'СЕТ СН'!$F$6-'СЕТ СН'!$F$26</f>
        <v>1122.0762395199999</v>
      </c>
      <c r="T69" s="36">
        <f>SUMIFS(СВЦЭМ!$D$39:$D$782,СВЦЭМ!$A$39:$A$782,$A69,СВЦЭМ!$B$39:$B$782,T$47)+'СЕТ СН'!$F$14+СВЦЭМ!$D$10+'СЕТ СН'!$F$6-'СЕТ СН'!$F$26</f>
        <v>1120.5674176299999</v>
      </c>
      <c r="U69" s="36">
        <f>SUMIFS(СВЦЭМ!$D$39:$D$782,СВЦЭМ!$A$39:$A$782,$A69,СВЦЭМ!$B$39:$B$782,U$47)+'СЕТ СН'!$F$14+СВЦЭМ!$D$10+'СЕТ СН'!$F$6-'СЕТ СН'!$F$26</f>
        <v>1103.8473710799999</v>
      </c>
      <c r="V69" s="36">
        <f>SUMIFS(СВЦЭМ!$D$39:$D$782,СВЦЭМ!$A$39:$A$782,$A69,СВЦЭМ!$B$39:$B$782,V$47)+'СЕТ СН'!$F$14+СВЦЭМ!$D$10+'СЕТ СН'!$F$6-'СЕТ СН'!$F$26</f>
        <v>1092.86208945</v>
      </c>
      <c r="W69" s="36">
        <f>SUMIFS(СВЦЭМ!$D$39:$D$782,СВЦЭМ!$A$39:$A$782,$A69,СВЦЭМ!$B$39:$B$782,W$47)+'СЕТ СН'!$F$14+СВЦЭМ!$D$10+'СЕТ СН'!$F$6-'СЕТ СН'!$F$26</f>
        <v>1091.66367898</v>
      </c>
      <c r="X69" s="36">
        <f>SUMIFS(СВЦЭМ!$D$39:$D$782,СВЦЭМ!$A$39:$A$782,$A69,СВЦЭМ!$B$39:$B$782,X$47)+'СЕТ СН'!$F$14+СВЦЭМ!$D$10+'СЕТ СН'!$F$6-'СЕТ СН'!$F$26</f>
        <v>1100.8003205099999</v>
      </c>
      <c r="Y69" s="36">
        <f>SUMIFS(СВЦЭМ!$D$39:$D$782,СВЦЭМ!$A$39:$A$782,$A69,СВЦЭМ!$B$39:$B$782,Y$47)+'СЕТ СН'!$F$14+СВЦЭМ!$D$10+'СЕТ СН'!$F$6-'СЕТ СН'!$F$26</f>
        <v>1133.1279734999998</v>
      </c>
    </row>
    <row r="70" spans="1:25" ht="15.75" x14ac:dyDescent="0.2">
      <c r="A70" s="35">
        <f t="shared" si="1"/>
        <v>44674</v>
      </c>
      <c r="B70" s="36">
        <f>SUMIFS(СВЦЭМ!$D$39:$D$782,СВЦЭМ!$A$39:$A$782,$A70,СВЦЭМ!$B$39:$B$782,B$47)+'СЕТ СН'!$F$14+СВЦЭМ!$D$10+'СЕТ СН'!$F$6-'СЕТ СН'!$F$26</f>
        <v>1103.8992356199999</v>
      </c>
      <c r="C70" s="36">
        <f>SUMIFS(СВЦЭМ!$D$39:$D$782,СВЦЭМ!$A$39:$A$782,$A70,СВЦЭМ!$B$39:$B$782,C$47)+'СЕТ СН'!$F$14+СВЦЭМ!$D$10+'СЕТ СН'!$F$6-'СЕТ СН'!$F$26</f>
        <v>1118.0020126499999</v>
      </c>
      <c r="D70" s="36">
        <f>SUMIFS(СВЦЭМ!$D$39:$D$782,СВЦЭМ!$A$39:$A$782,$A70,СВЦЭМ!$B$39:$B$782,D$47)+'СЕТ СН'!$F$14+СВЦЭМ!$D$10+'СЕТ СН'!$F$6-'СЕТ СН'!$F$26</f>
        <v>1140.5442515</v>
      </c>
      <c r="E70" s="36">
        <f>SUMIFS(СВЦЭМ!$D$39:$D$782,СВЦЭМ!$A$39:$A$782,$A70,СВЦЭМ!$B$39:$B$782,E$47)+'СЕТ СН'!$F$14+СВЦЭМ!$D$10+'СЕТ СН'!$F$6-'СЕТ СН'!$F$26</f>
        <v>1151.7161184899999</v>
      </c>
      <c r="F70" s="36">
        <f>SUMIFS(СВЦЭМ!$D$39:$D$782,СВЦЭМ!$A$39:$A$782,$A70,СВЦЭМ!$B$39:$B$782,F$47)+'СЕТ СН'!$F$14+СВЦЭМ!$D$10+'СЕТ СН'!$F$6-'СЕТ СН'!$F$26</f>
        <v>1159.3549223199998</v>
      </c>
      <c r="G70" s="36">
        <f>SUMIFS(СВЦЭМ!$D$39:$D$782,СВЦЭМ!$A$39:$A$782,$A70,СВЦЭМ!$B$39:$B$782,G$47)+'СЕТ СН'!$F$14+СВЦЭМ!$D$10+'СЕТ СН'!$F$6-'СЕТ СН'!$F$26</f>
        <v>1183.2972047399999</v>
      </c>
      <c r="H70" s="36">
        <f>SUMIFS(СВЦЭМ!$D$39:$D$782,СВЦЭМ!$A$39:$A$782,$A70,СВЦЭМ!$B$39:$B$782,H$47)+'СЕТ СН'!$F$14+СВЦЭМ!$D$10+'СЕТ СН'!$F$6-'СЕТ СН'!$F$26</f>
        <v>1159.9474531699998</v>
      </c>
      <c r="I70" s="36">
        <f>SUMIFS(СВЦЭМ!$D$39:$D$782,СВЦЭМ!$A$39:$A$782,$A70,СВЦЭМ!$B$39:$B$782,I$47)+'СЕТ СН'!$F$14+СВЦЭМ!$D$10+'СЕТ СН'!$F$6-'СЕТ СН'!$F$26</f>
        <v>1163.7715704</v>
      </c>
      <c r="J70" s="36">
        <f>SUMIFS(СВЦЭМ!$D$39:$D$782,СВЦЭМ!$A$39:$A$782,$A70,СВЦЭМ!$B$39:$B$782,J$47)+'СЕТ СН'!$F$14+СВЦЭМ!$D$10+'СЕТ СН'!$F$6-'СЕТ СН'!$F$26</f>
        <v>1121.6948991199997</v>
      </c>
      <c r="K70" s="36">
        <f>SUMIFS(СВЦЭМ!$D$39:$D$782,СВЦЭМ!$A$39:$A$782,$A70,СВЦЭМ!$B$39:$B$782,K$47)+'СЕТ СН'!$F$14+СВЦЭМ!$D$10+'СЕТ СН'!$F$6-'СЕТ СН'!$F$26</f>
        <v>1083.3641984599999</v>
      </c>
      <c r="L70" s="36">
        <f>SUMIFS(СВЦЭМ!$D$39:$D$782,СВЦЭМ!$A$39:$A$782,$A70,СВЦЭМ!$B$39:$B$782,L$47)+'СЕТ СН'!$F$14+СВЦЭМ!$D$10+'СЕТ СН'!$F$6-'СЕТ СН'!$F$26</f>
        <v>1070.9471477300001</v>
      </c>
      <c r="M70" s="36">
        <f>SUMIFS(СВЦЭМ!$D$39:$D$782,СВЦЭМ!$A$39:$A$782,$A70,СВЦЭМ!$B$39:$B$782,M$47)+'СЕТ СН'!$F$14+СВЦЭМ!$D$10+'СЕТ СН'!$F$6-'СЕТ СН'!$F$26</f>
        <v>1064.60701073</v>
      </c>
      <c r="N70" s="36">
        <f>SUMIFS(СВЦЭМ!$D$39:$D$782,СВЦЭМ!$A$39:$A$782,$A70,СВЦЭМ!$B$39:$B$782,N$47)+'СЕТ СН'!$F$14+СВЦЭМ!$D$10+'СЕТ СН'!$F$6-'СЕТ СН'!$F$26</f>
        <v>1077.9613695999999</v>
      </c>
      <c r="O70" s="36">
        <f>SUMIFS(СВЦЭМ!$D$39:$D$782,СВЦЭМ!$A$39:$A$782,$A70,СВЦЭМ!$B$39:$B$782,O$47)+'СЕТ СН'!$F$14+СВЦЭМ!$D$10+'СЕТ СН'!$F$6-'СЕТ СН'!$F$26</f>
        <v>1088.2554214899999</v>
      </c>
      <c r="P70" s="36">
        <f>SUMIFS(СВЦЭМ!$D$39:$D$782,СВЦЭМ!$A$39:$A$782,$A70,СВЦЭМ!$B$39:$B$782,P$47)+'СЕТ СН'!$F$14+СВЦЭМ!$D$10+'СЕТ СН'!$F$6-'СЕТ СН'!$F$26</f>
        <v>1103.5900845199999</v>
      </c>
      <c r="Q70" s="36">
        <f>SUMIFS(СВЦЭМ!$D$39:$D$782,СВЦЭМ!$A$39:$A$782,$A70,СВЦЭМ!$B$39:$B$782,Q$47)+'СЕТ СН'!$F$14+СВЦЭМ!$D$10+'СЕТ СН'!$F$6-'СЕТ СН'!$F$26</f>
        <v>1117.70944736</v>
      </c>
      <c r="R70" s="36">
        <f>SUMIFS(СВЦЭМ!$D$39:$D$782,СВЦЭМ!$A$39:$A$782,$A70,СВЦЭМ!$B$39:$B$782,R$47)+'СЕТ СН'!$F$14+СВЦЭМ!$D$10+'СЕТ СН'!$F$6-'СЕТ СН'!$F$26</f>
        <v>1119.20094935</v>
      </c>
      <c r="S70" s="36">
        <f>SUMIFS(СВЦЭМ!$D$39:$D$782,СВЦЭМ!$A$39:$A$782,$A70,СВЦЭМ!$B$39:$B$782,S$47)+'СЕТ СН'!$F$14+СВЦЭМ!$D$10+'СЕТ СН'!$F$6-'СЕТ СН'!$F$26</f>
        <v>1119.2657433999998</v>
      </c>
      <c r="T70" s="36">
        <f>SUMIFS(СВЦЭМ!$D$39:$D$782,СВЦЭМ!$A$39:$A$782,$A70,СВЦЭМ!$B$39:$B$782,T$47)+'СЕТ СН'!$F$14+СВЦЭМ!$D$10+'СЕТ СН'!$F$6-'СЕТ СН'!$F$26</f>
        <v>1096.3850649799997</v>
      </c>
      <c r="U70" s="36">
        <f>SUMIFS(СВЦЭМ!$D$39:$D$782,СВЦЭМ!$A$39:$A$782,$A70,СВЦЭМ!$B$39:$B$782,U$47)+'СЕТ СН'!$F$14+СВЦЭМ!$D$10+'СЕТ СН'!$F$6-'СЕТ СН'!$F$26</f>
        <v>1086.88363355</v>
      </c>
      <c r="V70" s="36">
        <f>SUMIFS(СВЦЭМ!$D$39:$D$782,СВЦЭМ!$A$39:$A$782,$A70,СВЦЭМ!$B$39:$B$782,V$47)+'СЕТ СН'!$F$14+СВЦЭМ!$D$10+'СЕТ СН'!$F$6-'СЕТ СН'!$F$26</f>
        <v>1066.84096318</v>
      </c>
      <c r="W70" s="36">
        <f>SUMIFS(СВЦЭМ!$D$39:$D$782,СВЦЭМ!$A$39:$A$782,$A70,СВЦЭМ!$B$39:$B$782,W$47)+'СЕТ СН'!$F$14+СВЦЭМ!$D$10+'СЕТ СН'!$F$6-'СЕТ СН'!$F$26</f>
        <v>1055.6706481900001</v>
      </c>
      <c r="X70" s="36">
        <f>SUMIFS(СВЦЭМ!$D$39:$D$782,СВЦЭМ!$A$39:$A$782,$A70,СВЦЭМ!$B$39:$B$782,X$47)+'СЕТ СН'!$F$14+СВЦЭМ!$D$10+'СЕТ СН'!$F$6-'СЕТ СН'!$F$26</f>
        <v>1082.2349465299999</v>
      </c>
      <c r="Y70" s="36">
        <f>SUMIFS(СВЦЭМ!$D$39:$D$782,СВЦЭМ!$A$39:$A$782,$A70,СВЦЭМ!$B$39:$B$782,Y$47)+'СЕТ СН'!$F$14+СВЦЭМ!$D$10+'СЕТ СН'!$F$6-'СЕТ СН'!$F$26</f>
        <v>1107.37978277</v>
      </c>
    </row>
    <row r="71" spans="1:25" ht="15.75" x14ac:dyDescent="0.2">
      <c r="A71" s="35">
        <f t="shared" si="1"/>
        <v>44675</v>
      </c>
      <c r="B71" s="36">
        <f>SUMIFS(СВЦЭМ!$D$39:$D$782,СВЦЭМ!$A$39:$A$782,$A71,СВЦЭМ!$B$39:$B$782,B$47)+'СЕТ СН'!$F$14+СВЦЭМ!$D$10+'СЕТ СН'!$F$6-'СЕТ СН'!$F$26</f>
        <v>1159.6349408399999</v>
      </c>
      <c r="C71" s="36">
        <f>SUMIFS(СВЦЭМ!$D$39:$D$782,СВЦЭМ!$A$39:$A$782,$A71,СВЦЭМ!$B$39:$B$782,C$47)+'СЕТ СН'!$F$14+СВЦЭМ!$D$10+'СЕТ СН'!$F$6-'СЕТ СН'!$F$26</f>
        <v>1169.3513786699998</v>
      </c>
      <c r="D71" s="36">
        <f>SUMIFS(СВЦЭМ!$D$39:$D$782,СВЦЭМ!$A$39:$A$782,$A71,СВЦЭМ!$B$39:$B$782,D$47)+'СЕТ СН'!$F$14+СВЦЭМ!$D$10+'СЕТ СН'!$F$6-'СЕТ СН'!$F$26</f>
        <v>1189.5589006199998</v>
      </c>
      <c r="E71" s="36">
        <f>SUMIFS(СВЦЭМ!$D$39:$D$782,СВЦЭМ!$A$39:$A$782,$A71,СВЦЭМ!$B$39:$B$782,E$47)+'СЕТ СН'!$F$14+СВЦЭМ!$D$10+'СЕТ СН'!$F$6-'СЕТ СН'!$F$26</f>
        <v>1202.4680120699998</v>
      </c>
      <c r="F71" s="36">
        <f>SUMIFS(СВЦЭМ!$D$39:$D$782,СВЦЭМ!$A$39:$A$782,$A71,СВЦЭМ!$B$39:$B$782,F$47)+'СЕТ СН'!$F$14+СВЦЭМ!$D$10+'СЕТ СН'!$F$6-'СЕТ СН'!$F$26</f>
        <v>1208.6542166999998</v>
      </c>
      <c r="G71" s="36">
        <f>SUMIFS(СВЦЭМ!$D$39:$D$782,СВЦЭМ!$A$39:$A$782,$A71,СВЦЭМ!$B$39:$B$782,G$47)+'СЕТ СН'!$F$14+СВЦЭМ!$D$10+'СЕТ СН'!$F$6-'СЕТ СН'!$F$26</f>
        <v>1215.4520238799998</v>
      </c>
      <c r="H71" s="36">
        <f>SUMIFS(СВЦЭМ!$D$39:$D$782,СВЦЭМ!$A$39:$A$782,$A71,СВЦЭМ!$B$39:$B$782,H$47)+'СЕТ СН'!$F$14+СВЦЭМ!$D$10+'СЕТ СН'!$F$6-'СЕТ СН'!$F$26</f>
        <v>1237.6036452199999</v>
      </c>
      <c r="I71" s="36">
        <f>SUMIFS(СВЦЭМ!$D$39:$D$782,СВЦЭМ!$A$39:$A$782,$A71,СВЦЭМ!$B$39:$B$782,I$47)+'СЕТ СН'!$F$14+СВЦЭМ!$D$10+'СЕТ СН'!$F$6-'СЕТ СН'!$F$26</f>
        <v>1241.6862592799998</v>
      </c>
      <c r="J71" s="36">
        <f>SUMIFS(СВЦЭМ!$D$39:$D$782,СВЦЭМ!$A$39:$A$782,$A71,СВЦЭМ!$B$39:$B$782,J$47)+'СЕТ СН'!$F$14+СВЦЭМ!$D$10+'СЕТ СН'!$F$6-'СЕТ СН'!$F$26</f>
        <v>1190.3374738999998</v>
      </c>
      <c r="K71" s="36">
        <f>SUMIFS(СВЦЭМ!$D$39:$D$782,СВЦЭМ!$A$39:$A$782,$A71,СВЦЭМ!$B$39:$B$782,K$47)+'СЕТ СН'!$F$14+СВЦЭМ!$D$10+'СЕТ СН'!$F$6-'СЕТ СН'!$F$26</f>
        <v>1145.99680939</v>
      </c>
      <c r="L71" s="36">
        <f>SUMIFS(СВЦЭМ!$D$39:$D$782,СВЦЭМ!$A$39:$A$782,$A71,СВЦЭМ!$B$39:$B$782,L$47)+'СЕТ СН'!$F$14+СВЦЭМ!$D$10+'СЕТ СН'!$F$6-'СЕТ СН'!$F$26</f>
        <v>1120.3427086699999</v>
      </c>
      <c r="M71" s="36">
        <f>SUMIFS(СВЦЭМ!$D$39:$D$782,СВЦЭМ!$A$39:$A$782,$A71,СВЦЭМ!$B$39:$B$782,M$47)+'СЕТ СН'!$F$14+СВЦЭМ!$D$10+'СЕТ СН'!$F$6-'СЕТ СН'!$F$26</f>
        <v>1115.6315268399999</v>
      </c>
      <c r="N71" s="36">
        <f>SUMIFS(СВЦЭМ!$D$39:$D$782,СВЦЭМ!$A$39:$A$782,$A71,СВЦЭМ!$B$39:$B$782,N$47)+'СЕТ СН'!$F$14+СВЦЭМ!$D$10+'СЕТ СН'!$F$6-'СЕТ СН'!$F$26</f>
        <v>1121.0485527999999</v>
      </c>
      <c r="O71" s="36">
        <f>SUMIFS(СВЦЭМ!$D$39:$D$782,СВЦЭМ!$A$39:$A$782,$A71,СВЦЭМ!$B$39:$B$782,O$47)+'СЕТ СН'!$F$14+СВЦЭМ!$D$10+'СЕТ СН'!$F$6-'СЕТ СН'!$F$26</f>
        <v>1129.0507446299998</v>
      </c>
      <c r="P71" s="36">
        <f>SUMIFS(СВЦЭМ!$D$39:$D$782,СВЦЭМ!$A$39:$A$782,$A71,СВЦЭМ!$B$39:$B$782,P$47)+'СЕТ СН'!$F$14+СВЦЭМ!$D$10+'СЕТ СН'!$F$6-'СЕТ СН'!$F$26</f>
        <v>1140.6144954299998</v>
      </c>
      <c r="Q71" s="36">
        <f>SUMIFS(СВЦЭМ!$D$39:$D$782,СВЦЭМ!$A$39:$A$782,$A71,СВЦЭМ!$B$39:$B$782,Q$47)+'СЕТ СН'!$F$14+СВЦЭМ!$D$10+'СЕТ СН'!$F$6-'СЕТ СН'!$F$26</f>
        <v>1147.1384887499999</v>
      </c>
      <c r="R71" s="36">
        <f>SUMIFS(СВЦЭМ!$D$39:$D$782,СВЦЭМ!$A$39:$A$782,$A71,СВЦЭМ!$B$39:$B$782,R$47)+'СЕТ СН'!$F$14+СВЦЭМ!$D$10+'СЕТ СН'!$F$6-'СЕТ СН'!$F$26</f>
        <v>1149.7371681999998</v>
      </c>
      <c r="S71" s="36">
        <f>SUMIFS(СВЦЭМ!$D$39:$D$782,СВЦЭМ!$A$39:$A$782,$A71,СВЦЭМ!$B$39:$B$782,S$47)+'СЕТ СН'!$F$14+СВЦЭМ!$D$10+'СЕТ СН'!$F$6-'СЕТ СН'!$F$26</f>
        <v>1136.6884438</v>
      </c>
      <c r="T71" s="36">
        <f>SUMIFS(СВЦЭМ!$D$39:$D$782,СВЦЭМ!$A$39:$A$782,$A71,СВЦЭМ!$B$39:$B$782,T$47)+'СЕТ СН'!$F$14+СВЦЭМ!$D$10+'СЕТ СН'!$F$6-'СЕТ СН'!$F$26</f>
        <v>1120.5693964899999</v>
      </c>
      <c r="U71" s="36">
        <f>SUMIFS(СВЦЭМ!$D$39:$D$782,СВЦЭМ!$A$39:$A$782,$A71,СВЦЭМ!$B$39:$B$782,U$47)+'СЕТ СН'!$F$14+СВЦЭМ!$D$10+'СЕТ СН'!$F$6-'СЕТ СН'!$F$26</f>
        <v>1119.5262038599999</v>
      </c>
      <c r="V71" s="36">
        <f>SUMIFS(СВЦЭМ!$D$39:$D$782,СВЦЭМ!$A$39:$A$782,$A71,СВЦЭМ!$B$39:$B$782,V$47)+'СЕТ СН'!$F$14+СВЦЭМ!$D$10+'СЕТ СН'!$F$6-'СЕТ СН'!$F$26</f>
        <v>1091.1423406899999</v>
      </c>
      <c r="W71" s="36">
        <f>SUMIFS(СВЦЭМ!$D$39:$D$782,СВЦЭМ!$A$39:$A$782,$A71,СВЦЭМ!$B$39:$B$782,W$47)+'СЕТ СН'!$F$14+СВЦЭМ!$D$10+'СЕТ СН'!$F$6-'СЕТ СН'!$F$26</f>
        <v>1089.6544797399997</v>
      </c>
      <c r="X71" s="36">
        <f>SUMIFS(СВЦЭМ!$D$39:$D$782,СВЦЭМ!$A$39:$A$782,$A71,СВЦЭМ!$B$39:$B$782,X$47)+'СЕТ СН'!$F$14+СВЦЭМ!$D$10+'СЕТ СН'!$F$6-'СЕТ СН'!$F$26</f>
        <v>1120.1113819099999</v>
      </c>
      <c r="Y71" s="36">
        <f>SUMIFS(СВЦЭМ!$D$39:$D$782,СВЦЭМ!$A$39:$A$782,$A71,СВЦЭМ!$B$39:$B$782,Y$47)+'СЕТ СН'!$F$14+СВЦЭМ!$D$10+'СЕТ СН'!$F$6-'СЕТ СН'!$F$26</f>
        <v>1152.42909917</v>
      </c>
    </row>
    <row r="72" spans="1:25" ht="15.75" x14ac:dyDescent="0.2">
      <c r="A72" s="35">
        <f t="shared" si="1"/>
        <v>44676</v>
      </c>
      <c r="B72" s="36">
        <f>SUMIFS(СВЦЭМ!$D$39:$D$782,СВЦЭМ!$A$39:$A$782,$A72,СВЦЭМ!$B$39:$B$782,B$47)+'СЕТ СН'!$F$14+СВЦЭМ!$D$10+'СЕТ СН'!$F$6-'СЕТ СН'!$F$26</f>
        <v>1268.6269317599999</v>
      </c>
      <c r="C72" s="36">
        <f>SUMIFS(СВЦЭМ!$D$39:$D$782,СВЦЭМ!$A$39:$A$782,$A72,СВЦЭМ!$B$39:$B$782,C$47)+'СЕТ СН'!$F$14+СВЦЭМ!$D$10+'СЕТ СН'!$F$6-'СЕТ СН'!$F$26</f>
        <v>1272.1559265599999</v>
      </c>
      <c r="D72" s="36">
        <f>SUMIFS(СВЦЭМ!$D$39:$D$782,СВЦЭМ!$A$39:$A$782,$A72,СВЦЭМ!$B$39:$B$782,D$47)+'СЕТ СН'!$F$14+СВЦЭМ!$D$10+'СЕТ СН'!$F$6-'СЕТ СН'!$F$26</f>
        <v>1297.7840988099999</v>
      </c>
      <c r="E72" s="36">
        <f>SUMIFS(СВЦЭМ!$D$39:$D$782,СВЦЭМ!$A$39:$A$782,$A72,СВЦЭМ!$B$39:$B$782,E$47)+'СЕТ СН'!$F$14+СВЦЭМ!$D$10+'СЕТ СН'!$F$6-'СЕТ СН'!$F$26</f>
        <v>1335.77767733</v>
      </c>
      <c r="F72" s="36">
        <f>SUMIFS(СВЦЭМ!$D$39:$D$782,СВЦЭМ!$A$39:$A$782,$A72,СВЦЭМ!$B$39:$B$782,F$47)+'СЕТ СН'!$F$14+СВЦЭМ!$D$10+'СЕТ СН'!$F$6-'СЕТ СН'!$F$26</f>
        <v>1328.79686391</v>
      </c>
      <c r="G72" s="36">
        <f>SUMIFS(СВЦЭМ!$D$39:$D$782,СВЦЭМ!$A$39:$A$782,$A72,СВЦЭМ!$B$39:$B$782,G$47)+'СЕТ СН'!$F$14+СВЦЭМ!$D$10+'СЕТ СН'!$F$6-'СЕТ СН'!$F$26</f>
        <v>1313.0320422599998</v>
      </c>
      <c r="H72" s="36">
        <f>SUMIFS(СВЦЭМ!$D$39:$D$782,СВЦЭМ!$A$39:$A$782,$A72,СВЦЭМ!$B$39:$B$782,H$47)+'СЕТ СН'!$F$14+СВЦЭМ!$D$10+'СЕТ СН'!$F$6-'СЕТ СН'!$F$26</f>
        <v>1246.05997854</v>
      </c>
      <c r="I72" s="36">
        <f>SUMIFS(СВЦЭМ!$D$39:$D$782,СВЦЭМ!$A$39:$A$782,$A72,СВЦЭМ!$B$39:$B$782,I$47)+'СЕТ СН'!$F$14+СВЦЭМ!$D$10+'СЕТ СН'!$F$6-'СЕТ СН'!$F$26</f>
        <v>1216.2524392799999</v>
      </c>
      <c r="J72" s="36">
        <f>SUMIFS(СВЦЭМ!$D$39:$D$782,СВЦЭМ!$A$39:$A$782,$A72,СВЦЭМ!$B$39:$B$782,J$47)+'СЕТ СН'!$F$14+СВЦЭМ!$D$10+'СЕТ СН'!$F$6-'СЕТ СН'!$F$26</f>
        <v>1186.5946597399998</v>
      </c>
      <c r="K72" s="36">
        <f>SUMIFS(СВЦЭМ!$D$39:$D$782,СВЦЭМ!$A$39:$A$782,$A72,СВЦЭМ!$B$39:$B$782,K$47)+'СЕТ СН'!$F$14+СВЦЭМ!$D$10+'СЕТ СН'!$F$6-'СЕТ СН'!$F$26</f>
        <v>1172.7575318199999</v>
      </c>
      <c r="L72" s="36">
        <f>SUMIFS(СВЦЭМ!$D$39:$D$782,СВЦЭМ!$A$39:$A$782,$A72,СВЦЭМ!$B$39:$B$782,L$47)+'СЕТ СН'!$F$14+СВЦЭМ!$D$10+'СЕТ СН'!$F$6-'СЕТ СН'!$F$26</f>
        <v>1161.38901627</v>
      </c>
      <c r="M72" s="36">
        <f>SUMIFS(СВЦЭМ!$D$39:$D$782,СВЦЭМ!$A$39:$A$782,$A72,СВЦЭМ!$B$39:$B$782,M$47)+'СЕТ СН'!$F$14+СВЦЭМ!$D$10+'СЕТ СН'!$F$6-'СЕТ СН'!$F$26</f>
        <v>1167.2347153999999</v>
      </c>
      <c r="N72" s="36">
        <f>SUMIFS(СВЦЭМ!$D$39:$D$782,СВЦЭМ!$A$39:$A$782,$A72,СВЦЭМ!$B$39:$B$782,N$47)+'СЕТ СН'!$F$14+СВЦЭМ!$D$10+'СЕТ СН'!$F$6-'СЕТ СН'!$F$26</f>
        <v>1188.7164747299998</v>
      </c>
      <c r="O72" s="36">
        <f>SUMIFS(СВЦЭМ!$D$39:$D$782,СВЦЭМ!$A$39:$A$782,$A72,СВЦЭМ!$B$39:$B$782,O$47)+'СЕТ СН'!$F$14+СВЦЭМ!$D$10+'СЕТ СН'!$F$6-'СЕТ СН'!$F$26</f>
        <v>1193.9026299199998</v>
      </c>
      <c r="P72" s="36">
        <f>SUMIFS(СВЦЭМ!$D$39:$D$782,СВЦЭМ!$A$39:$A$782,$A72,СВЦЭМ!$B$39:$B$782,P$47)+'СЕТ СН'!$F$14+СВЦЭМ!$D$10+'СЕТ СН'!$F$6-'СЕТ СН'!$F$26</f>
        <v>1204.9142912799998</v>
      </c>
      <c r="Q72" s="36">
        <f>SUMIFS(СВЦЭМ!$D$39:$D$782,СВЦЭМ!$A$39:$A$782,$A72,СВЦЭМ!$B$39:$B$782,Q$47)+'СЕТ СН'!$F$14+СВЦЭМ!$D$10+'СЕТ СН'!$F$6-'СЕТ СН'!$F$26</f>
        <v>1215.3896209599998</v>
      </c>
      <c r="R72" s="36">
        <f>SUMIFS(СВЦЭМ!$D$39:$D$782,СВЦЭМ!$A$39:$A$782,$A72,СВЦЭМ!$B$39:$B$782,R$47)+'СЕТ СН'!$F$14+СВЦЭМ!$D$10+'СЕТ СН'!$F$6-'СЕТ СН'!$F$26</f>
        <v>1218.2971880399998</v>
      </c>
      <c r="S72" s="36">
        <f>SUMIFS(СВЦЭМ!$D$39:$D$782,СВЦЭМ!$A$39:$A$782,$A72,СВЦЭМ!$B$39:$B$782,S$47)+'СЕТ СН'!$F$14+СВЦЭМ!$D$10+'СЕТ СН'!$F$6-'СЕТ СН'!$F$26</f>
        <v>1243.2498859699999</v>
      </c>
      <c r="T72" s="36">
        <f>SUMIFS(СВЦЭМ!$D$39:$D$782,СВЦЭМ!$A$39:$A$782,$A72,СВЦЭМ!$B$39:$B$782,T$47)+'СЕТ СН'!$F$14+СВЦЭМ!$D$10+'СЕТ СН'!$F$6-'СЕТ СН'!$F$26</f>
        <v>1209.0668056099998</v>
      </c>
      <c r="U72" s="36">
        <f>SUMIFS(СВЦЭМ!$D$39:$D$782,СВЦЭМ!$A$39:$A$782,$A72,СВЦЭМ!$B$39:$B$782,U$47)+'СЕТ СН'!$F$14+СВЦЭМ!$D$10+'СЕТ СН'!$F$6-'СЕТ СН'!$F$26</f>
        <v>1157.0822268699999</v>
      </c>
      <c r="V72" s="36">
        <f>SUMIFS(СВЦЭМ!$D$39:$D$782,СВЦЭМ!$A$39:$A$782,$A72,СВЦЭМ!$B$39:$B$782,V$47)+'СЕТ СН'!$F$14+СВЦЭМ!$D$10+'СЕТ СН'!$F$6-'СЕТ СН'!$F$26</f>
        <v>1151.9713210599998</v>
      </c>
      <c r="W72" s="36">
        <f>SUMIFS(СВЦЭМ!$D$39:$D$782,СВЦЭМ!$A$39:$A$782,$A72,СВЦЭМ!$B$39:$B$782,W$47)+'СЕТ СН'!$F$14+СВЦЭМ!$D$10+'СЕТ СН'!$F$6-'СЕТ СН'!$F$26</f>
        <v>1178.5774677699999</v>
      </c>
      <c r="X72" s="36">
        <f>SUMIFS(СВЦЭМ!$D$39:$D$782,СВЦЭМ!$A$39:$A$782,$A72,СВЦЭМ!$B$39:$B$782,X$47)+'СЕТ СН'!$F$14+СВЦЭМ!$D$10+'СЕТ СН'!$F$6-'СЕТ СН'!$F$26</f>
        <v>1180.9211238099999</v>
      </c>
      <c r="Y72" s="36">
        <f>SUMIFS(СВЦЭМ!$D$39:$D$782,СВЦЭМ!$A$39:$A$782,$A72,СВЦЭМ!$B$39:$B$782,Y$47)+'СЕТ СН'!$F$14+СВЦЭМ!$D$10+'СЕТ СН'!$F$6-'СЕТ СН'!$F$26</f>
        <v>1239.8552217499998</v>
      </c>
    </row>
    <row r="73" spans="1:25" ht="15.75" x14ac:dyDescent="0.2">
      <c r="A73" s="35">
        <f t="shared" si="1"/>
        <v>44677</v>
      </c>
      <c r="B73" s="36">
        <f>SUMIFS(СВЦЭМ!$D$39:$D$782,СВЦЭМ!$A$39:$A$782,$A73,СВЦЭМ!$B$39:$B$782,B$47)+'СЕТ СН'!$F$14+СВЦЭМ!$D$10+'СЕТ СН'!$F$6-'СЕТ СН'!$F$26</f>
        <v>1223.1596677299999</v>
      </c>
      <c r="C73" s="36">
        <f>SUMIFS(СВЦЭМ!$D$39:$D$782,СВЦЭМ!$A$39:$A$782,$A73,СВЦЭМ!$B$39:$B$782,C$47)+'СЕТ СН'!$F$14+СВЦЭМ!$D$10+'СЕТ СН'!$F$6-'СЕТ СН'!$F$26</f>
        <v>1243.2340586399998</v>
      </c>
      <c r="D73" s="36">
        <f>SUMIFS(СВЦЭМ!$D$39:$D$782,СВЦЭМ!$A$39:$A$782,$A73,СВЦЭМ!$B$39:$B$782,D$47)+'СЕТ СН'!$F$14+СВЦЭМ!$D$10+'СЕТ СН'!$F$6-'СЕТ СН'!$F$26</f>
        <v>1267.3843916399999</v>
      </c>
      <c r="E73" s="36">
        <f>SUMIFS(СВЦЭМ!$D$39:$D$782,СВЦЭМ!$A$39:$A$782,$A73,СВЦЭМ!$B$39:$B$782,E$47)+'СЕТ СН'!$F$14+СВЦЭМ!$D$10+'СЕТ СН'!$F$6-'СЕТ СН'!$F$26</f>
        <v>1332.8750017299999</v>
      </c>
      <c r="F73" s="36">
        <f>SUMIFS(СВЦЭМ!$D$39:$D$782,СВЦЭМ!$A$39:$A$782,$A73,СВЦЭМ!$B$39:$B$782,F$47)+'СЕТ СН'!$F$14+СВЦЭМ!$D$10+'СЕТ СН'!$F$6-'СЕТ СН'!$F$26</f>
        <v>1334.3996887199999</v>
      </c>
      <c r="G73" s="36">
        <f>SUMIFS(СВЦЭМ!$D$39:$D$782,СВЦЭМ!$A$39:$A$782,$A73,СВЦЭМ!$B$39:$B$782,G$47)+'СЕТ СН'!$F$14+СВЦЭМ!$D$10+'СЕТ СН'!$F$6-'СЕТ СН'!$F$26</f>
        <v>1351.3811217099999</v>
      </c>
      <c r="H73" s="36">
        <f>SUMIFS(СВЦЭМ!$D$39:$D$782,СВЦЭМ!$A$39:$A$782,$A73,СВЦЭМ!$B$39:$B$782,H$47)+'СЕТ СН'!$F$14+СВЦЭМ!$D$10+'СЕТ СН'!$F$6-'СЕТ СН'!$F$26</f>
        <v>1298.2087890999999</v>
      </c>
      <c r="I73" s="36">
        <f>SUMIFS(СВЦЭМ!$D$39:$D$782,СВЦЭМ!$A$39:$A$782,$A73,СВЦЭМ!$B$39:$B$782,I$47)+'СЕТ СН'!$F$14+СВЦЭМ!$D$10+'СЕТ СН'!$F$6-'СЕТ СН'!$F$26</f>
        <v>1253.0346751699999</v>
      </c>
      <c r="J73" s="36">
        <f>SUMIFS(СВЦЭМ!$D$39:$D$782,СВЦЭМ!$A$39:$A$782,$A73,СВЦЭМ!$B$39:$B$782,J$47)+'СЕТ СН'!$F$14+СВЦЭМ!$D$10+'СЕТ СН'!$F$6-'СЕТ СН'!$F$26</f>
        <v>1192.99349132</v>
      </c>
      <c r="K73" s="36">
        <f>SUMIFS(СВЦЭМ!$D$39:$D$782,СВЦЭМ!$A$39:$A$782,$A73,СВЦЭМ!$B$39:$B$782,K$47)+'СЕТ СН'!$F$14+СВЦЭМ!$D$10+'СЕТ СН'!$F$6-'СЕТ СН'!$F$26</f>
        <v>1140.8535373899999</v>
      </c>
      <c r="L73" s="36">
        <f>SUMIFS(СВЦЭМ!$D$39:$D$782,СВЦЭМ!$A$39:$A$782,$A73,СВЦЭМ!$B$39:$B$782,L$47)+'СЕТ СН'!$F$14+СВЦЭМ!$D$10+'СЕТ СН'!$F$6-'СЕТ СН'!$F$26</f>
        <v>1136.7748782699998</v>
      </c>
      <c r="M73" s="36">
        <f>SUMIFS(СВЦЭМ!$D$39:$D$782,СВЦЭМ!$A$39:$A$782,$A73,СВЦЭМ!$B$39:$B$782,M$47)+'СЕТ СН'!$F$14+СВЦЭМ!$D$10+'СЕТ СН'!$F$6-'СЕТ СН'!$F$26</f>
        <v>1132.3698395399999</v>
      </c>
      <c r="N73" s="36">
        <f>SUMIFS(СВЦЭМ!$D$39:$D$782,СВЦЭМ!$A$39:$A$782,$A73,СВЦЭМ!$B$39:$B$782,N$47)+'СЕТ СН'!$F$14+СВЦЭМ!$D$10+'СЕТ СН'!$F$6-'СЕТ СН'!$F$26</f>
        <v>1134.45936319</v>
      </c>
      <c r="O73" s="36">
        <f>SUMIFS(СВЦЭМ!$D$39:$D$782,СВЦЭМ!$A$39:$A$782,$A73,СВЦЭМ!$B$39:$B$782,O$47)+'СЕТ СН'!$F$14+СВЦЭМ!$D$10+'СЕТ СН'!$F$6-'СЕТ СН'!$F$26</f>
        <v>1153.9144569299999</v>
      </c>
      <c r="P73" s="36">
        <f>SUMIFS(СВЦЭМ!$D$39:$D$782,СВЦЭМ!$A$39:$A$782,$A73,СВЦЭМ!$B$39:$B$782,P$47)+'СЕТ СН'!$F$14+СВЦЭМ!$D$10+'СЕТ СН'!$F$6-'СЕТ СН'!$F$26</f>
        <v>1157.8481158499999</v>
      </c>
      <c r="Q73" s="36">
        <f>SUMIFS(СВЦЭМ!$D$39:$D$782,СВЦЭМ!$A$39:$A$782,$A73,СВЦЭМ!$B$39:$B$782,Q$47)+'СЕТ СН'!$F$14+СВЦЭМ!$D$10+'СЕТ СН'!$F$6-'СЕТ СН'!$F$26</f>
        <v>1160.22179878</v>
      </c>
      <c r="R73" s="36">
        <f>SUMIFS(СВЦЭМ!$D$39:$D$782,СВЦЭМ!$A$39:$A$782,$A73,СВЦЭМ!$B$39:$B$782,R$47)+'СЕТ СН'!$F$14+СВЦЭМ!$D$10+'СЕТ СН'!$F$6-'СЕТ СН'!$F$26</f>
        <v>1141.9143886299998</v>
      </c>
      <c r="S73" s="36">
        <f>SUMIFS(СВЦЭМ!$D$39:$D$782,СВЦЭМ!$A$39:$A$782,$A73,СВЦЭМ!$B$39:$B$782,S$47)+'СЕТ СН'!$F$14+СВЦЭМ!$D$10+'СЕТ СН'!$F$6-'СЕТ СН'!$F$26</f>
        <v>1154.4666741299998</v>
      </c>
      <c r="T73" s="36">
        <f>SUMIFS(СВЦЭМ!$D$39:$D$782,СВЦЭМ!$A$39:$A$782,$A73,СВЦЭМ!$B$39:$B$782,T$47)+'СЕТ СН'!$F$14+СВЦЭМ!$D$10+'СЕТ СН'!$F$6-'СЕТ СН'!$F$26</f>
        <v>1118.9178683699997</v>
      </c>
      <c r="U73" s="36">
        <f>SUMIFS(СВЦЭМ!$D$39:$D$782,СВЦЭМ!$A$39:$A$782,$A73,СВЦЭМ!$B$39:$B$782,U$47)+'СЕТ СН'!$F$14+СВЦЭМ!$D$10+'СЕТ СН'!$F$6-'СЕТ СН'!$F$26</f>
        <v>1092.22912774</v>
      </c>
      <c r="V73" s="36">
        <f>SUMIFS(СВЦЭМ!$D$39:$D$782,СВЦЭМ!$A$39:$A$782,$A73,СВЦЭМ!$B$39:$B$782,V$47)+'СЕТ СН'!$F$14+СВЦЭМ!$D$10+'СЕТ СН'!$F$6-'СЕТ СН'!$F$26</f>
        <v>1066.74655603</v>
      </c>
      <c r="W73" s="36">
        <f>SUMIFS(СВЦЭМ!$D$39:$D$782,СВЦЭМ!$A$39:$A$782,$A73,СВЦЭМ!$B$39:$B$782,W$47)+'СЕТ СН'!$F$14+СВЦЭМ!$D$10+'СЕТ СН'!$F$6-'СЕТ СН'!$F$26</f>
        <v>1075.58157175</v>
      </c>
      <c r="X73" s="36">
        <f>SUMIFS(СВЦЭМ!$D$39:$D$782,СВЦЭМ!$A$39:$A$782,$A73,СВЦЭМ!$B$39:$B$782,X$47)+'СЕТ СН'!$F$14+СВЦЭМ!$D$10+'СЕТ СН'!$F$6-'СЕТ СН'!$F$26</f>
        <v>1121.1980062799998</v>
      </c>
      <c r="Y73" s="36">
        <f>SUMIFS(СВЦЭМ!$D$39:$D$782,СВЦЭМ!$A$39:$A$782,$A73,СВЦЭМ!$B$39:$B$782,Y$47)+'СЕТ СН'!$F$14+СВЦЭМ!$D$10+'СЕТ СН'!$F$6-'СЕТ СН'!$F$26</f>
        <v>1159.2206267399999</v>
      </c>
    </row>
    <row r="74" spans="1:25" ht="15.75" x14ac:dyDescent="0.2">
      <c r="A74" s="35">
        <f t="shared" si="1"/>
        <v>44678</v>
      </c>
      <c r="B74" s="36">
        <f>SUMIFS(СВЦЭМ!$D$39:$D$782,СВЦЭМ!$A$39:$A$782,$A74,СВЦЭМ!$B$39:$B$782,B$47)+'СЕТ СН'!$F$14+СВЦЭМ!$D$10+'СЕТ СН'!$F$6-'СЕТ СН'!$F$26</f>
        <v>1241.7887894899998</v>
      </c>
      <c r="C74" s="36">
        <f>SUMIFS(СВЦЭМ!$D$39:$D$782,СВЦЭМ!$A$39:$A$782,$A74,СВЦЭМ!$B$39:$B$782,C$47)+'СЕТ СН'!$F$14+СВЦЭМ!$D$10+'СЕТ СН'!$F$6-'СЕТ СН'!$F$26</f>
        <v>1254.3778552099998</v>
      </c>
      <c r="D74" s="36">
        <f>SUMIFS(СВЦЭМ!$D$39:$D$782,СВЦЭМ!$A$39:$A$782,$A74,СВЦЭМ!$B$39:$B$782,D$47)+'СЕТ СН'!$F$14+СВЦЭМ!$D$10+'СЕТ СН'!$F$6-'СЕТ СН'!$F$26</f>
        <v>1270.9962150499998</v>
      </c>
      <c r="E74" s="36">
        <f>SUMIFS(СВЦЭМ!$D$39:$D$782,СВЦЭМ!$A$39:$A$782,$A74,СВЦЭМ!$B$39:$B$782,E$47)+'СЕТ СН'!$F$14+СВЦЭМ!$D$10+'СЕТ СН'!$F$6-'СЕТ СН'!$F$26</f>
        <v>1329.7167834999998</v>
      </c>
      <c r="F74" s="36">
        <f>SUMIFS(СВЦЭМ!$D$39:$D$782,СВЦЭМ!$A$39:$A$782,$A74,СВЦЭМ!$B$39:$B$782,F$47)+'СЕТ СН'!$F$14+СВЦЭМ!$D$10+'СЕТ СН'!$F$6-'СЕТ СН'!$F$26</f>
        <v>1332.1063322499999</v>
      </c>
      <c r="G74" s="36">
        <f>SUMIFS(СВЦЭМ!$D$39:$D$782,СВЦЭМ!$A$39:$A$782,$A74,СВЦЭМ!$B$39:$B$782,G$47)+'СЕТ СН'!$F$14+СВЦЭМ!$D$10+'СЕТ СН'!$F$6-'СЕТ СН'!$F$26</f>
        <v>1322.9448123599998</v>
      </c>
      <c r="H74" s="36">
        <f>SUMIFS(СВЦЭМ!$D$39:$D$782,СВЦЭМ!$A$39:$A$782,$A74,СВЦЭМ!$B$39:$B$782,H$47)+'СЕТ СН'!$F$14+СВЦЭМ!$D$10+'СЕТ СН'!$F$6-'СЕТ СН'!$F$26</f>
        <v>1271.4712733199999</v>
      </c>
      <c r="I74" s="36">
        <f>SUMIFS(СВЦЭМ!$D$39:$D$782,СВЦЭМ!$A$39:$A$782,$A74,СВЦЭМ!$B$39:$B$782,I$47)+'СЕТ СН'!$F$14+СВЦЭМ!$D$10+'СЕТ СН'!$F$6-'СЕТ СН'!$F$26</f>
        <v>1244.4630692799999</v>
      </c>
      <c r="J74" s="36">
        <f>SUMIFS(СВЦЭМ!$D$39:$D$782,СВЦЭМ!$A$39:$A$782,$A74,СВЦЭМ!$B$39:$B$782,J$47)+'СЕТ СН'!$F$14+СВЦЭМ!$D$10+'СЕТ СН'!$F$6-'СЕТ СН'!$F$26</f>
        <v>1212.41605691</v>
      </c>
      <c r="K74" s="36">
        <f>SUMIFS(СВЦЭМ!$D$39:$D$782,СВЦЭМ!$A$39:$A$782,$A74,СВЦЭМ!$B$39:$B$782,K$47)+'СЕТ СН'!$F$14+СВЦЭМ!$D$10+'СЕТ СН'!$F$6-'СЕТ СН'!$F$26</f>
        <v>1197.56588425</v>
      </c>
      <c r="L74" s="36">
        <f>SUMIFS(СВЦЭМ!$D$39:$D$782,СВЦЭМ!$A$39:$A$782,$A74,СВЦЭМ!$B$39:$B$782,L$47)+'СЕТ СН'!$F$14+СВЦЭМ!$D$10+'СЕТ СН'!$F$6-'СЕТ СН'!$F$26</f>
        <v>1187.5136640499998</v>
      </c>
      <c r="M74" s="36">
        <f>SUMIFS(СВЦЭМ!$D$39:$D$782,СВЦЭМ!$A$39:$A$782,$A74,СВЦЭМ!$B$39:$B$782,M$47)+'СЕТ СН'!$F$14+СВЦЭМ!$D$10+'СЕТ СН'!$F$6-'СЕТ СН'!$F$26</f>
        <v>1182.4124971499998</v>
      </c>
      <c r="N74" s="36">
        <f>SUMIFS(СВЦЭМ!$D$39:$D$782,СВЦЭМ!$A$39:$A$782,$A74,СВЦЭМ!$B$39:$B$782,N$47)+'СЕТ СН'!$F$14+СВЦЭМ!$D$10+'СЕТ СН'!$F$6-'СЕТ СН'!$F$26</f>
        <v>1196.0809681899998</v>
      </c>
      <c r="O74" s="36">
        <f>SUMIFS(СВЦЭМ!$D$39:$D$782,СВЦЭМ!$A$39:$A$782,$A74,СВЦЭМ!$B$39:$B$782,O$47)+'СЕТ СН'!$F$14+СВЦЭМ!$D$10+'СЕТ СН'!$F$6-'СЕТ СН'!$F$26</f>
        <v>1220.8572055499999</v>
      </c>
      <c r="P74" s="36">
        <f>SUMIFS(СВЦЭМ!$D$39:$D$782,СВЦЭМ!$A$39:$A$782,$A74,СВЦЭМ!$B$39:$B$782,P$47)+'СЕТ СН'!$F$14+СВЦЭМ!$D$10+'СЕТ СН'!$F$6-'СЕТ СН'!$F$26</f>
        <v>1220.2850142</v>
      </c>
      <c r="Q74" s="36">
        <f>SUMIFS(СВЦЭМ!$D$39:$D$782,СВЦЭМ!$A$39:$A$782,$A74,СВЦЭМ!$B$39:$B$782,Q$47)+'СЕТ СН'!$F$14+СВЦЭМ!$D$10+'СЕТ СН'!$F$6-'СЕТ СН'!$F$26</f>
        <v>1217.55167721</v>
      </c>
      <c r="R74" s="36">
        <f>SUMIFS(СВЦЭМ!$D$39:$D$782,СВЦЭМ!$A$39:$A$782,$A74,СВЦЭМ!$B$39:$B$782,R$47)+'СЕТ СН'!$F$14+СВЦЭМ!$D$10+'СЕТ СН'!$F$6-'СЕТ СН'!$F$26</f>
        <v>1217.6788858699999</v>
      </c>
      <c r="S74" s="36">
        <f>SUMIFS(СВЦЭМ!$D$39:$D$782,СВЦЭМ!$A$39:$A$782,$A74,СВЦЭМ!$B$39:$B$782,S$47)+'СЕТ СН'!$F$14+СВЦЭМ!$D$10+'СЕТ СН'!$F$6-'СЕТ СН'!$F$26</f>
        <v>1213.4313815099999</v>
      </c>
      <c r="T74" s="36">
        <f>SUMIFS(СВЦЭМ!$D$39:$D$782,СВЦЭМ!$A$39:$A$782,$A74,СВЦЭМ!$B$39:$B$782,T$47)+'СЕТ СН'!$F$14+СВЦЭМ!$D$10+'СЕТ СН'!$F$6-'СЕТ СН'!$F$26</f>
        <v>1204.8089440699998</v>
      </c>
      <c r="U74" s="36">
        <f>SUMIFS(СВЦЭМ!$D$39:$D$782,СВЦЭМ!$A$39:$A$782,$A74,СВЦЭМ!$B$39:$B$782,U$47)+'СЕТ СН'!$F$14+СВЦЭМ!$D$10+'СЕТ СН'!$F$6-'СЕТ СН'!$F$26</f>
        <v>1197.2135931199998</v>
      </c>
      <c r="V74" s="36">
        <f>SUMIFS(СВЦЭМ!$D$39:$D$782,СВЦЭМ!$A$39:$A$782,$A74,СВЦЭМ!$B$39:$B$782,V$47)+'СЕТ СН'!$F$14+СВЦЭМ!$D$10+'СЕТ СН'!$F$6-'СЕТ СН'!$F$26</f>
        <v>1169.80539284</v>
      </c>
      <c r="W74" s="36">
        <f>SUMIFS(СВЦЭМ!$D$39:$D$782,СВЦЭМ!$A$39:$A$782,$A74,СВЦЭМ!$B$39:$B$782,W$47)+'СЕТ СН'!$F$14+СВЦЭМ!$D$10+'СЕТ СН'!$F$6-'СЕТ СН'!$F$26</f>
        <v>1151.4809750599998</v>
      </c>
      <c r="X74" s="36">
        <f>SUMIFS(СВЦЭМ!$D$39:$D$782,СВЦЭМ!$A$39:$A$782,$A74,СВЦЭМ!$B$39:$B$782,X$47)+'СЕТ СН'!$F$14+СВЦЭМ!$D$10+'СЕТ СН'!$F$6-'СЕТ СН'!$F$26</f>
        <v>1191.42183383</v>
      </c>
      <c r="Y74" s="36">
        <f>SUMIFS(СВЦЭМ!$D$39:$D$782,СВЦЭМ!$A$39:$A$782,$A74,СВЦЭМ!$B$39:$B$782,Y$47)+'СЕТ СН'!$F$14+СВЦЭМ!$D$10+'СЕТ СН'!$F$6-'СЕТ СН'!$F$26</f>
        <v>1230.8313363399998</v>
      </c>
    </row>
    <row r="75" spans="1:25" ht="15.75" x14ac:dyDescent="0.2">
      <c r="A75" s="35">
        <f t="shared" si="1"/>
        <v>44679</v>
      </c>
      <c r="B75" s="36">
        <f>SUMIFS(СВЦЭМ!$D$39:$D$782,СВЦЭМ!$A$39:$A$782,$A75,СВЦЭМ!$B$39:$B$782,B$47)+'СЕТ СН'!$F$14+СВЦЭМ!$D$10+'СЕТ СН'!$F$6-'СЕТ СН'!$F$26</f>
        <v>1338.8137400699998</v>
      </c>
      <c r="C75" s="36">
        <f>SUMIFS(СВЦЭМ!$D$39:$D$782,СВЦЭМ!$A$39:$A$782,$A75,СВЦЭМ!$B$39:$B$782,C$47)+'СЕТ СН'!$F$14+СВЦЭМ!$D$10+'СЕТ СН'!$F$6-'СЕТ СН'!$F$26</f>
        <v>1314.1709465599999</v>
      </c>
      <c r="D75" s="36">
        <f>SUMIFS(СВЦЭМ!$D$39:$D$782,СВЦЭМ!$A$39:$A$782,$A75,СВЦЭМ!$B$39:$B$782,D$47)+'СЕТ СН'!$F$14+СВЦЭМ!$D$10+'СЕТ СН'!$F$6-'СЕТ СН'!$F$26</f>
        <v>1342.5084620999999</v>
      </c>
      <c r="E75" s="36">
        <f>SUMIFS(СВЦЭМ!$D$39:$D$782,СВЦЭМ!$A$39:$A$782,$A75,СВЦЭМ!$B$39:$B$782,E$47)+'СЕТ СН'!$F$14+СВЦЭМ!$D$10+'СЕТ СН'!$F$6-'СЕТ СН'!$F$26</f>
        <v>1335.8993855599999</v>
      </c>
      <c r="F75" s="36">
        <f>SUMIFS(СВЦЭМ!$D$39:$D$782,СВЦЭМ!$A$39:$A$782,$A75,СВЦЭМ!$B$39:$B$782,F$47)+'СЕТ СН'!$F$14+СВЦЭМ!$D$10+'СЕТ СН'!$F$6-'СЕТ СН'!$F$26</f>
        <v>1355.2908874099999</v>
      </c>
      <c r="G75" s="36">
        <f>SUMIFS(СВЦЭМ!$D$39:$D$782,СВЦЭМ!$A$39:$A$782,$A75,СВЦЭМ!$B$39:$B$782,G$47)+'СЕТ СН'!$F$14+СВЦЭМ!$D$10+'СЕТ СН'!$F$6-'СЕТ СН'!$F$26</f>
        <v>1336.11847425</v>
      </c>
      <c r="H75" s="36">
        <f>SUMIFS(СВЦЭМ!$D$39:$D$782,СВЦЭМ!$A$39:$A$782,$A75,СВЦЭМ!$B$39:$B$782,H$47)+'СЕТ СН'!$F$14+СВЦЭМ!$D$10+'СЕТ СН'!$F$6-'СЕТ СН'!$F$26</f>
        <v>1268.1058118399999</v>
      </c>
      <c r="I75" s="36">
        <f>SUMIFS(СВЦЭМ!$D$39:$D$782,СВЦЭМ!$A$39:$A$782,$A75,СВЦЭМ!$B$39:$B$782,I$47)+'СЕТ СН'!$F$14+СВЦЭМ!$D$10+'СЕТ СН'!$F$6-'СЕТ СН'!$F$26</f>
        <v>1200.1249948499999</v>
      </c>
      <c r="J75" s="36">
        <f>SUMIFS(СВЦЭМ!$D$39:$D$782,СВЦЭМ!$A$39:$A$782,$A75,СВЦЭМ!$B$39:$B$782,J$47)+'СЕТ СН'!$F$14+СВЦЭМ!$D$10+'СЕТ СН'!$F$6-'СЕТ СН'!$F$26</f>
        <v>1199.6535807299999</v>
      </c>
      <c r="K75" s="36">
        <f>SUMIFS(СВЦЭМ!$D$39:$D$782,СВЦЭМ!$A$39:$A$782,$A75,СВЦЭМ!$B$39:$B$782,K$47)+'СЕТ СН'!$F$14+СВЦЭМ!$D$10+'СЕТ СН'!$F$6-'СЕТ СН'!$F$26</f>
        <v>1212.7102707699999</v>
      </c>
      <c r="L75" s="36">
        <f>SUMIFS(СВЦЭМ!$D$39:$D$782,СВЦЭМ!$A$39:$A$782,$A75,СВЦЭМ!$B$39:$B$782,L$47)+'СЕТ СН'!$F$14+СВЦЭМ!$D$10+'СЕТ СН'!$F$6-'СЕТ СН'!$F$26</f>
        <v>1217.4492786699998</v>
      </c>
      <c r="M75" s="36">
        <f>SUMIFS(СВЦЭМ!$D$39:$D$782,СВЦЭМ!$A$39:$A$782,$A75,СВЦЭМ!$B$39:$B$782,M$47)+'СЕТ СН'!$F$14+СВЦЭМ!$D$10+'СЕТ СН'!$F$6-'СЕТ СН'!$F$26</f>
        <v>1249.9419147099998</v>
      </c>
      <c r="N75" s="36">
        <f>SUMIFS(СВЦЭМ!$D$39:$D$782,СВЦЭМ!$A$39:$A$782,$A75,СВЦЭМ!$B$39:$B$782,N$47)+'СЕТ СН'!$F$14+СВЦЭМ!$D$10+'СЕТ СН'!$F$6-'СЕТ СН'!$F$26</f>
        <v>1202.1463680599998</v>
      </c>
      <c r="O75" s="36">
        <f>SUMIFS(СВЦЭМ!$D$39:$D$782,СВЦЭМ!$A$39:$A$782,$A75,СВЦЭМ!$B$39:$B$782,O$47)+'СЕТ СН'!$F$14+СВЦЭМ!$D$10+'СЕТ СН'!$F$6-'СЕТ СН'!$F$26</f>
        <v>1170.0644851899999</v>
      </c>
      <c r="P75" s="36">
        <f>SUMIFS(СВЦЭМ!$D$39:$D$782,СВЦЭМ!$A$39:$A$782,$A75,СВЦЭМ!$B$39:$B$782,P$47)+'СЕТ СН'!$F$14+СВЦЭМ!$D$10+'СЕТ СН'!$F$6-'СЕТ СН'!$F$26</f>
        <v>1170.2711943999998</v>
      </c>
      <c r="Q75" s="36">
        <f>SUMIFS(СВЦЭМ!$D$39:$D$782,СВЦЭМ!$A$39:$A$782,$A75,СВЦЭМ!$B$39:$B$782,Q$47)+'СЕТ СН'!$F$14+СВЦЭМ!$D$10+'СЕТ СН'!$F$6-'СЕТ СН'!$F$26</f>
        <v>1192.9231708199998</v>
      </c>
      <c r="R75" s="36">
        <f>SUMIFS(СВЦЭМ!$D$39:$D$782,СВЦЭМ!$A$39:$A$782,$A75,СВЦЭМ!$B$39:$B$782,R$47)+'СЕТ СН'!$F$14+СВЦЭМ!$D$10+'СЕТ СН'!$F$6-'СЕТ СН'!$F$26</f>
        <v>1260.94151857</v>
      </c>
      <c r="S75" s="36">
        <f>SUMIFS(СВЦЭМ!$D$39:$D$782,СВЦЭМ!$A$39:$A$782,$A75,СВЦЭМ!$B$39:$B$782,S$47)+'СЕТ СН'!$F$14+СВЦЭМ!$D$10+'СЕТ СН'!$F$6-'СЕТ СН'!$F$26</f>
        <v>1315.4132811699999</v>
      </c>
      <c r="T75" s="36">
        <f>SUMIFS(СВЦЭМ!$D$39:$D$782,СВЦЭМ!$A$39:$A$782,$A75,СВЦЭМ!$B$39:$B$782,T$47)+'СЕТ СН'!$F$14+СВЦЭМ!$D$10+'СЕТ СН'!$F$6-'СЕТ СН'!$F$26</f>
        <v>1292.55182623</v>
      </c>
      <c r="U75" s="36">
        <f>SUMIFS(СВЦЭМ!$D$39:$D$782,СВЦЭМ!$A$39:$A$782,$A75,СВЦЭМ!$B$39:$B$782,U$47)+'СЕТ СН'!$F$14+СВЦЭМ!$D$10+'СЕТ СН'!$F$6-'СЕТ СН'!$F$26</f>
        <v>1238.8842637999999</v>
      </c>
      <c r="V75" s="36">
        <f>SUMIFS(СВЦЭМ!$D$39:$D$782,СВЦЭМ!$A$39:$A$782,$A75,СВЦЭМ!$B$39:$B$782,V$47)+'СЕТ СН'!$F$14+СВЦЭМ!$D$10+'СЕТ СН'!$F$6-'СЕТ СН'!$F$26</f>
        <v>1255.0203114699998</v>
      </c>
      <c r="W75" s="36">
        <f>SUMIFS(СВЦЭМ!$D$39:$D$782,СВЦЭМ!$A$39:$A$782,$A75,СВЦЭМ!$B$39:$B$782,W$47)+'СЕТ СН'!$F$14+СВЦЭМ!$D$10+'СЕТ СН'!$F$6-'СЕТ СН'!$F$26</f>
        <v>1251.62890178</v>
      </c>
      <c r="X75" s="36">
        <f>SUMIFS(СВЦЭМ!$D$39:$D$782,СВЦЭМ!$A$39:$A$782,$A75,СВЦЭМ!$B$39:$B$782,X$47)+'СЕТ СН'!$F$14+СВЦЭМ!$D$10+'СЕТ СН'!$F$6-'СЕТ СН'!$F$26</f>
        <v>1297.6870971299998</v>
      </c>
      <c r="Y75" s="36">
        <f>SUMIFS(СВЦЭМ!$D$39:$D$782,СВЦЭМ!$A$39:$A$782,$A75,СВЦЭМ!$B$39:$B$782,Y$47)+'СЕТ СН'!$F$14+СВЦЭМ!$D$10+'СЕТ СН'!$F$6-'СЕТ СН'!$F$26</f>
        <v>1342.1254219599998</v>
      </c>
    </row>
    <row r="76" spans="1:25" ht="15.75" x14ac:dyDescent="0.2">
      <c r="A76" s="35">
        <f t="shared" si="1"/>
        <v>44680</v>
      </c>
      <c r="B76" s="36">
        <f>SUMIFS(СВЦЭМ!$D$39:$D$782,СВЦЭМ!$A$39:$A$782,$A76,СВЦЭМ!$B$39:$B$782,B$47)+'СЕТ СН'!$F$14+СВЦЭМ!$D$10+'СЕТ СН'!$F$6-'СЕТ СН'!$F$26</f>
        <v>1309.5559490699998</v>
      </c>
      <c r="C76" s="36">
        <f>SUMIFS(СВЦЭМ!$D$39:$D$782,СВЦЭМ!$A$39:$A$782,$A76,СВЦЭМ!$B$39:$B$782,C$47)+'СЕТ СН'!$F$14+СВЦЭМ!$D$10+'СЕТ СН'!$F$6-'СЕТ СН'!$F$26</f>
        <v>1329.5104769</v>
      </c>
      <c r="D76" s="36">
        <f>SUMIFS(СВЦЭМ!$D$39:$D$782,СВЦЭМ!$A$39:$A$782,$A76,СВЦЭМ!$B$39:$B$782,D$47)+'СЕТ СН'!$F$14+СВЦЭМ!$D$10+'СЕТ СН'!$F$6-'СЕТ СН'!$F$26</f>
        <v>1341.42137252</v>
      </c>
      <c r="E76" s="36">
        <f>SUMIFS(СВЦЭМ!$D$39:$D$782,СВЦЭМ!$A$39:$A$782,$A76,СВЦЭМ!$B$39:$B$782,E$47)+'СЕТ СН'!$F$14+СВЦЭМ!$D$10+'СЕТ СН'!$F$6-'СЕТ СН'!$F$26</f>
        <v>1342.3709140899998</v>
      </c>
      <c r="F76" s="36">
        <f>SUMIFS(СВЦЭМ!$D$39:$D$782,СВЦЭМ!$A$39:$A$782,$A76,СВЦЭМ!$B$39:$B$782,F$47)+'СЕТ СН'!$F$14+СВЦЭМ!$D$10+'СЕТ СН'!$F$6-'СЕТ СН'!$F$26</f>
        <v>1337.2156378</v>
      </c>
      <c r="G76" s="36">
        <f>SUMIFS(СВЦЭМ!$D$39:$D$782,СВЦЭМ!$A$39:$A$782,$A76,СВЦЭМ!$B$39:$B$782,G$47)+'СЕТ СН'!$F$14+СВЦЭМ!$D$10+'СЕТ СН'!$F$6-'СЕТ СН'!$F$26</f>
        <v>1309.57802881</v>
      </c>
      <c r="H76" s="36">
        <f>SUMIFS(СВЦЭМ!$D$39:$D$782,СВЦЭМ!$A$39:$A$782,$A76,СВЦЭМ!$B$39:$B$782,H$47)+'СЕТ СН'!$F$14+СВЦЭМ!$D$10+'СЕТ СН'!$F$6-'СЕТ СН'!$F$26</f>
        <v>1263.5278174499999</v>
      </c>
      <c r="I76" s="36">
        <f>SUMIFS(СВЦЭМ!$D$39:$D$782,СВЦЭМ!$A$39:$A$782,$A76,СВЦЭМ!$B$39:$B$782,I$47)+'СЕТ СН'!$F$14+СВЦЭМ!$D$10+'СЕТ СН'!$F$6-'СЕТ СН'!$F$26</f>
        <v>1218.9247882099999</v>
      </c>
      <c r="J76" s="36">
        <f>SUMIFS(СВЦЭМ!$D$39:$D$782,СВЦЭМ!$A$39:$A$782,$A76,СВЦЭМ!$B$39:$B$782,J$47)+'СЕТ СН'!$F$14+СВЦЭМ!$D$10+'СЕТ СН'!$F$6-'СЕТ СН'!$F$26</f>
        <v>1186.68049258</v>
      </c>
      <c r="K76" s="36">
        <f>SUMIFS(СВЦЭМ!$D$39:$D$782,СВЦЭМ!$A$39:$A$782,$A76,СВЦЭМ!$B$39:$B$782,K$47)+'СЕТ СН'!$F$14+СВЦЭМ!$D$10+'СЕТ СН'!$F$6-'СЕТ СН'!$F$26</f>
        <v>1185.3946833999998</v>
      </c>
      <c r="L76" s="36">
        <f>SUMIFS(СВЦЭМ!$D$39:$D$782,СВЦЭМ!$A$39:$A$782,$A76,СВЦЭМ!$B$39:$B$782,L$47)+'СЕТ СН'!$F$14+СВЦЭМ!$D$10+'СЕТ СН'!$F$6-'СЕТ СН'!$F$26</f>
        <v>1194.03544296</v>
      </c>
      <c r="M76" s="36">
        <f>SUMIFS(СВЦЭМ!$D$39:$D$782,СВЦЭМ!$A$39:$A$782,$A76,СВЦЭМ!$B$39:$B$782,M$47)+'СЕТ СН'!$F$14+СВЦЭМ!$D$10+'СЕТ СН'!$F$6-'СЕТ СН'!$F$26</f>
        <v>1221.1403047199999</v>
      </c>
      <c r="N76" s="36">
        <f>SUMIFS(СВЦЭМ!$D$39:$D$782,СВЦЭМ!$A$39:$A$782,$A76,СВЦЭМ!$B$39:$B$782,N$47)+'СЕТ СН'!$F$14+СВЦЭМ!$D$10+'СЕТ СН'!$F$6-'СЕТ СН'!$F$26</f>
        <v>1247.1706461099998</v>
      </c>
      <c r="O76" s="36">
        <f>SUMIFS(СВЦЭМ!$D$39:$D$782,СВЦЭМ!$A$39:$A$782,$A76,СВЦЭМ!$B$39:$B$782,O$47)+'СЕТ СН'!$F$14+СВЦЭМ!$D$10+'СЕТ СН'!$F$6-'СЕТ СН'!$F$26</f>
        <v>1211.0031825299998</v>
      </c>
      <c r="P76" s="36">
        <f>SUMIFS(СВЦЭМ!$D$39:$D$782,СВЦЭМ!$A$39:$A$782,$A76,СВЦЭМ!$B$39:$B$782,P$47)+'СЕТ СН'!$F$14+СВЦЭМ!$D$10+'СЕТ СН'!$F$6-'СЕТ СН'!$F$26</f>
        <v>1230.8703349699999</v>
      </c>
      <c r="Q76" s="36">
        <f>SUMIFS(СВЦЭМ!$D$39:$D$782,СВЦЭМ!$A$39:$A$782,$A76,СВЦЭМ!$B$39:$B$782,Q$47)+'СЕТ СН'!$F$14+СВЦЭМ!$D$10+'СЕТ СН'!$F$6-'СЕТ СН'!$F$26</f>
        <v>1257.2162004099998</v>
      </c>
      <c r="R76" s="36">
        <f>SUMIFS(СВЦЭМ!$D$39:$D$782,СВЦЭМ!$A$39:$A$782,$A76,СВЦЭМ!$B$39:$B$782,R$47)+'СЕТ СН'!$F$14+СВЦЭМ!$D$10+'СЕТ СН'!$F$6-'СЕТ СН'!$F$26</f>
        <v>1238.9815142699999</v>
      </c>
      <c r="S76" s="36">
        <f>SUMIFS(СВЦЭМ!$D$39:$D$782,СВЦЭМ!$A$39:$A$782,$A76,СВЦЭМ!$B$39:$B$782,S$47)+'СЕТ СН'!$F$14+СВЦЭМ!$D$10+'СЕТ СН'!$F$6-'СЕТ СН'!$F$26</f>
        <v>1251.26110219</v>
      </c>
      <c r="T76" s="36">
        <f>SUMIFS(СВЦЭМ!$D$39:$D$782,СВЦЭМ!$A$39:$A$782,$A76,СВЦЭМ!$B$39:$B$782,T$47)+'СЕТ СН'!$F$14+СВЦЭМ!$D$10+'СЕТ СН'!$F$6-'СЕТ СН'!$F$26</f>
        <v>1209.17732039</v>
      </c>
      <c r="U76" s="36">
        <f>SUMIFS(СВЦЭМ!$D$39:$D$782,СВЦЭМ!$A$39:$A$782,$A76,СВЦЭМ!$B$39:$B$782,U$47)+'СЕТ СН'!$F$14+СВЦЭМ!$D$10+'СЕТ СН'!$F$6-'СЕТ СН'!$F$26</f>
        <v>1197.1925661799999</v>
      </c>
      <c r="V76" s="36">
        <f>SUMIFS(СВЦЭМ!$D$39:$D$782,СВЦЭМ!$A$39:$A$782,$A76,СВЦЭМ!$B$39:$B$782,V$47)+'СЕТ СН'!$F$14+СВЦЭМ!$D$10+'СЕТ СН'!$F$6-'СЕТ СН'!$F$26</f>
        <v>1174.7678055899999</v>
      </c>
      <c r="W76" s="36">
        <f>SUMIFS(СВЦЭМ!$D$39:$D$782,СВЦЭМ!$A$39:$A$782,$A76,СВЦЭМ!$B$39:$B$782,W$47)+'СЕТ СН'!$F$14+СВЦЭМ!$D$10+'СЕТ СН'!$F$6-'СЕТ СН'!$F$26</f>
        <v>1208.412705</v>
      </c>
      <c r="X76" s="36">
        <f>SUMIFS(СВЦЭМ!$D$39:$D$782,СВЦЭМ!$A$39:$A$782,$A76,СВЦЭМ!$B$39:$B$782,X$47)+'СЕТ СН'!$F$14+СВЦЭМ!$D$10+'СЕТ СН'!$F$6-'СЕТ СН'!$F$26</f>
        <v>1236.8998733699998</v>
      </c>
      <c r="Y76" s="36">
        <f>SUMIFS(СВЦЭМ!$D$39:$D$782,СВЦЭМ!$A$39:$A$782,$A76,СВЦЭМ!$B$39:$B$782,Y$47)+'СЕТ СН'!$F$14+СВЦЭМ!$D$10+'СЕТ СН'!$F$6-'СЕТ СН'!$F$26</f>
        <v>1275.7910072799998</v>
      </c>
    </row>
    <row r="77" spans="1:25" ht="15.75" x14ac:dyDescent="0.2">
      <c r="A77" s="35">
        <f t="shared" si="1"/>
        <v>44681</v>
      </c>
      <c r="B77" s="36">
        <f>SUMIFS(СВЦЭМ!$D$39:$D$782,СВЦЭМ!$A$39:$A$782,$A77,СВЦЭМ!$B$39:$B$782,B$47)+'СЕТ СН'!$F$14+СВЦЭМ!$D$10+'СЕТ СН'!$F$6-'СЕТ СН'!$F$26</f>
        <v>1315.9872562899998</v>
      </c>
      <c r="C77" s="36">
        <f>SUMIFS(СВЦЭМ!$D$39:$D$782,СВЦЭМ!$A$39:$A$782,$A77,СВЦЭМ!$B$39:$B$782,C$47)+'СЕТ СН'!$F$14+СВЦЭМ!$D$10+'СЕТ СН'!$F$6-'СЕТ СН'!$F$26</f>
        <v>1258.3451661299998</v>
      </c>
      <c r="D77" s="36">
        <f>SUMIFS(СВЦЭМ!$D$39:$D$782,СВЦЭМ!$A$39:$A$782,$A77,СВЦЭМ!$B$39:$B$782,D$47)+'СЕТ СН'!$F$14+СВЦЭМ!$D$10+'СЕТ СН'!$F$6-'СЕТ СН'!$F$26</f>
        <v>1304.154779</v>
      </c>
      <c r="E77" s="36">
        <f>SUMIFS(СВЦЭМ!$D$39:$D$782,СВЦЭМ!$A$39:$A$782,$A77,СВЦЭМ!$B$39:$B$782,E$47)+'СЕТ СН'!$F$14+СВЦЭМ!$D$10+'СЕТ СН'!$F$6-'СЕТ СН'!$F$26</f>
        <v>1328.23314678</v>
      </c>
      <c r="F77" s="36">
        <f>SUMIFS(СВЦЭМ!$D$39:$D$782,СВЦЭМ!$A$39:$A$782,$A77,СВЦЭМ!$B$39:$B$782,F$47)+'СЕТ СН'!$F$14+СВЦЭМ!$D$10+'СЕТ СН'!$F$6-'СЕТ СН'!$F$26</f>
        <v>1342.2894534699999</v>
      </c>
      <c r="G77" s="36">
        <f>SUMIFS(СВЦЭМ!$D$39:$D$782,СВЦЭМ!$A$39:$A$782,$A77,СВЦЭМ!$B$39:$B$782,G$47)+'СЕТ СН'!$F$14+СВЦЭМ!$D$10+'СЕТ СН'!$F$6-'СЕТ СН'!$F$26</f>
        <v>1349.0817385999999</v>
      </c>
      <c r="H77" s="36">
        <f>SUMIFS(СВЦЭМ!$D$39:$D$782,СВЦЭМ!$A$39:$A$782,$A77,СВЦЭМ!$B$39:$B$782,H$47)+'СЕТ СН'!$F$14+СВЦЭМ!$D$10+'СЕТ СН'!$F$6-'СЕТ СН'!$F$26</f>
        <v>1325.0659923399999</v>
      </c>
      <c r="I77" s="36">
        <f>SUMIFS(СВЦЭМ!$D$39:$D$782,СВЦЭМ!$A$39:$A$782,$A77,СВЦЭМ!$B$39:$B$782,I$47)+'СЕТ СН'!$F$14+СВЦЭМ!$D$10+'СЕТ СН'!$F$6-'СЕТ СН'!$F$26</f>
        <v>1299.4573688099999</v>
      </c>
      <c r="J77" s="36">
        <f>SUMIFS(СВЦЭМ!$D$39:$D$782,СВЦЭМ!$A$39:$A$782,$A77,СВЦЭМ!$B$39:$B$782,J$47)+'СЕТ СН'!$F$14+СВЦЭМ!$D$10+'СЕТ СН'!$F$6-'СЕТ СН'!$F$26</f>
        <v>1250.5332420799998</v>
      </c>
      <c r="K77" s="36">
        <f>SUMIFS(СВЦЭМ!$D$39:$D$782,СВЦЭМ!$A$39:$A$782,$A77,СВЦЭМ!$B$39:$B$782,K$47)+'СЕТ СН'!$F$14+СВЦЭМ!$D$10+'СЕТ СН'!$F$6-'СЕТ СН'!$F$26</f>
        <v>1214.0932109099999</v>
      </c>
      <c r="L77" s="36">
        <f>SUMIFS(СВЦЭМ!$D$39:$D$782,СВЦЭМ!$A$39:$A$782,$A77,СВЦЭМ!$B$39:$B$782,L$47)+'СЕТ СН'!$F$14+СВЦЭМ!$D$10+'СЕТ СН'!$F$6-'СЕТ СН'!$F$26</f>
        <v>1190.2069047399998</v>
      </c>
      <c r="M77" s="36">
        <f>SUMIFS(СВЦЭМ!$D$39:$D$782,СВЦЭМ!$A$39:$A$782,$A77,СВЦЭМ!$B$39:$B$782,M$47)+'СЕТ СН'!$F$14+СВЦЭМ!$D$10+'СЕТ СН'!$F$6-'СЕТ СН'!$F$26</f>
        <v>1203.7102330299999</v>
      </c>
      <c r="N77" s="36">
        <f>SUMIFS(СВЦЭМ!$D$39:$D$782,СВЦЭМ!$A$39:$A$782,$A77,СВЦЭМ!$B$39:$B$782,N$47)+'СЕТ СН'!$F$14+СВЦЭМ!$D$10+'СЕТ СН'!$F$6-'СЕТ СН'!$F$26</f>
        <v>1209.6298497999999</v>
      </c>
      <c r="O77" s="36">
        <f>SUMIFS(СВЦЭМ!$D$39:$D$782,СВЦЭМ!$A$39:$A$782,$A77,СВЦЭМ!$B$39:$B$782,O$47)+'СЕТ СН'!$F$14+СВЦЭМ!$D$10+'СЕТ СН'!$F$6-'СЕТ СН'!$F$26</f>
        <v>1210.4371397999998</v>
      </c>
      <c r="P77" s="36">
        <f>SUMIFS(СВЦЭМ!$D$39:$D$782,СВЦЭМ!$A$39:$A$782,$A77,СВЦЭМ!$B$39:$B$782,P$47)+'СЕТ СН'!$F$14+СВЦЭМ!$D$10+'СЕТ СН'!$F$6-'СЕТ СН'!$F$26</f>
        <v>1205.0374073199998</v>
      </c>
      <c r="Q77" s="36">
        <f>SUMIFS(СВЦЭМ!$D$39:$D$782,СВЦЭМ!$A$39:$A$782,$A77,СВЦЭМ!$B$39:$B$782,Q$47)+'СЕТ СН'!$F$14+СВЦЭМ!$D$10+'СЕТ СН'!$F$6-'СЕТ СН'!$F$26</f>
        <v>1223.9140707699999</v>
      </c>
      <c r="R77" s="36">
        <f>SUMIFS(СВЦЭМ!$D$39:$D$782,СВЦЭМ!$A$39:$A$782,$A77,СВЦЭМ!$B$39:$B$782,R$47)+'СЕТ СН'!$F$14+СВЦЭМ!$D$10+'СЕТ СН'!$F$6-'СЕТ СН'!$F$26</f>
        <v>1232.1246714899999</v>
      </c>
      <c r="S77" s="36">
        <f>SUMIFS(СВЦЭМ!$D$39:$D$782,СВЦЭМ!$A$39:$A$782,$A77,СВЦЭМ!$B$39:$B$782,S$47)+'СЕТ СН'!$F$14+СВЦЭМ!$D$10+'СЕТ СН'!$F$6-'СЕТ СН'!$F$26</f>
        <v>1214.01159474</v>
      </c>
      <c r="T77" s="36">
        <f>SUMIFS(СВЦЭМ!$D$39:$D$782,СВЦЭМ!$A$39:$A$782,$A77,СВЦЭМ!$B$39:$B$782,T$47)+'СЕТ СН'!$F$14+СВЦЭМ!$D$10+'СЕТ СН'!$F$6-'СЕТ СН'!$F$26</f>
        <v>1195.2787374699999</v>
      </c>
      <c r="U77" s="36">
        <f>SUMIFS(СВЦЭМ!$D$39:$D$782,СВЦЭМ!$A$39:$A$782,$A77,СВЦЭМ!$B$39:$B$782,U$47)+'СЕТ СН'!$F$14+СВЦЭМ!$D$10+'СЕТ СН'!$F$6-'СЕТ СН'!$F$26</f>
        <v>1204.23637214</v>
      </c>
      <c r="V77" s="36">
        <f>SUMIFS(СВЦЭМ!$D$39:$D$782,СВЦЭМ!$A$39:$A$782,$A77,СВЦЭМ!$B$39:$B$782,V$47)+'СЕТ СН'!$F$14+СВЦЭМ!$D$10+'СЕТ СН'!$F$6-'СЕТ СН'!$F$26</f>
        <v>1210.3572284699999</v>
      </c>
      <c r="W77" s="36">
        <f>SUMIFS(СВЦЭМ!$D$39:$D$782,СВЦЭМ!$A$39:$A$782,$A77,СВЦЭМ!$B$39:$B$782,W$47)+'СЕТ СН'!$F$14+СВЦЭМ!$D$10+'СЕТ СН'!$F$6-'СЕТ СН'!$F$26</f>
        <v>1192.2791402899998</v>
      </c>
      <c r="X77" s="36">
        <f>SUMIFS(СВЦЭМ!$D$39:$D$782,СВЦЭМ!$A$39:$A$782,$A77,СВЦЭМ!$B$39:$B$782,X$47)+'СЕТ СН'!$F$14+СВЦЭМ!$D$10+'СЕТ СН'!$F$6-'СЕТ СН'!$F$26</f>
        <v>1226.5776974599999</v>
      </c>
      <c r="Y77" s="36">
        <f>SUMIFS(СВЦЭМ!$D$39:$D$782,СВЦЭМ!$A$39:$A$782,$A77,СВЦЭМ!$B$39:$B$782,Y$47)+'СЕТ СН'!$F$14+СВЦЭМ!$D$10+'СЕТ СН'!$F$6-'СЕТ СН'!$F$26</f>
        <v>1231.3012127699999</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01.04.2022</v>
      </c>
      <c r="B84" s="36">
        <f>SUMIFS(СВЦЭМ!$D$39:$D$782,СВЦЭМ!$A$39:$A$782,$A84,СВЦЭМ!$B$39:$B$782,B$83)+'СЕТ СН'!$G$14+СВЦЭМ!$D$10+'СЕТ СН'!$G$6-'СЕТ СН'!$G$26</f>
        <v>1399.5734438299999</v>
      </c>
      <c r="C84" s="36">
        <f>SUMIFS(СВЦЭМ!$D$39:$D$782,СВЦЭМ!$A$39:$A$782,$A84,СВЦЭМ!$B$39:$B$782,C$83)+'СЕТ СН'!$G$14+СВЦЭМ!$D$10+'СЕТ СН'!$G$6-'СЕТ СН'!$G$26</f>
        <v>1400.2097517199998</v>
      </c>
      <c r="D84" s="36">
        <f>SUMIFS(СВЦЭМ!$D$39:$D$782,СВЦЭМ!$A$39:$A$782,$A84,СВЦЭМ!$B$39:$B$782,D$83)+'СЕТ СН'!$G$14+СВЦЭМ!$D$10+'СЕТ СН'!$G$6-'СЕТ СН'!$G$26</f>
        <v>1429.2223974799999</v>
      </c>
      <c r="E84" s="36">
        <f>SUMIFS(СВЦЭМ!$D$39:$D$782,СВЦЭМ!$A$39:$A$782,$A84,СВЦЭМ!$B$39:$B$782,E$83)+'СЕТ СН'!$G$14+СВЦЭМ!$D$10+'СЕТ СН'!$G$6-'СЕТ СН'!$G$26</f>
        <v>1443.7807397399999</v>
      </c>
      <c r="F84" s="36">
        <f>SUMIFS(СВЦЭМ!$D$39:$D$782,СВЦЭМ!$A$39:$A$782,$A84,СВЦЭМ!$B$39:$B$782,F$83)+'СЕТ СН'!$G$14+СВЦЭМ!$D$10+'СЕТ СН'!$G$6-'СЕТ СН'!$G$26</f>
        <v>1437.8376522599999</v>
      </c>
      <c r="G84" s="36">
        <f>SUMIFS(СВЦЭМ!$D$39:$D$782,СВЦЭМ!$A$39:$A$782,$A84,СВЦЭМ!$B$39:$B$782,G$83)+'СЕТ СН'!$G$14+СВЦЭМ!$D$10+'СЕТ СН'!$G$6-'СЕТ СН'!$G$26</f>
        <v>1409.1273760999998</v>
      </c>
      <c r="H84" s="36">
        <f>SUMIFS(СВЦЭМ!$D$39:$D$782,СВЦЭМ!$A$39:$A$782,$A84,СВЦЭМ!$B$39:$B$782,H$83)+'СЕТ СН'!$G$14+СВЦЭМ!$D$10+'СЕТ СН'!$G$6-'СЕТ СН'!$G$26</f>
        <v>1351.91245248</v>
      </c>
      <c r="I84" s="36">
        <f>SUMIFS(СВЦЭМ!$D$39:$D$782,СВЦЭМ!$A$39:$A$782,$A84,СВЦЭМ!$B$39:$B$782,I$83)+'СЕТ СН'!$G$14+СВЦЭМ!$D$10+'СЕТ СН'!$G$6-'СЕТ СН'!$G$26</f>
        <v>1337.8597600399999</v>
      </c>
      <c r="J84" s="36">
        <f>SUMIFS(СВЦЭМ!$D$39:$D$782,СВЦЭМ!$A$39:$A$782,$A84,СВЦЭМ!$B$39:$B$782,J$83)+'СЕТ СН'!$G$14+СВЦЭМ!$D$10+'СЕТ СН'!$G$6-'СЕТ СН'!$G$26</f>
        <v>1318.5059735999998</v>
      </c>
      <c r="K84" s="36">
        <f>SUMIFS(СВЦЭМ!$D$39:$D$782,СВЦЭМ!$A$39:$A$782,$A84,СВЦЭМ!$B$39:$B$782,K$83)+'СЕТ СН'!$G$14+СВЦЭМ!$D$10+'СЕТ СН'!$G$6-'СЕТ СН'!$G$26</f>
        <v>1350.6745541099999</v>
      </c>
      <c r="L84" s="36">
        <f>SUMIFS(СВЦЭМ!$D$39:$D$782,СВЦЭМ!$A$39:$A$782,$A84,СВЦЭМ!$B$39:$B$782,L$83)+'СЕТ СН'!$G$14+СВЦЭМ!$D$10+'СЕТ СН'!$G$6-'СЕТ СН'!$G$26</f>
        <v>1384.8393239399998</v>
      </c>
      <c r="M84" s="36">
        <f>SUMIFS(СВЦЭМ!$D$39:$D$782,СВЦЭМ!$A$39:$A$782,$A84,СВЦЭМ!$B$39:$B$782,M$83)+'СЕТ СН'!$G$14+СВЦЭМ!$D$10+'СЕТ СН'!$G$6-'СЕТ СН'!$G$26</f>
        <v>1402.8458611199999</v>
      </c>
      <c r="N84" s="36">
        <f>SUMIFS(СВЦЭМ!$D$39:$D$782,СВЦЭМ!$A$39:$A$782,$A84,СВЦЭМ!$B$39:$B$782,N$83)+'СЕТ СН'!$G$14+СВЦЭМ!$D$10+'СЕТ СН'!$G$6-'СЕТ СН'!$G$26</f>
        <v>1368.5316025999998</v>
      </c>
      <c r="O84" s="36">
        <f>SUMIFS(СВЦЭМ!$D$39:$D$782,СВЦЭМ!$A$39:$A$782,$A84,СВЦЭМ!$B$39:$B$782,O$83)+'СЕТ СН'!$G$14+СВЦЭМ!$D$10+'СЕТ СН'!$G$6-'СЕТ СН'!$G$26</f>
        <v>1387.62864393</v>
      </c>
      <c r="P84" s="36">
        <f>SUMIFS(СВЦЭМ!$D$39:$D$782,СВЦЭМ!$A$39:$A$782,$A84,СВЦЭМ!$B$39:$B$782,P$83)+'СЕТ СН'!$G$14+СВЦЭМ!$D$10+'СЕТ СН'!$G$6-'СЕТ СН'!$G$26</f>
        <v>1418.2194208899998</v>
      </c>
      <c r="Q84" s="36">
        <f>SUMIFS(СВЦЭМ!$D$39:$D$782,СВЦЭМ!$A$39:$A$782,$A84,СВЦЭМ!$B$39:$B$782,Q$83)+'СЕТ СН'!$G$14+СВЦЭМ!$D$10+'СЕТ СН'!$G$6-'СЕТ СН'!$G$26</f>
        <v>1424.5194525399997</v>
      </c>
      <c r="R84" s="36">
        <f>SUMIFS(СВЦЭМ!$D$39:$D$782,СВЦЭМ!$A$39:$A$782,$A84,СВЦЭМ!$B$39:$B$782,R$83)+'СЕТ СН'!$G$14+СВЦЭМ!$D$10+'СЕТ СН'!$G$6-'СЕТ СН'!$G$26</f>
        <v>1450.82279161</v>
      </c>
      <c r="S84" s="36">
        <f>SUMIFS(СВЦЭМ!$D$39:$D$782,СВЦЭМ!$A$39:$A$782,$A84,СВЦЭМ!$B$39:$B$782,S$83)+'СЕТ СН'!$G$14+СВЦЭМ!$D$10+'СЕТ СН'!$G$6-'СЕТ СН'!$G$26</f>
        <v>1458.6429688399999</v>
      </c>
      <c r="T84" s="36">
        <f>SUMIFS(СВЦЭМ!$D$39:$D$782,СВЦЭМ!$A$39:$A$782,$A84,СВЦЭМ!$B$39:$B$782,T$83)+'СЕТ СН'!$G$14+СВЦЭМ!$D$10+'СЕТ СН'!$G$6-'СЕТ СН'!$G$26</f>
        <v>1420.64247125</v>
      </c>
      <c r="U84" s="36">
        <f>SUMIFS(СВЦЭМ!$D$39:$D$782,СВЦЭМ!$A$39:$A$782,$A84,СВЦЭМ!$B$39:$B$782,U$83)+'СЕТ СН'!$G$14+СВЦЭМ!$D$10+'СЕТ СН'!$G$6-'СЕТ СН'!$G$26</f>
        <v>1401.0626842199999</v>
      </c>
      <c r="V84" s="36">
        <f>SUMIFS(СВЦЭМ!$D$39:$D$782,СВЦЭМ!$A$39:$A$782,$A84,СВЦЭМ!$B$39:$B$782,V$83)+'СЕТ СН'!$G$14+СВЦЭМ!$D$10+'СЕТ СН'!$G$6-'СЕТ СН'!$G$26</f>
        <v>1402.8957595399997</v>
      </c>
      <c r="W84" s="36">
        <f>SUMIFS(СВЦЭМ!$D$39:$D$782,СВЦЭМ!$A$39:$A$782,$A84,СВЦЭМ!$B$39:$B$782,W$83)+'СЕТ СН'!$G$14+СВЦЭМ!$D$10+'СЕТ СН'!$G$6-'СЕТ СН'!$G$26</f>
        <v>1410.4038203699999</v>
      </c>
      <c r="X84" s="36">
        <f>SUMIFS(СВЦЭМ!$D$39:$D$782,СВЦЭМ!$A$39:$A$782,$A84,СВЦЭМ!$B$39:$B$782,X$83)+'СЕТ СН'!$G$14+СВЦЭМ!$D$10+'СЕТ СН'!$G$6-'СЕТ СН'!$G$26</f>
        <v>1416.8276059599998</v>
      </c>
      <c r="Y84" s="36">
        <f>SUMIFS(СВЦЭМ!$D$39:$D$782,СВЦЭМ!$A$39:$A$782,$A84,СВЦЭМ!$B$39:$B$782,Y$83)+'СЕТ СН'!$G$14+СВЦЭМ!$D$10+'СЕТ СН'!$G$6-'СЕТ СН'!$G$26</f>
        <v>1419.3855713799999</v>
      </c>
      <c r="AA84" s="45"/>
    </row>
    <row r="85" spans="1:27" ht="15.75" x14ac:dyDescent="0.2">
      <c r="A85" s="35">
        <f>A84+1</f>
        <v>44653</v>
      </c>
      <c r="B85" s="36">
        <f>SUMIFS(СВЦЭМ!$D$39:$D$782,СВЦЭМ!$A$39:$A$782,$A85,СВЦЭМ!$B$39:$B$782,B$83)+'СЕТ СН'!$G$14+СВЦЭМ!$D$10+'СЕТ СН'!$G$6-'СЕТ СН'!$G$26</f>
        <v>1504.2910926199997</v>
      </c>
      <c r="C85" s="36">
        <f>SUMIFS(СВЦЭМ!$D$39:$D$782,СВЦЭМ!$A$39:$A$782,$A85,СВЦЭМ!$B$39:$B$782,C$83)+'СЕТ СН'!$G$14+СВЦЭМ!$D$10+'СЕТ СН'!$G$6-'СЕТ СН'!$G$26</f>
        <v>1479.5636348699998</v>
      </c>
      <c r="D85" s="36">
        <f>SUMIFS(СВЦЭМ!$D$39:$D$782,СВЦЭМ!$A$39:$A$782,$A85,СВЦЭМ!$B$39:$B$782,D$83)+'СЕТ СН'!$G$14+СВЦЭМ!$D$10+'СЕТ СН'!$G$6-'СЕТ СН'!$G$26</f>
        <v>1512.1449071699999</v>
      </c>
      <c r="E85" s="36">
        <f>SUMIFS(СВЦЭМ!$D$39:$D$782,СВЦЭМ!$A$39:$A$782,$A85,СВЦЭМ!$B$39:$B$782,E$83)+'СЕТ СН'!$G$14+СВЦЭМ!$D$10+'СЕТ СН'!$G$6-'СЕТ СН'!$G$26</f>
        <v>1528.6924618599999</v>
      </c>
      <c r="F85" s="36">
        <f>SUMIFS(СВЦЭМ!$D$39:$D$782,СВЦЭМ!$A$39:$A$782,$A85,СВЦЭМ!$B$39:$B$782,F$83)+'СЕТ СН'!$G$14+СВЦЭМ!$D$10+'СЕТ СН'!$G$6-'СЕТ СН'!$G$26</f>
        <v>1526.1156389799999</v>
      </c>
      <c r="G85" s="36">
        <f>SUMIFS(СВЦЭМ!$D$39:$D$782,СВЦЭМ!$A$39:$A$782,$A85,СВЦЭМ!$B$39:$B$782,G$83)+'СЕТ СН'!$G$14+СВЦЭМ!$D$10+'СЕТ СН'!$G$6-'СЕТ СН'!$G$26</f>
        <v>1535.9609635099998</v>
      </c>
      <c r="H85" s="36">
        <f>SUMIFS(СВЦЭМ!$D$39:$D$782,СВЦЭМ!$A$39:$A$782,$A85,СВЦЭМ!$B$39:$B$782,H$83)+'СЕТ СН'!$G$14+СВЦЭМ!$D$10+'СЕТ СН'!$G$6-'СЕТ СН'!$G$26</f>
        <v>1508.0422176799998</v>
      </c>
      <c r="I85" s="36">
        <f>SUMIFS(СВЦЭМ!$D$39:$D$782,СВЦЭМ!$A$39:$A$782,$A85,СВЦЭМ!$B$39:$B$782,I$83)+'СЕТ СН'!$G$14+СВЦЭМ!$D$10+'СЕТ СН'!$G$6-'СЕТ СН'!$G$26</f>
        <v>1460.0833417499998</v>
      </c>
      <c r="J85" s="36">
        <f>SUMIFS(СВЦЭМ!$D$39:$D$782,СВЦЭМ!$A$39:$A$782,$A85,СВЦЭМ!$B$39:$B$782,J$83)+'СЕТ СН'!$G$14+СВЦЭМ!$D$10+'СЕТ СН'!$G$6-'СЕТ СН'!$G$26</f>
        <v>1414.2357069999998</v>
      </c>
      <c r="K85" s="36">
        <f>SUMIFS(СВЦЭМ!$D$39:$D$782,СВЦЭМ!$A$39:$A$782,$A85,СВЦЭМ!$B$39:$B$782,K$83)+'СЕТ СН'!$G$14+СВЦЭМ!$D$10+'СЕТ СН'!$G$6-'СЕТ СН'!$G$26</f>
        <v>1386.0255313199998</v>
      </c>
      <c r="L85" s="36">
        <f>SUMIFS(СВЦЭМ!$D$39:$D$782,СВЦЭМ!$A$39:$A$782,$A85,СВЦЭМ!$B$39:$B$782,L$83)+'СЕТ СН'!$G$14+СВЦЭМ!$D$10+'СЕТ СН'!$G$6-'СЕТ СН'!$G$26</f>
        <v>1401.6491241599999</v>
      </c>
      <c r="M85" s="36">
        <f>SUMIFS(СВЦЭМ!$D$39:$D$782,СВЦЭМ!$A$39:$A$782,$A85,СВЦЭМ!$B$39:$B$782,M$83)+'СЕТ СН'!$G$14+СВЦЭМ!$D$10+'СЕТ СН'!$G$6-'СЕТ СН'!$G$26</f>
        <v>1404.4695916699998</v>
      </c>
      <c r="N85" s="36">
        <f>SUMIFS(СВЦЭМ!$D$39:$D$782,СВЦЭМ!$A$39:$A$782,$A85,СВЦЭМ!$B$39:$B$782,N$83)+'СЕТ СН'!$G$14+СВЦЭМ!$D$10+'СЕТ СН'!$G$6-'СЕТ СН'!$G$26</f>
        <v>1399.3260248899999</v>
      </c>
      <c r="O85" s="36">
        <f>SUMIFS(СВЦЭМ!$D$39:$D$782,СВЦЭМ!$A$39:$A$782,$A85,СВЦЭМ!$B$39:$B$782,O$83)+'СЕТ СН'!$G$14+СВЦЭМ!$D$10+'СЕТ СН'!$G$6-'СЕТ СН'!$G$26</f>
        <v>1431.3496323799998</v>
      </c>
      <c r="P85" s="36">
        <f>SUMIFS(СВЦЭМ!$D$39:$D$782,СВЦЭМ!$A$39:$A$782,$A85,СВЦЭМ!$B$39:$B$782,P$83)+'СЕТ СН'!$G$14+СВЦЭМ!$D$10+'СЕТ СН'!$G$6-'СЕТ СН'!$G$26</f>
        <v>1464.73161076</v>
      </c>
      <c r="Q85" s="36">
        <f>SUMIFS(СВЦЭМ!$D$39:$D$782,СВЦЭМ!$A$39:$A$782,$A85,СВЦЭМ!$B$39:$B$782,Q$83)+'СЕТ СН'!$G$14+СВЦЭМ!$D$10+'СЕТ СН'!$G$6-'СЕТ СН'!$G$26</f>
        <v>1451.9545058099998</v>
      </c>
      <c r="R85" s="36">
        <f>SUMIFS(СВЦЭМ!$D$39:$D$782,СВЦЭМ!$A$39:$A$782,$A85,СВЦЭМ!$B$39:$B$782,R$83)+'СЕТ СН'!$G$14+СВЦЭМ!$D$10+'СЕТ СН'!$G$6-'СЕТ СН'!$G$26</f>
        <v>1452.0014165499999</v>
      </c>
      <c r="S85" s="36">
        <f>SUMIFS(СВЦЭМ!$D$39:$D$782,СВЦЭМ!$A$39:$A$782,$A85,СВЦЭМ!$B$39:$B$782,S$83)+'СЕТ СН'!$G$14+СВЦЭМ!$D$10+'СЕТ СН'!$G$6-'СЕТ СН'!$G$26</f>
        <v>1450.8998936899998</v>
      </c>
      <c r="T85" s="36">
        <f>SUMIFS(СВЦЭМ!$D$39:$D$782,СВЦЭМ!$A$39:$A$782,$A85,СВЦЭМ!$B$39:$B$782,T$83)+'СЕТ СН'!$G$14+СВЦЭМ!$D$10+'СЕТ СН'!$G$6-'СЕТ СН'!$G$26</f>
        <v>1428.5538819199999</v>
      </c>
      <c r="U85" s="36">
        <f>SUMIFS(СВЦЭМ!$D$39:$D$782,СВЦЭМ!$A$39:$A$782,$A85,СВЦЭМ!$B$39:$B$782,U$83)+'СЕТ СН'!$G$14+СВЦЭМ!$D$10+'СЕТ СН'!$G$6-'СЕТ СН'!$G$26</f>
        <v>1387.20634058</v>
      </c>
      <c r="V85" s="36">
        <f>SUMIFS(СВЦЭМ!$D$39:$D$782,СВЦЭМ!$A$39:$A$782,$A85,СВЦЭМ!$B$39:$B$782,V$83)+'СЕТ СН'!$G$14+СВЦЭМ!$D$10+'СЕТ СН'!$G$6-'СЕТ СН'!$G$26</f>
        <v>1388.8718357199998</v>
      </c>
      <c r="W85" s="36">
        <f>SUMIFS(СВЦЭМ!$D$39:$D$782,СВЦЭМ!$A$39:$A$782,$A85,СВЦЭМ!$B$39:$B$782,W$83)+'СЕТ СН'!$G$14+СВЦЭМ!$D$10+'СЕТ СН'!$G$6-'СЕТ СН'!$G$26</f>
        <v>1368.5630372599999</v>
      </c>
      <c r="X85" s="36">
        <f>SUMIFS(СВЦЭМ!$D$39:$D$782,СВЦЭМ!$A$39:$A$782,$A85,СВЦЭМ!$B$39:$B$782,X$83)+'СЕТ СН'!$G$14+СВЦЭМ!$D$10+'СЕТ СН'!$G$6-'СЕТ СН'!$G$26</f>
        <v>1394.5125782999999</v>
      </c>
      <c r="Y85" s="36">
        <f>SUMIFS(СВЦЭМ!$D$39:$D$782,СВЦЭМ!$A$39:$A$782,$A85,СВЦЭМ!$B$39:$B$782,Y$83)+'СЕТ СН'!$G$14+СВЦЭМ!$D$10+'СЕТ СН'!$G$6-'СЕТ СН'!$G$26</f>
        <v>1422.8342365599999</v>
      </c>
    </row>
    <row r="86" spans="1:27" ht="15.75" x14ac:dyDescent="0.2">
      <c r="A86" s="35">
        <f t="shared" ref="A86:A113" si="2">A85+1</f>
        <v>44654</v>
      </c>
      <c r="B86" s="36">
        <f>SUMIFS(СВЦЭМ!$D$39:$D$782,СВЦЭМ!$A$39:$A$782,$A86,СВЦЭМ!$B$39:$B$782,B$83)+'СЕТ СН'!$G$14+СВЦЭМ!$D$10+'СЕТ СН'!$G$6-'СЕТ СН'!$G$26</f>
        <v>1421.2658098499999</v>
      </c>
      <c r="C86" s="36">
        <f>SUMIFS(СВЦЭМ!$D$39:$D$782,СВЦЭМ!$A$39:$A$782,$A86,СВЦЭМ!$B$39:$B$782,C$83)+'СЕТ СН'!$G$14+СВЦЭМ!$D$10+'СЕТ СН'!$G$6-'СЕТ СН'!$G$26</f>
        <v>1402.1318746299999</v>
      </c>
      <c r="D86" s="36">
        <f>SUMIFS(СВЦЭМ!$D$39:$D$782,СВЦЭМ!$A$39:$A$782,$A86,СВЦЭМ!$B$39:$B$782,D$83)+'СЕТ СН'!$G$14+СВЦЭМ!$D$10+'СЕТ СН'!$G$6-'СЕТ СН'!$G$26</f>
        <v>1430.2891903499999</v>
      </c>
      <c r="E86" s="36">
        <f>SUMIFS(СВЦЭМ!$D$39:$D$782,СВЦЭМ!$A$39:$A$782,$A86,СВЦЭМ!$B$39:$B$782,E$83)+'СЕТ СН'!$G$14+СВЦЭМ!$D$10+'СЕТ СН'!$G$6-'СЕТ СН'!$G$26</f>
        <v>1457.72016242</v>
      </c>
      <c r="F86" s="36">
        <f>SUMIFS(СВЦЭМ!$D$39:$D$782,СВЦЭМ!$A$39:$A$782,$A86,СВЦЭМ!$B$39:$B$782,F$83)+'СЕТ СН'!$G$14+СВЦЭМ!$D$10+'СЕТ СН'!$G$6-'СЕТ СН'!$G$26</f>
        <v>1440.8741804899998</v>
      </c>
      <c r="G86" s="36">
        <f>SUMIFS(СВЦЭМ!$D$39:$D$782,СВЦЭМ!$A$39:$A$782,$A86,СВЦЭМ!$B$39:$B$782,G$83)+'СЕТ СН'!$G$14+СВЦЭМ!$D$10+'СЕТ СН'!$G$6-'СЕТ СН'!$G$26</f>
        <v>1430.1619145899999</v>
      </c>
      <c r="H86" s="36">
        <f>SUMIFS(СВЦЭМ!$D$39:$D$782,СВЦЭМ!$A$39:$A$782,$A86,СВЦЭМ!$B$39:$B$782,H$83)+'СЕТ СН'!$G$14+СВЦЭМ!$D$10+'СЕТ СН'!$G$6-'СЕТ СН'!$G$26</f>
        <v>1412.7893851199999</v>
      </c>
      <c r="I86" s="36">
        <f>SUMIFS(СВЦЭМ!$D$39:$D$782,СВЦЭМ!$A$39:$A$782,$A86,СВЦЭМ!$B$39:$B$782,I$83)+'СЕТ СН'!$G$14+СВЦЭМ!$D$10+'СЕТ СН'!$G$6-'СЕТ СН'!$G$26</f>
        <v>1372.7019828599998</v>
      </c>
      <c r="J86" s="36">
        <f>SUMIFS(СВЦЭМ!$D$39:$D$782,СВЦЭМ!$A$39:$A$782,$A86,СВЦЭМ!$B$39:$B$782,J$83)+'СЕТ СН'!$G$14+СВЦЭМ!$D$10+'СЕТ СН'!$G$6-'СЕТ СН'!$G$26</f>
        <v>1324.3481149199999</v>
      </c>
      <c r="K86" s="36">
        <f>SUMIFS(СВЦЭМ!$D$39:$D$782,СВЦЭМ!$A$39:$A$782,$A86,СВЦЭМ!$B$39:$B$782,K$83)+'СЕТ СН'!$G$14+СВЦЭМ!$D$10+'СЕТ СН'!$G$6-'СЕТ СН'!$G$26</f>
        <v>1297.85490349</v>
      </c>
      <c r="L86" s="36">
        <f>SUMIFS(СВЦЭМ!$D$39:$D$782,СВЦЭМ!$A$39:$A$782,$A86,СВЦЭМ!$B$39:$B$782,L$83)+'СЕТ СН'!$G$14+СВЦЭМ!$D$10+'СЕТ СН'!$G$6-'СЕТ СН'!$G$26</f>
        <v>1325.1680920899998</v>
      </c>
      <c r="M86" s="36">
        <f>SUMIFS(СВЦЭМ!$D$39:$D$782,СВЦЭМ!$A$39:$A$782,$A86,СВЦЭМ!$B$39:$B$782,M$83)+'СЕТ СН'!$G$14+СВЦЭМ!$D$10+'СЕТ СН'!$G$6-'СЕТ СН'!$G$26</f>
        <v>1338.3513239699998</v>
      </c>
      <c r="N86" s="36">
        <f>SUMIFS(СВЦЭМ!$D$39:$D$782,СВЦЭМ!$A$39:$A$782,$A86,СВЦЭМ!$B$39:$B$782,N$83)+'СЕТ СН'!$G$14+СВЦЭМ!$D$10+'СЕТ СН'!$G$6-'СЕТ СН'!$G$26</f>
        <v>1350.8209384899999</v>
      </c>
      <c r="O86" s="36">
        <f>SUMIFS(СВЦЭМ!$D$39:$D$782,СВЦЭМ!$A$39:$A$782,$A86,СВЦЭМ!$B$39:$B$782,O$83)+'СЕТ СН'!$G$14+СВЦЭМ!$D$10+'СЕТ СН'!$G$6-'СЕТ СН'!$G$26</f>
        <v>1379.4440773499998</v>
      </c>
      <c r="P86" s="36">
        <f>SUMIFS(СВЦЭМ!$D$39:$D$782,СВЦЭМ!$A$39:$A$782,$A86,СВЦЭМ!$B$39:$B$782,P$83)+'СЕТ СН'!$G$14+СВЦЭМ!$D$10+'СЕТ СН'!$G$6-'СЕТ СН'!$G$26</f>
        <v>1392.0885167299998</v>
      </c>
      <c r="Q86" s="36">
        <f>SUMIFS(СВЦЭМ!$D$39:$D$782,СВЦЭМ!$A$39:$A$782,$A86,СВЦЭМ!$B$39:$B$782,Q$83)+'СЕТ СН'!$G$14+СВЦЭМ!$D$10+'СЕТ СН'!$G$6-'СЕТ СН'!$G$26</f>
        <v>1397.3402163399999</v>
      </c>
      <c r="R86" s="36">
        <f>SUMIFS(СВЦЭМ!$D$39:$D$782,СВЦЭМ!$A$39:$A$782,$A86,СВЦЭМ!$B$39:$B$782,R$83)+'СЕТ СН'!$G$14+СВЦЭМ!$D$10+'СЕТ СН'!$G$6-'СЕТ СН'!$G$26</f>
        <v>1384.8000918799999</v>
      </c>
      <c r="S86" s="36">
        <f>SUMIFS(СВЦЭМ!$D$39:$D$782,СВЦЭМ!$A$39:$A$782,$A86,СВЦЭМ!$B$39:$B$782,S$83)+'СЕТ СН'!$G$14+СВЦЭМ!$D$10+'СЕТ СН'!$G$6-'СЕТ СН'!$G$26</f>
        <v>1371.1264277599998</v>
      </c>
      <c r="T86" s="36">
        <f>SUMIFS(СВЦЭМ!$D$39:$D$782,СВЦЭМ!$A$39:$A$782,$A86,СВЦЭМ!$B$39:$B$782,T$83)+'СЕТ СН'!$G$14+СВЦЭМ!$D$10+'СЕТ СН'!$G$6-'СЕТ СН'!$G$26</f>
        <v>1333.1195530299999</v>
      </c>
      <c r="U86" s="36">
        <f>SUMIFS(СВЦЭМ!$D$39:$D$782,СВЦЭМ!$A$39:$A$782,$A86,СВЦЭМ!$B$39:$B$782,U$83)+'СЕТ СН'!$G$14+СВЦЭМ!$D$10+'СЕТ СН'!$G$6-'СЕТ СН'!$G$26</f>
        <v>1294.5179724599998</v>
      </c>
      <c r="V86" s="36">
        <f>SUMIFS(СВЦЭМ!$D$39:$D$782,СВЦЭМ!$A$39:$A$782,$A86,СВЦЭМ!$B$39:$B$782,V$83)+'СЕТ СН'!$G$14+СВЦЭМ!$D$10+'СЕТ СН'!$G$6-'СЕТ СН'!$G$26</f>
        <v>1310.2539012999998</v>
      </c>
      <c r="W86" s="36">
        <f>SUMIFS(СВЦЭМ!$D$39:$D$782,СВЦЭМ!$A$39:$A$782,$A86,СВЦЭМ!$B$39:$B$782,W$83)+'СЕТ СН'!$G$14+СВЦЭМ!$D$10+'СЕТ СН'!$G$6-'СЕТ СН'!$G$26</f>
        <v>1322.7840581299999</v>
      </c>
      <c r="X86" s="36">
        <f>SUMIFS(СВЦЭМ!$D$39:$D$782,СВЦЭМ!$A$39:$A$782,$A86,СВЦЭМ!$B$39:$B$782,X$83)+'СЕТ СН'!$G$14+СВЦЭМ!$D$10+'СЕТ СН'!$G$6-'СЕТ СН'!$G$26</f>
        <v>1343.2429040699999</v>
      </c>
      <c r="Y86" s="36">
        <f>SUMIFS(СВЦЭМ!$D$39:$D$782,СВЦЭМ!$A$39:$A$782,$A86,СВЦЭМ!$B$39:$B$782,Y$83)+'СЕТ СН'!$G$14+СВЦЭМ!$D$10+'СЕТ СН'!$G$6-'СЕТ СН'!$G$26</f>
        <v>1370.8760649499998</v>
      </c>
    </row>
    <row r="87" spans="1:27" ht="15.75" x14ac:dyDescent="0.2">
      <c r="A87" s="35">
        <f t="shared" si="2"/>
        <v>44655</v>
      </c>
      <c r="B87" s="36">
        <f>SUMIFS(СВЦЭМ!$D$39:$D$782,СВЦЭМ!$A$39:$A$782,$A87,СВЦЭМ!$B$39:$B$782,B$83)+'СЕТ СН'!$G$14+СВЦЭМ!$D$10+'СЕТ СН'!$G$6-'СЕТ СН'!$G$26</f>
        <v>1372.0285728099998</v>
      </c>
      <c r="C87" s="36">
        <f>SUMIFS(СВЦЭМ!$D$39:$D$782,СВЦЭМ!$A$39:$A$782,$A87,СВЦЭМ!$B$39:$B$782,C$83)+'СЕТ СН'!$G$14+СВЦЭМ!$D$10+'СЕТ СН'!$G$6-'СЕТ СН'!$G$26</f>
        <v>1374.3948357599998</v>
      </c>
      <c r="D87" s="36">
        <f>SUMIFS(СВЦЭМ!$D$39:$D$782,СВЦЭМ!$A$39:$A$782,$A87,СВЦЭМ!$B$39:$B$782,D$83)+'СЕТ СН'!$G$14+СВЦЭМ!$D$10+'СЕТ СН'!$G$6-'СЕТ СН'!$G$26</f>
        <v>1415.2172798199999</v>
      </c>
      <c r="E87" s="36">
        <f>SUMIFS(СВЦЭМ!$D$39:$D$782,СВЦЭМ!$A$39:$A$782,$A87,СВЦЭМ!$B$39:$B$782,E$83)+'СЕТ СН'!$G$14+СВЦЭМ!$D$10+'СЕТ СН'!$G$6-'СЕТ СН'!$G$26</f>
        <v>1425.9384718099998</v>
      </c>
      <c r="F87" s="36">
        <f>SUMIFS(СВЦЭМ!$D$39:$D$782,СВЦЭМ!$A$39:$A$782,$A87,СВЦЭМ!$B$39:$B$782,F$83)+'СЕТ СН'!$G$14+СВЦЭМ!$D$10+'СЕТ СН'!$G$6-'СЕТ СН'!$G$26</f>
        <v>1424.0744328999999</v>
      </c>
      <c r="G87" s="36">
        <f>SUMIFS(СВЦЭМ!$D$39:$D$782,СВЦЭМ!$A$39:$A$782,$A87,СВЦЭМ!$B$39:$B$782,G$83)+'СЕТ СН'!$G$14+СВЦЭМ!$D$10+'СЕТ СН'!$G$6-'СЕТ СН'!$G$26</f>
        <v>1414.1397993399999</v>
      </c>
      <c r="H87" s="36">
        <f>SUMIFS(СВЦЭМ!$D$39:$D$782,СВЦЭМ!$A$39:$A$782,$A87,СВЦЭМ!$B$39:$B$782,H$83)+'СЕТ СН'!$G$14+СВЦЭМ!$D$10+'СЕТ СН'!$G$6-'СЕТ СН'!$G$26</f>
        <v>1364.3500665899999</v>
      </c>
      <c r="I87" s="36">
        <f>SUMIFS(СВЦЭМ!$D$39:$D$782,СВЦЭМ!$A$39:$A$782,$A87,СВЦЭМ!$B$39:$B$782,I$83)+'СЕТ СН'!$G$14+СВЦЭМ!$D$10+'СЕТ СН'!$G$6-'СЕТ СН'!$G$26</f>
        <v>1336.7178917399999</v>
      </c>
      <c r="J87" s="36">
        <f>SUMIFS(СВЦЭМ!$D$39:$D$782,СВЦЭМ!$A$39:$A$782,$A87,СВЦЭМ!$B$39:$B$782,J$83)+'СЕТ СН'!$G$14+СВЦЭМ!$D$10+'СЕТ СН'!$G$6-'СЕТ СН'!$G$26</f>
        <v>1311.9511188299998</v>
      </c>
      <c r="K87" s="36">
        <f>SUMIFS(СВЦЭМ!$D$39:$D$782,СВЦЭМ!$A$39:$A$782,$A87,СВЦЭМ!$B$39:$B$782,K$83)+'СЕТ СН'!$G$14+СВЦЭМ!$D$10+'СЕТ СН'!$G$6-'СЕТ СН'!$G$26</f>
        <v>1324.6742978299999</v>
      </c>
      <c r="L87" s="36">
        <f>SUMIFS(СВЦЭМ!$D$39:$D$782,СВЦЭМ!$A$39:$A$782,$A87,СВЦЭМ!$B$39:$B$782,L$83)+'СЕТ СН'!$G$14+СВЦЭМ!$D$10+'СЕТ СН'!$G$6-'СЕТ СН'!$G$26</f>
        <v>1351.4790505399999</v>
      </c>
      <c r="M87" s="36">
        <f>SUMIFS(СВЦЭМ!$D$39:$D$782,СВЦЭМ!$A$39:$A$782,$A87,СВЦЭМ!$B$39:$B$782,M$83)+'СЕТ СН'!$G$14+СВЦЭМ!$D$10+'СЕТ СН'!$G$6-'СЕТ СН'!$G$26</f>
        <v>1330.06901647</v>
      </c>
      <c r="N87" s="36">
        <f>SUMIFS(СВЦЭМ!$D$39:$D$782,СВЦЭМ!$A$39:$A$782,$A87,СВЦЭМ!$B$39:$B$782,N$83)+'СЕТ СН'!$G$14+СВЦЭМ!$D$10+'СЕТ СН'!$G$6-'СЕТ СН'!$G$26</f>
        <v>1319.5060401699998</v>
      </c>
      <c r="O87" s="36">
        <f>SUMIFS(СВЦЭМ!$D$39:$D$782,СВЦЭМ!$A$39:$A$782,$A87,СВЦЭМ!$B$39:$B$782,O$83)+'СЕТ СН'!$G$14+СВЦЭМ!$D$10+'СЕТ СН'!$G$6-'СЕТ СН'!$G$26</f>
        <v>1342.6598389999999</v>
      </c>
      <c r="P87" s="36">
        <f>SUMIFS(СВЦЭМ!$D$39:$D$782,СВЦЭМ!$A$39:$A$782,$A87,СВЦЭМ!$B$39:$B$782,P$83)+'СЕТ СН'!$G$14+СВЦЭМ!$D$10+'СЕТ СН'!$G$6-'СЕТ СН'!$G$26</f>
        <v>1362.4325849599998</v>
      </c>
      <c r="Q87" s="36">
        <f>SUMIFS(СВЦЭМ!$D$39:$D$782,СВЦЭМ!$A$39:$A$782,$A87,СВЦЭМ!$B$39:$B$782,Q$83)+'СЕТ СН'!$G$14+СВЦЭМ!$D$10+'СЕТ СН'!$G$6-'СЕТ СН'!$G$26</f>
        <v>1388.5459167199999</v>
      </c>
      <c r="R87" s="36">
        <f>SUMIFS(СВЦЭМ!$D$39:$D$782,СВЦЭМ!$A$39:$A$782,$A87,СВЦЭМ!$B$39:$B$782,R$83)+'СЕТ СН'!$G$14+СВЦЭМ!$D$10+'СЕТ СН'!$G$6-'СЕТ СН'!$G$26</f>
        <v>1373.01659703</v>
      </c>
      <c r="S87" s="36">
        <f>SUMIFS(СВЦЭМ!$D$39:$D$782,СВЦЭМ!$A$39:$A$782,$A87,СВЦЭМ!$B$39:$B$782,S$83)+'СЕТ СН'!$G$14+СВЦЭМ!$D$10+'СЕТ СН'!$G$6-'СЕТ СН'!$G$26</f>
        <v>1347.4767069</v>
      </c>
      <c r="T87" s="36">
        <f>SUMIFS(СВЦЭМ!$D$39:$D$782,СВЦЭМ!$A$39:$A$782,$A87,СВЦЭМ!$B$39:$B$782,T$83)+'СЕТ СН'!$G$14+СВЦЭМ!$D$10+'СЕТ СН'!$G$6-'СЕТ СН'!$G$26</f>
        <v>1306.93204378</v>
      </c>
      <c r="U87" s="36">
        <f>SUMIFS(СВЦЭМ!$D$39:$D$782,СВЦЭМ!$A$39:$A$782,$A87,СВЦЭМ!$B$39:$B$782,U$83)+'СЕТ СН'!$G$14+СВЦЭМ!$D$10+'СЕТ СН'!$G$6-'СЕТ СН'!$G$26</f>
        <v>1296.8823745699999</v>
      </c>
      <c r="V87" s="36">
        <f>SUMIFS(СВЦЭМ!$D$39:$D$782,СВЦЭМ!$A$39:$A$782,$A87,СВЦЭМ!$B$39:$B$782,V$83)+'СЕТ СН'!$G$14+СВЦЭМ!$D$10+'СЕТ СН'!$G$6-'СЕТ СН'!$G$26</f>
        <v>1306.2571841999998</v>
      </c>
      <c r="W87" s="36">
        <f>SUMIFS(СВЦЭМ!$D$39:$D$782,СВЦЭМ!$A$39:$A$782,$A87,СВЦЭМ!$B$39:$B$782,W$83)+'СЕТ СН'!$G$14+СВЦЭМ!$D$10+'СЕТ СН'!$G$6-'СЕТ СН'!$G$26</f>
        <v>1299.10620933</v>
      </c>
      <c r="X87" s="36">
        <f>SUMIFS(СВЦЭМ!$D$39:$D$782,СВЦЭМ!$A$39:$A$782,$A87,СВЦЭМ!$B$39:$B$782,X$83)+'СЕТ СН'!$G$14+СВЦЭМ!$D$10+'СЕТ СН'!$G$6-'СЕТ СН'!$G$26</f>
        <v>1322.0615232199998</v>
      </c>
      <c r="Y87" s="36">
        <f>SUMIFS(СВЦЭМ!$D$39:$D$782,СВЦЭМ!$A$39:$A$782,$A87,СВЦЭМ!$B$39:$B$782,Y$83)+'СЕТ СН'!$G$14+СВЦЭМ!$D$10+'СЕТ СН'!$G$6-'СЕТ СН'!$G$26</f>
        <v>1338.8663201599998</v>
      </c>
    </row>
    <row r="88" spans="1:27" ht="15.75" x14ac:dyDescent="0.2">
      <c r="A88" s="35">
        <f t="shared" si="2"/>
        <v>44656</v>
      </c>
      <c r="B88" s="36">
        <f>SUMIFS(СВЦЭМ!$D$39:$D$782,СВЦЭМ!$A$39:$A$782,$A88,СВЦЭМ!$B$39:$B$782,B$83)+'СЕТ СН'!$G$14+СВЦЭМ!$D$10+'СЕТ СН'!$G$6-'СЕТ СН'!$G$26</f>
        <v>1506.2858544799999</v>
      </c>
      <c r="C88" s="36">
        <f>SUMIFS(СВЦЭМ!$D$39:$D$782,СВЦЭМ!$A$39:$A$782,$A88,СВЦЭМ!$B$39:$B$782,C$83)+'СЕТ СН'!$G$14+СВЦЭМ!$D$10+'СЕТ СН'!$G$6-'СЕТ СН'!$G$26</f>
        <v>1505.5927363999999</v>
      </c>
      <c r="D88" s="36">
        <f>SUMIFS(СВЦЭМ!$D$39:$D$782,СВЦЭМ!$A$39:$A$782,$A88,СВЦЭМ!$B$39:$B$782,D$83)+'СЕТ СН'!$G$14+СВЦЭМ!$D$10+'СЕТ СН'!$G$6-'СЕТ СН'!$G$26</f>
        <v>1482.2674922199999</v>
      </c>
      <c r="E88" s="36">
        <f>SUMIFS(СВЦЭМ!$D$39:$D$782,СВЦЭМ!$A$39:$A$782,$A88,СВЦЭМ!$B$39:$B$782,E$83)+'СЕТ СН'!$G$14+СВЦЭМ!$D$10+'СЕТ СН'!$G$6-'СЕТ СН'!$G$26</f>
        <v>1467.8936171999999</v>
      </c>
      <c r="F88" s="36">
        <f>SUMIFS(СВЦЭМ!$D$39:$D$782,СВЦЭМ!$A$39:$A$782,$A88,СВЦЭМ!$B$39:$B$782,F$83)+'СЕТ СН'!$G$14+СВЦЭМ!$D$10+'СЕТ СН'!$G$6-'СЕТ СН'!$G$26</f>
        <v>1431.50814064</v>
      </c>
      <c r="G88" s="36">
        <f>SUMIFS(СВЦЭМ!$D$39:$D$782,СВЦЭМ!$A$39:$A$782,$A88,СВЦЭМ!$B$39:$B$782,G$83)+'СЕТ СН'!$G$14+СВЦЭМ!$D$10+'СЕТ СН'!$G$6-'СЕТ СН'!$G$26</f>
        <v>1443.7242044399998</v>
      </c>
      <c r="H88" s="36">
        <f>SUMIFS(СВЦЭМ!$D$39:$D$782,СВЦЭМ!$A$39:$A$782,$A88,СВЦЭМ!$B$39:$B$782,H$83)+'СЕТ СН'!$G$14+СВЦЭМ!$D$10+'СЕТ СН'!$G$6-'СЕТ СН'!$G$26</f>
        <v>1408.3958769199999</v>
      </c>
      <c r="I88" s="36">
        <f>SUMIFS(СВЦЭМ!$D$39:$D$782,СВЦЭМ!$A$39:$A$782,$A88,СВЦЭМ!$B$39:$B$782,I$83)+'СЕТ СН'!$G$14+СВЦЭМ!$D$10+'СЕТ СН'!$G$6-'СЕТ СН'!$G$26</f>
        <v>1271.1625978099999</v>
      </c>
      <c r="J88" s="36">
        <f>SUMIFS(СВЦЭМ!$D$39:$D$782,СВЦЭМ!$A$39:$A$782,$A88,СВЦЭМ!$B$39:$B$782,J$83)+'СЕТ СН'!$G$14+СВЦЭМ!$D$10+'СЕТ СН'!$G$6-'СЕТ СН'!$G$26</f>
        <v>1190.0790023500001</v>
      </c>
      <c r="K88" s="36">
        <f>SUMIFS(СВЦЭМ!$D$39:$D$782,СВЦЭМ!$A$39:$A$782,$A88,СВЦЭМ!$B$39:$B$782,K$83)+'СЕТ СН'!$G$14+СВЦЭМ!$D$10+'СЕТ СН'!$G$6-'СЕТ СН'!$G$26</f>
        <v>1198.1699922400001</v>
      </c>
      <c r="L88" s="36">
        <f>SUMIFS(СВЦЭМ!$D$39:$D$782,СВЦЭМ!$A$39:$A$782,$A88,СВЦЭМ!$B$39:$B$782,L$83)+'СЕТ СН'!$G$14+СВЦЭМ!$D$10+'СЕТ СН'!$G$6-'СЕТ СН'!$G$26</f>
        <v>1226.4611546599999</v>
      </c>
      <c r="M88" s="36">
        <f>SUMIFS(СВЦЭМ!$D$39:$D$782,СВЦЭМ!$A$39:$A$782,$A88,СВЦЭМ!$B$39:$B$782,M$83)+'СЕТ СН'!$G$14+СВЦЭМ!$D$10+'СЕТ СН'!$G$6-'СЕТ СН'!$G$26</f>
        <v>1305.8337786199997</v>
      </c>
      <c r="N88" s="36">
        <f>SUMIFS(СВЦЭМ!$D$39:$D$782,СВЦЭМ!$A$39:$A$782,$A88,СВЦЭМ!$B$39:$B$782,N$83)+'СЕТ СН'!$G$14+СВЦЭМ!$D$10+'СЕТ СН'!$G$6-'СЕТ СН'!$G$26</f>
        <v>1391.9544300499999</v>
      </c>
      <c r="O88" s="36">
        <f>SUMIFS(СВЦЭМ!$D$39:$D$782,СВЦЭМ!$A$39:$A$782,$A88,СВЦЭМ!$B$39:$B$782,O$83)+'СЕТ СН'!$G$14+СВЦЭМ!$D$10+'СЕТ СН'!$G$6-'СЕТ СН'!$G$26</f>
        <v>1461.4679740999998</v>
      </c>
      <c r="P88" s="36">
        <f>SUMIFS(СВЦЭМ!$D$39:$D$782,СВЦЭМ!$A$39:$A$782,$A88,СВЦЭМ!$B$39:$B$782,P$83)+'СЕТ СН'!$G$14+СВЦЭМ!$D$10+'СЕТ СН'!$G$6-'СЕТ СН'!$G$26</f>
        <v>1467.3786424499999</v>
      </c>
      <c r="Q88" s="36">
        <f>SUMIFS(СВЦЭМ!$D$39:$D$782,СВЦЭМ!$A$39:$A$782,$A88,СВЦЭМ!$B$39:$B$782,Q$83)+'СЕТ СН'!$G$14+СВЦЭМ!$D$10+'СЕТ СН'!$G$6-'СЕТ СН'!$G$26</f>
        <v>1434.0970901899998</v>
      </c>
      <c r="R88" s="36">
        <f>SUMIFS(СВЦЭМ!$D$39:$D$782,СВЦЭМ!$A$39:$A$782,$A88,СВЦЭМ!$B$39:$B$782,R$83)+'СЕТ СН'!$G$14+СВЦЭМ!$D$10+'СЕТ СН'!$G$6-'СЕТ СН'!$G$26</f>
        <v>1313.5053160299999</v>
      </c>
      <c r="S88" s="36">
        <f>SUMIFS(СВЦЭМ!$D$39:$D$782,СВЦЭМ!$A$39:$A$782,$A88,СВЦЭМ!$B$39:$B$782,S$83)+'СЕТ СН'!$G$14+СВЦЭМ!$D$10+'СЕТ СН'!$G$6-'СЕТ СН'!$G$26</f>
        <v>1230.32039145</v>
      </c>
      <c r="T88" s="36">
        <f>SUMIFS(СВЦЭМ!$D$39:$D$782,СВЦЭМ!$A$39:$A$782,$A88,СВЦЭМ!$B$39:$B$782,T$83)+'СЕТ СН'!$G$14+СВЦЭМ!$D$10+'СЕТ СН'!$G$6-'СЕТ СН'!$G$26</f>
        <v>1144.6066244599999</v>
      </c>
      <c r="U88" s="36">
        <f>SUMIFS(СВЦЭМ!$D$39:$D$782,СВЦЭМ!$A$39:$A$782,$A88,СВЦЭМ!$B$39:$B$782,U$83)+'СЕТ СН'!$G$14+СВЦЭМ!$D$10+'СЕТ СН'!$G$6-'СЕТ СН'!$G$26</f>
        <v>1125.24821901</v>
      </c>
      <c r="V88" s="36">
        <f>SUMIFS(СВЦЭМ!$D$39:$D$782,СВЦЭМ!$A$39:$A$782,$A88,СВЦЭМ!$B$39:$B$782,V$83)+'СЕТ СН'!$G$14+СВЦЭМ!$D$10+'СЕТ СН'!$G$6-'СЕТ СН'!$G$26</f>
        <v>1118.1785436499999</v>
      </c>
      <c r="W88" s="36">
        <f>SUMIFS(СВЦЭМ!$D$39:$D$782,СВЦЭМ!$A$39:$A$782,$A88,СВЦЭМ!$B$39:$B$782,W$83)+'СЕТ СН'!$G$14+СВЦЭМ!$D$10+'СЕТ СН'!$G$6-'СЕТ СН'!$G$26</f>
        <v>1111.53786509</v>
      </c>
      <c r="X88" s="36">
        <f>SUMIFS(СВЦЭМ!$D$39:$D$782,СВЦЭМ!$A$39:$A$782,$A88,СВЦЭМ!$B$39:$B$782,X$83)+'СЕТ СН'!$G$14+СВЦЭМ!$D$10+'СЕТ СН'!$G$6-'СЕТ СН'!$G$26</f>
        <v>1133.81229525</v>
      </c>
      <c r="Y88" s="36">
        <f>SUMIFS(СВЦЭМ!$D$39:$D$782,СВЦЭМ!$A$39:$A$782,$A88,СВЦЭМ!$B$39:$B$782,Y$83)+'СЕТ СН'!$G$14+СВЦЭМ!$D$10+'СЕТ СН'!$G$6-'СЕТ СН'!$G$26</f>
        <v>1164.7818047600001</v>
      </c>
    </row>
    <row r="89" spans="1:27" ht="15.75" x14ac:dyDescent="0.2">
      <c r="A89" s="35">
        <f t="shared" si="2"/>
        <v>44657</v>
      </c>
      <c r="B89" s="36">
        <f>SUMIFS(СВЦЭМ!$D$39:$D$782,СВЦЭМ!$A$39:$A$782,$A89,СВЦЭМ!$B$39:$B$782,B$83)+'СЕТ СН'!$G$14+СВЦЭМ!$D$10+'СЕТ СН'!$G$6-'СЕТ СН'!$G$26</f>
        <v>1480.6873784699999</v>
      </c>
      <c r="C89" s="36">
        <f>SUMIFS(СВЦЭМ!$D$39:$D$782,СВЦЭМ!$A$39:$A$782,$A89,СВЦЭМ!$B$39:$B$782,C$83)+'СЕТ СН'!$G$14+СВЦЭМ!$D$10+'СЕТ СН'!$G$6-'СЕТ СН'!$G$26</f>
        <v>1470.3370662599998</v>
      </c>
      <c r="D89" s="36">
        <f>SUMIFS(СВЦЭМ!$D$39:$D$782,СВЦЭМ!$A$39:$A$782,$A89,СВЦЭМ!$B$39:$B$782,D$83)+'СЕТ СН'!$G$14+СВЦЭМ!$D$10+'СЕТ СН'!$G$6-'СЕТ СН'!$G$26</f>
        <v>1481.7216754999999</v>
      </c>
      <c r="E89" s="36">
        <f>SUMIFS(СВЦЭМ!$D$39:$D$782,СВЦЭМ!$A$39:$A$782,$A89,СВЦЭМ!$B$39:$B$782,E$83)+'СЕТ СН'!$G$14+СВЦЭМ!$D$10+'СЕТ СН'!$G$6-'СЕТ СН'!$G$26</f>
        <v>1478.5549617799998</v>
      </c>
      <c r="F89" s="36">
        <f>SUMIFS(СВЦЭМ!$D$39:$D$782,СВЦЭМ!$A$39:$A$782,$A89,СВЦЭМ!$B$39:$B$782,F$83)+'СЕТ СН'!$G$14+СВЦЭМ!$D$10+'СЕТ СН'!$G$6-'СЕТ СН'!$G$26</f>
        <v>1465.34676524</v>
      </c>
      <c r="G89" s="36">
        <f>SUMIFS(СВЦЭМ!$D$39:$D$782,СВЦЭМ!$A$39:$A$782,$A89,СВЦЭМ!$B$39:$B$782,G$83)+'СЕТ СН'!$G$14+СВЦЭМ!$D$10+'СЕТ СН'!$G$6-'СЕТ СН'!$G$26</f>
        <v>1450.7353011399998</v>
      </c>
      <c r="H89" s="36">
        <f>SUMIFS(СВЦЭМ!$D$39:$D$782,СВЦЭМ!$A$39:$A$782,$A89,СВЦЭМ!$B$39:$B$782,H$83)+'СЕТ СН'!$G$14+СВЦЭМ!$D$10+'СЕТ СН'!$G$6-'СЕТ СН'!$G$26</f>
        <v>1391.9531414199998</v>
      </c>
      <c r="I89" s="36">
        <f>SUMIFS(СВЦЭМ!$D$39:$D$782,СВЦЭМ!$A$39:$A$782,$A89,СВЦЭМ!$B$39:$B$782,I$83)+'СЕТ СН'!$G$14+СВЦЭМ!$D$10+'СЕТ СН'!$G$6-'СЕТ СН'!$G$26</f>
        <v>1356.0667630299999</v>
      </c>
      <c r="J89" s="36">
        <f>SUMIFS(СВЦЭМ!$D$39:$D$782,СВЦЭМ!$A$39:$A$782,$A89,СВЦЭМ!$B$39:$B$782,J$83)+'СЕТ СН'!$G$14+СВЦЭМ!$D$10+'СЕТ СН'!$G$6-'СЕТ СН'!$G$26</f>
        <v>1383.2524547599999</v>
      </c>
      <c r="K89" s="36">
        <f>SUMIFS(СВЦЭМ!$D$39:$D$782,СВЦЭМ!$A$39:$A$782,$A89,СВЦЭМ!$B$39:$B$782,K$83)+'СЕТ СН'!$G$14+СВЦЭМ!$D$10+'СЕТ СН'!$G$6-'СЕТ СН'!$G$26</f>
        <v>1394.3559947899998</v>
      </c>
      <c r="L89" s="36">
        <f>SUMIFS(СВЦЭМ!$D$39:$D$782,СВЦЭМ!$A$39:$A$782,$A89,СВЦЭМ!$B$39:$B$782,L$83)+'СЕТ СН'!$G$14+СВЦЭМ!$D$10+'СЕТ СН'!$G$6-'СЕТ СН'!$G$26</f>
        <v>1419.5169026099998</v>
      </c>
      <c r="M89" s="36">
        <f>SUMIFS(СВЦЭМ!$D$39:$D$782,СВЦЭМ!$A$39:$A$782,$A89,СВЦЭМ!$B$39:$B$782,M$83)+'СЕТ СН'!$G$14+СВЦЭМ!$D$10+'СЕТ СН'!$G$6-'СЕТ СН'!$G$26</f>
        <v>1409.5548702399999</v>
      </c>
      <c r="N89" s="36">
        <f>SUMIFS(СВЦЭМ!$D$39:$D$782,СВЦЭМ!$A$39:$A$782,$A89,СВЦЭМ!$B$39:$B$782,N$83)+'СЕТ СН'!$G$14+СВЦЭМ!$D$10+'СЕТ СН'!$G$6-'СЕТ СН'!$G$26</f>
        <v>1386.8686581799998</v>
      </c>
      <c r="O89" s="36">
        <f>SUMIFS(СВЦЭМ!$D$39:$D$782,СВЦЭМ!$A$39:$A$782,$A89,СВЦЭМ!$B$39:$B$782,O$83)+'СЕТ СН'!$G$14+СВЦЭМ!$D$10+'СЕТ СН'!$G$6-'СЕТ СН'!$G$26</f>
        <v>1458.8734092199998</v>
      </c>
      <c r="P89" s="36">
        <f>SUMIFS(СВЦЭМ!$D$39:$D$782,СВЦЭМ!$A$39:$A$782,$A89,СВЦЭМ!$B$39:$B$782,P$83)+'СЕТ СН'!$G$14+СВЦЭМ!$D$10+'СЕТ СН'!$G$6-'СЕТ СН'!$G$26</f>
        <v>1461.7761913699999</v>
      </c>
      <c r="Q89" s="36">
        <f>SUMIFS(СВЦЭМ!$D$39:$D$782,СВЦЭМ!$A$39:$A$782,$A89,СВЦЭМ!$B$39:$B$782,Q$83)+'СЕТ СН'!$G$14+СВЦЭМ!$D$10+'СЕТ СН'!$G$6-'СЕТ СН'!$G$26</f>
        <v>1445.9698882999999</v>
      </c>
      <c r="R89" s="36">
        <f>SUMIFS(СВЦЭМ!$D$39:$D$782,СВЦЭМ!$A$39:$A$782,$A89,СВЦЭМ!$B$39:$B$782,R$83)+'СЕТ СН'!$G$14+СВЦЭМ!$D$10+'СЕТ СН'!$G$6-'СЕТ СН'!$G$26</f>
        <v>1414.6319293499998</v>
      </c>
      <c r="S89" s="36">
        <f>SUMIFS(СВЦЭМ!$D$39:$D$782,СВЦЭМ!$A$39:$A$782,$A89,СВЦЭМ!$B$39:$B$782,S$83)+'СЕТ СН'!$G$14+СВЦЭМ!$D$10+'СЕТ СН'!$G$6-'СЕТ СН'!$G$26</f>
        <v>1410.06683598</v>
      </c>
      <c r="T89" s="36">
        <f>SUMIFS(СВЦЭМ!$D$39:$D$782,СВЦЭМ!$A$39:$A$782,$A89,СВЦЭМ!$B$39:$B$782,T$83)+'СЕТ СН'!$G$14+СВЦЭМ!$D$10+'СЕТ СН'!$G$6-'СЕТ СН'!$G$26</f>
        <v>1441.0172435499999</v>
      </c>
      <c r="U89" s="36">
        <f>SUMIFS(СВЦЭМ!$D$39:$D$782,СВЦЭМ!$A$39:$A$782,$A89,СВЦЭМ!$B$39:$B$782,U$83)+'СЕТ СН'!$G$14+СВЦЭМ!$D$10+'СЕТ СН'!$G$6-'СЕТ СН'!$G$26</f>
        <v>1383.7898591599999</v>
      </c>
      <c r="V89" s="36">
        <f>SUMIFS(СВЦЭМ!$D$39:$D$782,СВЦЭМ!$A$39:$A$782,$A89,СВЦЭМ!$B$39:$B$782,V$83)+'СЕТ СН'!$G$14+СВЦЭМ!$D$10+'СЕТ СН'!$G$6-'СЕТ СН'!$G$26</f>
        <v>1354.6422335099999</v>
      </c>
      <c r="W89" s="36">
        <f>SUMIFS(СВЦЭМ!$D$39:$D$782,СВЦЭМ!$A$39:$A$782,$A89,СВЦЭМ!$B$39:$B$782,W$83)+'СЕТ СН'!$G$14+СВЦЭМ!$D$10+'СЕТ СН'!$G$6-'СЕТ СН'!$G$26</f>
        <v>1334.2344558899999</v>
      </c>
      <c r="X89" s="36">
        <f>SUMIFS(СВЦЭМ!$D$39:$D$782,СВЦЭМ!$A$39:$A$782,$A89,СВЦЭМ!$B$39:$B$782,X$83)+'СЕТ СН'!$G$14+СВЦЭМ!$D$10+'СЕТ СН'!$G$6-'СЕТ СН'!$G$26</f>
        <v>1369.72208897</v>
      </c>
      <c r="Y89" s="36">
        <f>SUMIFS(СВЦЭМ!$D$39:$D$782,СВЦЭМ!$A$39:$A$782,$A89,СВЦЭМ!$B$39:$B$782,Y$83)+'СЕТ СН'!$G$14+СВЦЭМ!$D$10+'СЕТ СН'!$G$6-'СЕТ СН'!$G$26</f>
        <v>1430.8517619799998</v>
      </c>
    </row>
    <row r="90" spans="1:27" ht="15.75" x14ac:dyDescent="0.2">
      <c r="A90" s="35">
        <f t="shared" si="2"/>
        <v>44658</v>
      </c>
      <c r="B90" s="36">
        <f>SUMIFS(СВЦЭМ!$D$39:$D$782,СВЦЭМ!$A$39:$A$782,$A90,СВЦЭМ!$B$39:$B$782,B$83)+'СЕТ СН'!$G$14+СВЦЭМ!$D$10+'СЕТ СН'!$G$6-'СЕТ СН'!$G$26</f>
        <v>1458.0726000399998</v>
      </c>
      <c r="C90" s="36">
        <f>SUMIFS(СВЦЭМ!$D$39:$D$782,СВЦЭМ!$A$39:$A$782,$A90,СВЦЭМ!$B$39:$B$782,C$83)+'СЕТ СН'!$G$14+СВЦЭМ!$D$10+'СЕТ СН'!$G$6-'СЕТ СН'!$G$26</f>
        <v>1456.7536962299998</v>
      </c>
      <c r="D90" s="36">
        <f>SUMIFS(СВЦЭМ!$D$39:$D$782,СВЦЭМ!$A$39:$A$782,$A90,СВЦЭМ!$B$39:$B$782,D$83)+'СЕТ СН'!$G$14+СВЦЭМ!$D$10+'СЕТ СН'!$G$6-'СЕТ СН'!$G$26</f>
        <v>1397.4981327699998</v>
      </c>
      <c r="E90" s="36">
        <f>SUMIFS(СВЦЭМ!$D$39:$D$782,СВЦЭМ!$A$39:$A$782,$A90,СВЦЭМ!$B$39:$B$782,E$83)+'СЕТ СН'!$G$14+СВЦЭМ!$D$10+'СЕТ СН'!$G$6-'СЕТ СН'!$G$26</f>
        <v>1365.0538892</v>
      </c>
      <c r="F90" s="36">
        <f>SUMIFS(СВЦЭМ!$D$39:$D$782,СВЦЭМ!$A$39:$A$782,$A90,СВЦЭМ!$B$39:$B$782,F$83)+'СЕТ СН'!$G$14+СВЦЭМ!$D$10+'СЕТ СН'!$G$6-'СЕТ СН'!$G$26</f>
        <v>1373.6249054399998</v>
      </c>
      <c r="G90" s="36">
        <f>SUMIFS(СВЦЭМ!$D$39:$D$782,СВЦЭМ!$A$39:$A$782,$A90,СВЦЭМ!$B$39:$B$782,G$83)+'СЕТ СН'!$G$14+СВЦЭМ!$D$10+'СЕТ СН'!$G$6-'СЕТ СН'!$G$26</f>
        <v>1386.9969763699999</v>
      </c>
      <c r="H90" s="36">
        <f>SUMIFS(СВЦЭМ!$D$39:$D$782,СВЦЭМ!$A$39:$A$782,$A90,СВЦЭМ!$B$39:$B$782,H$83)+'СЕТ СН'!$G$14+СВЦЭМ!$D$10+'СЕТ СН'!$G$6-'СЕТ СН'!$G$26</f>
        <v>1375.2085039799999</v>
      </c>
      <c r="I90" s="36">
        <f>SUMIFS(СВЦЭМ!$D$39:$D$782,СВЦЭМ!$A$39:$A$782,$A90,СВЦЭМ!$B$39:$B$782,I$83)+'СЕТ СН'!$G$14+СВЦЭМ!$D$10+'СЕТ СН'!$G$6-'СЕТ СН'!$G$26</f>
        <v>1361.5516247099999</v>
      </c>
      <c r="J90" s="36">
        <f>SUMIFS(СВЦЭМ!$D$39:$D$782,СВЦЭМ!$A$39:$A$782,$A90,СВЦЭМ!$B$39:$B$782,J$83)+'СЕТ СН'!$G$14+СВЦЭМ!$D$10+'СЕТ СН'!$G$6-'СЕТ СН'!$G$26</f>
        <v>1366.6222103799998</v>
      </c>
      <c r="K90" s="36">
        <f>SUMIFS(СВЦЭМ!$D$39:$D$782,СВЦЭМ!$A$39:$A$782,$A90,СВЦЭМ!$B$39:$B$782,K$83)+'СЕТ СН'!$G$14+СВЦЭМ!$D$10+'СЕТ СН'!$G$6-'СЕТ СН'!$G$26</f>
        <v>1376.0483072299999</v>
      </c>
      <c r="L90" s="36">
        <f>SUMIFS(СВЦЭМ!$D$39:$D$782,СВЦЭМ!$A$39:$A$782,$A90,СВЦЭМ!$B$39:$B$782,L$83)+'СЕТ СН'!$G$14+СВЦЭМ!$D$10+'СЕТ СН'!$G$6-'СЕТ СН'!$G$26</f>
        <v>1345.7161974199998</v>
      </c>
      <c r="M90" s="36">
        <f>SUMIFS(СВЦЭМ!$D$39:$D$782,СВЦЭМ!$A$39:$A$782,$A90,СВЦЭМ!$B$39:$B$782,M$83)+'СЕТ СН'!$G$14+СВЦЭМ!$D$10+'СЕТ СН'!$G$6-'СЕТ СН'!$G$26</f>
        <v>1361.0098463299998</v>
      </c>
      <c r="N90" s="36">
        <f>SUMIFS(СВЦЭМ!$D$39:$D$782,СВЦЭМ!$A$39:$A$782,$A90,СВЦЭМ!$B$39:$B$782,N$83)+'СЕТ СН'!$G$14+СВЦЭМ!$D$10+'СЕТ СН'!$G$6-'СЕТ СН'!$G$26</f>
        <v>1316.3278616499999</v>
      </c>
      <c r="O90" s="36">
        <f>SUMIFS(СВЦЭМ!$D$39:$D$782,СВЦЭМ!$A$39:$A$782,$A90,СВЦЭМ!$B$39:$B$782,O$83)+'СЕТ СН'!$G$14+СВЦЭМ!$D$10+'СЕТ СН'!$G$6-'СЕТ СН'!$G$26</f>
        <v>1291.3697183599998</v>
      </c>
      <c r="P90" s="36">
        <f>SUMIFS(СВЦЭМ!$D$39:$D$782,СВЦЭМ!$A$39:$A$782,$A90,СВЦЭМ!$B$39:$B$782,P$83)+'СЕТ СН'!$G$14+СВЦЭМ!$D$10+'СЕТ СН'!$G$6-'СЕТ СН'!$G$26</f>
        <v>1267.3443505599998</v>
      </c>
      <c r="Q90" s="36">
        <f>SUMIFS(СВЦЭМ!$D$39:$D$782,СВЦЭМ!$A$39:$A$782,$A90,СВЦЭМ!$B$39:$B$782,Q$83)+'СЕТ СН'!$G$14+СВЦЭМ!$D$10+'СЕТ СН'!$G$6-'СЕТ СН'!$G$26</f>
        <v>1279.6360395099998</v>
      </c>
      <c r="R90" s="36">
        <f>SUMIFS(СВЦЭМ!$D$39:$D$782,СВЦЭМ!$A$39:$A$782,$A90,СВЦЭМ!$B$39:$B$782,R$83)+'СЕТ СН'!$G$14+СВЦЭМ!$D$10+'СЕТ СН'!$G$6-'СЕТ СН'!$G$26</f>
        <v>1337.2398442499998</v>
      </c>
      <c r="S90" s="36">
        <f>SUMIFS(СВЦЭМ!$D$39:$D$782,СВЦЭМ!$A$39:$A$782,$A90,СВЦЭМ!$B$39:$B$782,S$83)+'СЕТ СН'!$G$14+СВЦЭМ!$D$10+'СЕТ СН'!$G$6-'СЕТ СН'!$G$26</f>
        <v>1331.9929332699999</v>
      </c>
      <c r="T90" s="36">
        <f>SUMIFS(СВЦЭМ!$D$39:$D$782,СВЦЭМ!$A$39:$A$782,$A90,СВЦЭМ!$B$39:$B$782,T$83)+'СЕТ СН'!$G$14+СВЦЭМ!$D$10+'СЕТ СН'!$G$6-'СЕТ СН'!$G$26</f>
        <v>1317.9513813399999</v>
      </c>
      <c r="U90" s="36">
        <f>SUMIFS(СВЦЭМ!$D$39:$D$782,СВЦЭМ!$A$39:$A$782,$A90,СВЦЭМ!$B$39:$B$782,U$83)+'СЕТ СН'!$G$14+СВЦЭМ!$D$10+'СЕТ СН'!$G$6-'СЕТ СН'!$G$26</f>
        <v>1315.5105315999999</v>
      </c>
      <c r="V90" s="36">
        <f>SUMIFS(СВЦЭМ!$D$39:$D$782,СВЦЭМ!$A$39:$A$782,$A90,СВЦЭМ!$B$39:$B$782,V$83)+'СЕТ СН'!$G$14+СВЦЭМ!$D$10+'СЕТ СН'!$G$6-'СЕТ СН'!$G$26</f>
        <v>1308.2814116499999</v>
      </c>
      <c r="W90" s="36">
        <f>SUMIFS(СВЦЭМ!$D$39:$D$782,СВЦЭМ!$A$39:$A$782,$A90,СВЦЭМ!$B$39:$B$782,W$83)+'СЕТ СН'!$G$14+СВЦЭМ!$D$10+'СЕТ СН'!$G$6-'СЕТ СН'!$G$26</f>
        <v>1301.8952903299999</v>
      </c>
      <c r="X90" s="36">
        <f>SUMIFS(СВЦЭМ!$D$39:$D$782,СВЦЭМ!$A$39:$A$782,$A90,СВЦЭМ!$B$39:$B$782,X$83)+'СЕТ СН'!$G$14+СВЦЭМ!$D$10+'СЕТ СН'!$G$6-'СЕТ СН'!$G$26</f>
        <v>1372.2642034099999</v>
      </c>
      <c r="Y90" s="36">
        <f>SUMIFS(СВЦЭМ!$D$39:$D$782,СВЦЭМ!$A$39:$A$782,$A90,СВЦЭМ!$B$39:$B$782,Y$83)+'СЕТ СН'!$G$14+СВЦЭМ!$D$10+'СЕТ СН'!$G$6-'СЕТ СН'!$G$26</f>
        <v>1401.5826967199998</v>
      </c>
    </row>
    <row r="91" spans="1:27" ht="15.75" x14ac:dyDescent="0.2">
      <c r="A91" s="35">
        <f t="shared" si="2"/>
        <v>44659</v>
      </c>
      <c r="B91" s="36">
        <f>SUMIFS(СВЦЭМ!$D$39:$D$782,СВЦЭМ!$A$39:$A$782,$A91,СВЦЭМ!$B$39:$B$782,B$83)+'СЕТ СН'!$G$14+СВЦЭМ!$D$10+'СЕТ СН'!$G$6-'СЕТ СН'!$G$26</f>
        <v>1295.2682297399999</v>
      </c>
      <c r="C91" s="36">
        <f>SUMIFS(СВЦЭМ!$D$39:$D$782,СВЦЭМ!$A$39:$A$782,$A91,СВЦЭМ!$B$39:$B$782,C$83)+'СЕТ СН'!$G$14+СВЦЭМ!$D$10+'СЕТ СН'!$G$6-'СЕТ СН'!$G$26</f>
        <v>1289.0172620399999</v>
      </c>
      <c r="D91" s="36">
        <f>SUMIFS(СВЦЭМ!$D$39:$D$782,СВЦЭМ!$A$39:$A$782,$A91,СВЦЭМ!$B$39:$B$782,D$83)+'СЕТ СН'!$G$14+СВЦЭМ!$D$10+'СЕТ СН'!$G$6-'СЕТ СН'!$G$26</f>
        <v>1308.8116788999998</v>
      </c>
      <c r="E91" s="36">
        <f>SUMIFS(СВЦЭМ!$D$39:$D$782,СВЦЭМ!$A$39:$A$782,$A91,СВЦЭМ!$B$39:$B$782,E$83)+'СЕТ СН'!$G$14+СВЦЭМ!$D$10+'СЕТ СН'!$G$6-'СЕТ СН'!$G$26</f>
        <v>1346.9363914499997</v>
      </c>
      <c r="F91" s="36">
        <f>SUMIFS(СВЦЭМ!$D$39:$D$782,СВЦЭМ!$A$39:$A$782,$A91,СВЦЭМ!$B$39:$B$782,F$83)+'СЕТ СН'!$G$14+СВЦЭМ!$D$10+'СЕТ СН'!$G$6-'СЕТ СН'!$G$26</f>
        <v>1343.8456786999998</v>
      </c>
      <c r="G91" s="36">
        <f>SUMIFS(СВЦЭМ!$D$39:$D$782,СВЦЭМ!$A$39:$A$782,$A91,СВЦЭМ!$B$39:$B$782,G$83)+'СЕТ СН'!$G$14+СВЦЭМ!$D$10+'СЕТ СН'!$G$6-'СЕТ СН'!$G$26</f>
        <v>1327.3244781899998</v>
      </c>
      <c r="H91" s="36">
        <f>SUMIFS(СВЦЭМ!$D$39:$D$782,СВЦЭМ!$A$39:$A$782,$A91,СВЦЭМ!$B$39:$B$782,H$83)+'СЕТ СН'!$G$14+СВЦЭМ!$D$10+'СЕТ СН'!$G$6-'СЕТ СН'!$G$26</f>
        <v>1274.5633028099999</v>
      </c>
      <c r="I91" s="36">
        <f>SUMIFS(СВЦЭМ!$D$39:$D$782,СВЦЭМ!$A$39:$A$782,$A91,СВЦЭМ!$B$39:$B$782,I$83)+'СЕТ СН'!$G$14+СВЦЭМ!$D$10+'СЕТ СН'!$G$6-'СЕТ СН'!$G$26</f>
        <v>1243.6235404099998</v>
      </c>
      <c r="J91" s="36">
        <f>SUMIFS(СВЦЭМ!$D$39:$D$782,СВЦЭМ!$A$39:$A$782,$A91,СВЦЭМ!$B$39:$B$782,J$83)+'СЕТ СН'!$G$14+СВЦЭМ!$D$10+'СЕТ СН'!$G$6-'СЕТ СН'!$G$26</f>
        <v>1250.6404986199998</v>
      </c>
      <c r="K91" s="36">
        <f>SUMIFS(СВЦЭМ!$D$39:$D$782,СВЦЭМ!$A$39:$A$782,$A91,СВЦЭМ!$B$39:$B$782,K$83)+'СЕТ СН'!$G$14+СВЦЭМ!$D$10+'СЕТ СН'!$G$6-'СЕТ СН'!$G$26</f>
        <v>1251.5763611</v>
      </c>
      <c r="L91" s="36">
        <f>SUMIFS(СВЦЭМ!$D$39:$D$782,СВЦЭМ!$A$39:$A$782,$A91,СВЦЭМ!$B$39:$B$782,L$83)+'СЕТ СН'!$G$14+СВЦЭМ!$D$10+'СЕТ СН'!$G$6-'СЕТ СН'!$G$26</f>
        <v>1253.7040320899998</v>
      </c>
      <c r="M91" s="36">
        <f>SUMIFS(СВЦЭМ!$D$39:$D$782,СВЦЭМ!$A$39:$A$782,$A91,СВЦЭМ!$B$39:$B$782,M$83)+'СЕТ СН'!$G$14+СВЦЭМ!$D$10+'СЕТ СН'!$G$6-'СЕТ СН'!$G$26</f>
        <v>1246.0945587799999</v>
      </c>
      <c r="N91" s="36">
        <f>SUMIFS(СВЦЭМ!$D$39:$D$782,СВЦЭМ!$A$39:$A$782,$A91,СВЦЭМ!$B$39:$B$782,N$83)+'СЕТ СН'!$G$14+СВЦЭМ!$D$10+'СЕТ СН'!$G$6-'СЕТ СН'!$G$26</f>
        <v>1249.7386838599998</v>
      </c>
      <c r="O91" s="36">
        <f>SUMIFS(СВЦЭМ!$D$39:$D$782,СВЦЭМ!$A$39:$A$782,$A91,СВЦЭМ!$B$39:$B$782,O$83)+'СЕТ СН'!$G$14+СВЦЭМ!$D$10+'СЕТ СН'!$G$6-'СЕТ СН'!$G$26</f>
        <v>1294.6981835299998</v>
      </c>
      <c r="P91" s="36">
        <f>SUMIFS(СВЦЭМ!$D$39:$D$782,СВЦЭМ!$A$39:$A$782,$A91,СВЦЭМ!$B$39:$B$782,P$83)+'СЕТ СН'!$G$14+СВЦЭМ!$D$10+'СЕТ СН'!$G$6-'СЕТ СН'!$G$26</f>
        <v>1314.8207021399999</v>
      </c>
      <c r="Q91" s="36">
        <f>SUMIFS(СВЦЭМ!$D$39:$D$782,СВЦЭМ!$A$39:$A$782,$A91,СВЦЭМ!$B$39:$B$782,Q$83)+'СЕТ СН'!$G$14+СВЦЭМ!$D$10+'СЕТ СН'!$G$6-'СЕТ СН'!$G$26</f>
        <v>1320.8886808799998</v>
      </c>
      <c r="R91" s="36">
        <f>SUMIFS(СВЦЭМ!$D$39:$D$782,СВЦЭМ!$A$39:$A$782,$A91,СВЦЭМ!$B$39:$B$782,R$83)+'СЕТ СН'!$G$14+СВЦЭМ!$D$10+'СЕТ СН'!$G$6-'СЕТ СН'!$G$26</f>
        <v>1316.0466011199999</v>
      </c>
      <c r="S91" s="36">
        <f>SUMIFS(СВЦЭМ!$D$39:$D$782,СВЦЭМ!$A$39:$A$782,$A91,СВЦЭМ!$B$39:$B$782,S$83)+'СЕТ СН'!$G$14+СВЦЭМ!$D$10+'СЕТ СН'!$G$6-'СЕТ СН'!$G$26</f>
        <v>1317.5984242599998</v>
      </c>
      <c r="T91" s="36">
        <f>SUMIFS(СВЦЭМ!$D$39:$D$782,СВЦЭМ!$A$39:$A$782,$A91,СВЦЭМ!$B$39:$B$782,T$83)+'СЕТ СН'!$G$14+СВЦЭМ!$D$10+'СЕТ СН'!$G$6-'СЕТ СН'!$G$26</f>
        <v>1292.8401950699999</v>
      </c>
      <c r="U91" s="36">
        <f>SUMIFS(СВЦЭМ!$D$39:$D$782,СВЦЭМ!$A$39:$A$782,$A91,СВЦЭМ!$B$39:$B$782,U$83)+'СЕТ СН'!$G$14+СВЦЭМ!$D$10+'СЕТ СН'!$G$6-'СЕТ СН'!$G$26</f>
        <v>1258.9374603699998</v>
      </c>
      <c r="V91" s="36">
        <f>SUMIFS(СВЦЭМ!$D$39:$D$782,СВЦЭМ!$A$39:$A$782,$A91,СВЦЭМ!$B$39:$B$782,V$83)+'СЕТ СН'!$G$14+СВЦЭМ!$D$10+'СЕТ СН'!$G$6-'СЕТ СН'!$G$26</f>
        <v>1266.7618595699998</v>
      </c>
      <c r="W91" s="36">
        <f>SUMIFS(СВЦЭМ!$D$39:$D$782,СВЦЭМ!$A$39:$A$782,$A91,СВЦЭМ!$B$39:$B$782,W$83)+'СЕТ СН'!$G$14+СВЦЭМ!$D$10+'СЕТ СН'!$G$6-'СЕТ СН'!$G$26</f>
        <v>1259.0294367999998</v>
      </c>
      <c r="X91" s="36">
        <f>SUMIFS(СВЦЭМ!$D$39:$D$782,СВЦЭМ!$A$39:$A$782,$A91,СВЦЭМ!$B$39:$B$782,X$83)+'СЕТ СН'!$G$14+СВЦЭМ!$D$10+'СЕТ СН'!$G$6-'СЕТ СН'!$G$26</f>
        <v>1289.7016676699998</v>
      </c>
      <c r="Y91" s="36">
        <f>SUMIFS(СВЦЭМ!$D$39:$D$782,СВЦЭМ!$A$39:$A$782,$A91,СВЦЭМ!$B$39:$B$782,Y$83)+'СЕТ СН'!$G$14+СВЦЭМ!$D$10+'СЕТ СН'!$G$6-'СЕТ СН'!$G$26</f>
        <v>1317.87227444</v>
      </c>
    </row>
    <row r="92" spans="1:27" ht="15.75" x14ac:dyDescent="0.2">
      <c r="A92" s="35">
        <f t="shared" si="2"/>
        <v>44660</v>
      </c>
      <c r="B92" s="36">
        <f>SUMIFS(СВЦЭМ!$D$39:$D$782,СВЦЭМ!$A$39:$A$782,$A92,СВЦЭМ!$B$39:$B$782,B$83)+'СЕТ СН'!$G$14+СВЦЭМ!$D$10+'СЕТ СН'!$G$6-'СЕТ СН'!$G$26</f>
        <v>1380.2322391199998</v>
      </c>
      <c r="C92" s="36">
        <f>SUMIFS(СВЦЭМ!$D$39:$D$782,СВЦЭМ!$A$39:$A$782,$A92,СВЦЭМ!$B$39:$B$782,C$83)+'СЕТ СН'!$G$14+СВЦЭМ!$D$10+'СЕТ СН'!$G$6-'СЕТ СН'!$G$26</f>
        <v>1358.4011304199998</v>
      </c>
      <c r="D92" s="36">
        <f>SUMIFS(СВЦЭМ!$D$39:$D$782,СВЦЭМ!$A$39:$A$782,$A92,СВЦЭМ!$B$39:$B$782,D$83)+'СЕТ СН'!$G$14+СВЦЭМ!$D$10+'СЕТ СН'!$G$6-'СЕТ СН'!$G$26</f>
        <v>1389.2283055599999</v>
      </c>
      <c r="E92" s="36">
        <f>SUMIFS(СВЦЭМ!$D$39:$D$782,СВЦЭМ!$A$39:$A$782,$A92,СВЦЭМ!$B$39:$B$782,E$83)+'СЕТ СН'!$G$14+СВЦЭМ!$D$10+'СЕТ СН'!$G$6-'СЕТ СН'!$G$26</f>
        <v>1416.0419235499999</v>
      </c>
      <c r="F92" s="36">
        <f>SUMIFS(СВЦЭМ!$D$39:$D$782,СВЦЭМ!$A$39:$A$782,$A92,СВЦЭМ!$B$39:$B$782,F$83)+'СЕТ СН'!$G$14+СВЦЭМ!$D$10+'СЕТ СН'!$G$6-'СЕТ СН'!$G$26</f>
        <v>1412.0710836799999</v>
      </c>
      <c r="G92" s="36">
        <f>SUMIFS(СВЦЭМ!$D$39:$D$782,СВЦЭМ!$A$39:$A$782,$A92,СВЦЭМ!$B$39:$B$782,G$83)+'СЕТ СН'!$G$14+СВЦЭМ!$D$10+'СЕТ СН'!$G$6-'СЕТ СН'!$G$26</f>
        <v>1414.50876991</v>
      </c>
      <c r="H92" s="36">
        <f>SUMIFS(СВЦЭМ!$D$39:$D$782,СВЦЭМ!$A$39:$A$782,$A92,СВЦЭМ!$B$39:$B$782,H$83)+'СЕТ СН'!$G$14+СВЦЭМ!$D$10+'СЕТ СН'!$G$6-'СЕТ СН'!$G$26</f>
        <v>1369.0097234999998</v>
      </c>
      <c r="I92" s="36">
        <f>SUMIFS(СВЦЭМ!$D$39:$D$782,СВЦЭМ!$A$39:$A$782,$A92,СВЦЭМ!$B$39:$B$782,I$83)+'СЕТ СН'!$G$14+СВЦЭМ!$D$10+'СЕТ СН'!$G$6-'СЕТ СН'!$G$26</f>
        <v>1286.9200200799999</v>
      </c>
      <c r="J92" s="36">
        <f>SUMIFS(СВЦЭМ!$D$39:$D$782,СВЦЭМ!$A$39:$A$782,$A92,СВЦЭМ!$B$39:$B$782,J$83)+'СЕТ СН'!$G$14+СВЦЭМ!$D$10+'СЕТ СН'!$G$6-'СЕТ СН'!$G$26</f>
        <v>1255.0899336799998</v>
      </c>
      <c r="K92" s="36">
        <f>SUMIFS(СВЦЭМ!$D$39:$D$782,СВЦЭМ!$A$39:$A$782,$A92,СВЦЭМ!$B$39:$B$782,K$83)+'СЕТ СН'!$G$14+СВЦЭМ!$D$10+'СЕТ СН'!$G$6-'СЕТ СН'!$G$26</f>
        <v>1234.14122208</v>
      </c>
      <c r="L92" s="36">
        <f>SUMIFS(СВЦЭМ!$D$39:$D$782,СВЦЭМ!$A$39:$A$782,$A92,СВЦЭМ!$B$39:$B$782,L$83)+'СЕТ СН'!$G$14+СВЦЭМ!$D$10+'СЕТ СН'!$G$6-'СЕТ СН'!$G$26</f>
        <v>1233.4739832800001</v>
      </c>
      <c r="M92" s="36">
        <f>SUMIFS(СВЦЭМ!$D$39:$D$782,СВЦЭМ!$A$39:$A$782,$A92,СВЦЭМ!$B$39:$B$782,M$83)+'СЕТ СН'!$G$14+СВЦЭМ!$D$10+'СЕТ СН'!$G$6-'СЕТ СН'!$G$26</f>
        <v>1241.3052407299999</v>
      </c>
      <c r="N92" s="36">
        <f>SUMIFS(СВЦЭМ!$D$39:$D$782,СВЦЭМ!$A$39:$A$782,$A92,СВЦЭМ!$B$39:$B$782,N$83)+'СЕТ СН'!$G$14+СВЦЭМ!$D$10+'СЕТ СН'!$G$6-'СЕТ СН'!$G$26</f>
        <v>1268.6505639199997</v>
      </c>
      <c r="O92" s="36">
        <f>SUMIFS(СВЦЭМ!$D$39:$D$782,СВЦЭМ!$A$39:$A$782,$A92,СВЦЭМ!$B$39:$B$782,O$83)+'СЕТ СН'!$G$14+СВЦЭМ!$D$10+'СЕТ СН'!$G$6-'СЕТ СН'!$G$26</f>
        <v>1320.5757146699998</v>
      </c>
      <c r="P92" s="36">
        <f>SUMIFS(СВЦЭМ!$D$39:$D$782,СВЦЭМ!$A$39:$A$782,$A92,СВЦЭМ!$B$39:$B$782,P$83)+'СЕТ СН'!$G$14+СВЦЭМ!$D$10+'СЕТ СН'!$G$6-'СЕТ СН'!$G$26</f>
        <v>1360.1212741999998</v>
      </c>
      <c r="Q92" s="36">
        <f>SUMIFS(СВЦЭМ!$D$39:$D$782,СВЦЭМ!$A$39:$A$782,$A92,СВЦЭМ!$B$39:$B$782,Q$83)+'СЕТ СН'!$G$14+СВЦЭМ!$D$10+'СЕТ СН'!$G$6-'СЕТ СН'!$G$26</f>
        <v>1341.5154952699997</v>
      </c>
      <c r="R92" s="36">
        <f>SUMIFS(СВЦЭМ!$D$39:$D$782,СВЦЭМ!$A$39:$A$782,$A92,СВЦЭМ!$B$39:$B$782,R$83)+'СЕТ СН'!$G$14+СВЦЭМ!$D$10+'СЕТ СН'!$G$6-'СЕТ СН'!$G$26</f>
        <v>1336.6764681399998</v>
      </c>
      <c r="S92" s="36">
        <f>SUMIFS(СВЦЭМ!$D$39:$D$782,СВЦЭМ!$A$39:$A$782,$A92,СВЦЭМ!$B$39:$B$782,S$83)+'СЕТ СН'!$G$14+СВЦЭМ!$D$10+'СЕТ СН'!$G$6-'СЕТ СН'!$G$26</f>
        <v>1318.1561575499998</v>
      </c>
      <c r="T92" s="36">
        <f>SUMIFS(СВЦЭМ!$D$39:$D$782,СВЦЭМ!$A$39:$A$782,$A92,СВЦЭМ!$B$39:$B$782,T$83)+'СЕТ СН'!$G$14+СВЦЭМ!$D$10+'СЕТ СН'!$G$6-'СЕТ СН'!$G$26</f>
        <v>1304.2726793699999</v>
      </c>
      <c r="U92" s="36">
        <f>SUMIFS(СВЦЭМ!$D$39:$D$782,СВЦЭМ!$A$39:$A$782,$A92,СВЦЭМ!$B$39:$B$782,U$83)+'СЕТ СН'!$G$14+СВЦЭМ!$D$10+'СЕТ СН'!$G$6-'СЕТ СН'!$G$26</f>
        <v>1280.0816611199998</v>
      </c>
      <c r="V92" s="36">
        <f>SUMIFS(СВЦЭМ!$D$39:$D$782,СВЦЭМ!$A$39:$A$782,$A92,СВЦЭМ!$B$39:$B$782,V$83)+'СЕТ СН'!$G$14+СВЦЭМ!$D$10+'СЕТ СН'!$G$6-'СЕТ СН'!$G$26</f>
        <v>1269.0406359999999</v>
      </c>
      <c r="W92" s="36">
        <f>SUMIFS(СВЦЭМ!$D$39:$D$782,СВЦЭМ!$A$39:$A$782,$A92,СВЦЭМ!$B$39:$B$782,W$83)+'СЕТ СН'!$G$14+СВЦЭМ!$D$10+'СЕТ СН'!$G$6-'СЕТ СН'!$G$26</f>
        <v>1286.06213774</v>
      </c>
      <c r="X92" s="36">
        <f>SUMIFS(СВЦЭМ!$D$39:$D$782,СВЦЭМ!$A$39:$A$782,$A92,СВЦЭМ!$B$39:$B$782,X$83)+'СЕТ СН'!$G$14+СВЦЭМ!$D$10+'СЕТ СН'!$G$6-'СЕТ СН'!$G$26</f>
        <v>1302.4979525799999</v>
      </c>
      <c r="Y92" s="36">
        <f>SUMIFS(СВЦЭМ!$D$39:$D$782,СВЦЭМ!$A$39:$A$782,$A92,СВЦЭМ!$B$39:$B$782,Y$83)+'СЕТ СН'!$G$14+СВЦЭМ!$D$10+'СЕТ СН'!$G$6-'СЕТ СН'!$G$26</f>
        <v>1346.63847999</v>
      </c>
    </row>
    <row r="93" spans="1:27" ht="15.75" x14ac:dyDescent="0.2">
      <c r="A93" s="35">
        <f t="shared" si="2"/>
        <v>44661</v>
      </c>
      <c r="B93" s="36">
        <f>SUMIFS(СВЦЭМ!$D$39:$D$782,СВЦЭМ!$A$39:$A$782,$A93,СВЦЭМ!$B$39:$B$782,B$83)+'СЕТ СН'!$G$14+СВЦЭМ!$D$10+'СЕТ СН'!$G$6-'СЕТ СН'!$G$26</f>
        <v>1370.6735070699999</v>
      </c>
      <c r="C93" s="36">
        <f>SUMIFS(СВЦЭМ!$D$39:$D$782,СВЦЭМ!$A$39:$A$782,$A93,СВЦЭМ!$B$39:$B$782,C$83)+'СЕТ СН'!$G$14+СВЦЭМ!$D$10+'СЕТ СН'!$G$6-'СЕТ СН'!$G$26</f>
        <v>1338.4447213899998</v>
      </c>
      <c r="D93" s="36">
        <f>SUMIFS(СВЦЭМ!$D$39:$D$782,СВЦЭМ!$A$39:$A$782,$A93,СВЦЭМ!$B$39:$B$782,D$83)+'СЕТ СН'!$G$14+СВЦЭМ!$D$10+'СЕТ СН'!$G$6-'СЕТ СН'!$G$26</f>
        <v>1360.4370188199998</v>
      </c>
      <c r="E93" s="36">
        <f>SUMIFS(СВЦЭМ!$D$39:$D$782,СВЦЭМ!$A$39:$A$782,$A93,СВЦЭМ!$B$39:$B$782,E$83)+'СЕТ СН'!$G$14+СВЦЭМ!$D$10+'СЕТ СН'!$G$6-'СЕТ СН'!$G$26</f>
        <v>1387.4495140499998</v>
      </c>
      <c r="F93" s="36">
        <f>SUMIFS(СВЦЭМ!$D$39:$D$782,СВЦЭМ!$A$39:$A$782,$A93,СВЦЭМ!$B$39:$B$782,F$83)+'СЕТ СН'!$G$14+СВЦЭМ!$D$10+'СЕТ СН'!$G$6-'СЕТ СН'!$G$26</f>
        <v>1407.0128395899999</v>
      </c>
      <c r="G93" s="36">
        <f>SUMIFS(СВЦЭМ!$D$39:$D$782,СВЦЭМ!$A$39:$A$782,$A93,СВЦЭМ!$B$39:$B$782,G$83)+'СЕТ СН'!$G$14+СВЦЭМ!$D$10+'СЕТ СН'!$G$6-'СЕТ СН'!$G$26</f>
        <v>1429.3812796799998</v>
      </c>
      <c r="H93" s="36">
        <f>SUMIFS(СВЦЭМ!$D$39:$D$782,СВЦЭМ!$A$39:$A$782,$A93,СВЦЭМ!$B$39:$B$782,H$83)+'СЕТ СН'!$G$14+СВЦЭМ!$D$10+'СЕТ СН'!$G$6-'СЕТ СН'!$G$26</f>
        <v>1416.2791388499998</v>
      </c>
      <c r="I93" s="36">
        <f>SUMIFS(СВЦЭМ!$D$39:$D$782,СВЦЭМ!$A$39:$A$782,$A93,СВЦЭМ!$B$39:$B$782,I$83)+'СЕТ СН'!$G$14+СВЦЭМ!$D$10+'СЕТ СН'!$G$6-'СЕТ СН'!$G$26</f>
        <v>1377.6611361399998</v>
      </c>
      <c r="J93" s="36">
        <f>SUMIFS(СВЦЭМ!$D$39:$D$782,СВЦЭМ!$A$39:$A$782,$A93,СВЦЭМ!$B$39:$B$782,J$83)+'СЕТ СН'!$G$14+СВЦЭМ!$D$10+'СЕТ СН'!$G$6-'СЕТ СН'!$G$26</f>
        <v>1343.6247123699998</v>
      </c>
      <c r="K93" s="36">
        <f>SUMIFS(СВЦЭМ!$D$39:$D$782,СВЦЭМ!$A$39:$A$782,$A93,СВЦЭМ!$B$39:$B$782,K$83)+'СЕТ СН'!$G$14+СВЦЭМ!$D$10+'СЕТ СН'!$G$6-'СЕТ СН'!$G$26</f>
        <v>1311.0490404199998</v>
      </c>
      <c r="L93" s="36">
        <f>SUMIFS(СВЦЭМ!$D$39:$D$782,СВЦЭМ!$A$39:$A$782,$A93,СВЦЭМ!$B$39:$B$782,L$83)+'СЕТ СН'!$G$14+СВЦЭМ!$D$10+'СЕТ СН'!$G$6-'СЕТ СН'!$G$26</f>
        <v>1314.1323904599999</v>
      </c>
      <c r="M93" s="36">
        <f>SUMIFS(СВЦЭМ!$D$39:$D$782,СВЦЭМ!$A$39:$A$782,$A93,СВЦЭМ!$B$39:$B$782,M$83)+'СЕТ СН'!$G$14+СВЦЭМ!$D$10+'СЕТ СН'!$G$6-'СЕТ СН'!$G$26</f>
        <v>1323.5838396299998</v>
      </c>
      <c r="N93" s="36">
        <f>SUMIFS(СВЦЭМ!$D$39:$D$782,СВЦЭМ!$A$39:$A$782,$A93,СВЦЭМ!$B$39:$B$782,N$83)+'СЕТ СН'!$G$14+СВЦЭМ!$D$10+'СЕТ СН'!$G$6-'СЕТ СН'!$G$26</f>
        <v>1347.3282936799999</v>
      </c>
      <c r="O93" s="36">
        <f>SUMIFS(СВЦЭМ!$D$39:$D$782,СВЦЭМ!$A$39:$A$782,$A93,СВЦЭМ!$B$39:$B$782,O$83)+'СЕТ СН'!$G$14+СВЦЭМ!$D$10+'СЕТ СН'!$G$6-'СЕТ СН'!$G$26</f>
        <v>1369.3004321099997</v>
      </c>
      <c r="P93" s="36">
        <f>SUMIFS(СВЦЭМ!$D$39:$D$782,СВЦЭМ!$A$39:$A$782,$A93,СВЦЭМ!$B$39:$B$782,P$83)+'СЕТ СН'!$G$14+СВЦЭМ!$D$10+'СЕТ СН'!$G$6-'СЕТ СН'!$G$26</f>
        <v>1385.17549315</v>
      </c>
      <c r="Q93" s="36">
        <f>SUMIFS(СВЦЭМ!$D$39:$D$782,СВЦЭМ!$A$39:$A$782,$A93,СВЦЭМ!$B$39:$B$782,Q$83)+'СЕТ СН'!$G$14+СВЦЭМ!$D$10+'СЕТ СН'!$G$6-'СЕТ СН'!$G$26</f>
        <v>1383.67611354</v>
      </c>
      <c r="R93" s="36">
        <f>SUMIFS(СВЦЭМ!$D$39:$D$782,СВЦЭМ!$A$39:$A$782,$A93,СВЦЭМ!$B$39:$B$782,R$83)+'СЕТ СН'!$G$14+СВЦЭМ!$D$10+'СЕТ СН'!$G$6-'СЕТ СН'!$G$26</f>
        <v>1371.3133043199998</v>
      </c>
      <c r="S93" s="36">
        <f>SUMIFS(СВЦЭМ!$D$39:$D$782,СВЦЭМ!$A$39:$A$782,$A93,СВЦЭМ!$B$39:$B$782,S$83)+'СЕТ СН'!$G$14+СВЦЭМ!$D$10+'СЕТ СН'!$G$6-'СЕТ СН'!$G$26</f>
        <v>1364.7776462999998</v>
      </c>
      <c r="T93" s="36">
        <f>SUMIFS(СВЦЭМ!$D$39:$D$782,СВЦЭМ!$A$39:$A$782,$A93,СВЦЭМ!$B$39:$B$782,T$83)+'СЕТ СН'!$G$14+СВЦЭМ!$D$10+'СЕТ СН'!$G$6-'СЕТ СН'!$G$26</f>
        <v>1331.7446422199998</v>
      </c>
      <c r="U93" s="36">
        <f>SUMIFS(СВЦЭМ!$D$39:$D$782,СВЦЭМ!$A$39:$A$782,$A93,СВЦЭМ!$B$39:$B$782,U$83)+'СЕТ СН'!$G$14+СВЦЭМ!$D$10+'СЕТ СН'!$G$6-'СЕТ СН'!$G$26</f>
        <v>1285.35328757</v>
      </c>
      <c r="V93" s="36">
        <f>SUMIFS(СВЦЭМ!$D$39:$D$782,СВЦЭМ!$A$39:$A$782,$A93,СВЦЭМ!$B$39:$B$782,V$83)+'СЕТ СН'!$G$14+СВЦЭМ!$D$10+'СЕТ СН'!$G$6-'СЕТ СН'!$G$26</f>
        <v>1275.4087932999998</v>
      </c>
      <c r="W93" s="36">
        <f>SUMIFS(СВЦЭМ!$D$39:$D$782,СВЦЭМ!$A$39:$A$782,$A93,СВЦЭМ!$B$39:$B$782,W$83)+'СЕТ СН'!$G$14+СВЦЭМ!$D$10+'СЕТ СН'!$G$6-'СЕТ СН'!$G$26</f>
        <v>1298.3689572999999</v>
      </c>
      <c r="X93" s="36">
        <f>SUMIFS(СВЦЭМ!$D$39:$D$782,СВЦЭМ!$A$39:$A$782,$A93,СВЦЭМ!$B$39:$B$782,X$83)+'СЕТ СН'!$G$14+СВЦЭМ!$D$10+'СЕТ СН'!$G$6-'СЕТ СН'!$G$26</f>
        <v>1338.03008396</v>
      </c>
      <c r="Y93" s="36">
        <f>SUMIFS(СВЦЭМ!$D$39:$D$782,СВЦЭМ!$A$39:$A$782,$A93,СВЦЭМ!$B$39:$B$782,Y$83)+'СЕТ СН'!$G$14+СВЦЭМ!$D$10+'СЕТ СН'!$G$6-'СЕТ СН'!$G$26</f>
        <v>1375.1033067999999</v>
      </c>
    </row>
    <row r="94" spans="1:27" ht="15.75" x14ac:dyDescent="0.2">
      <c r="A94" s="35">
        <f t="shared" si="2"/>
        <v>44662</v>
      </c>
      <c r="B94" s="36">
        <f>SUMIFS(СВЦЭМ!$D$39:$D$782,СВЦЭМ!$A$39:$A$782,$A94,СВЦЭМ!$B$39:$B$782,B$83)+'СЕТ СН'!$G$14+СВЦЭМ!$D$10+'СЕТ СН'!$G$6-'СЕТ СН'!$G$26</f>
        <v>1424.6630916399999</v>
      </c>
      <c r="C94" s="36">
        <f>SUMIFS(СВЦЭМ!$D$39:$D$782,СВЦЭМ!$A$39:$A$782,$A94,СВЦЭМ!$B$39:$B$782,C$83)+'СЕТ СН'!$G$14+СВЦЭМ!$D$10+'СЕТ СН'!$G$6-'СЕТ СН'!$G$26</f>
        <v>1436.5845734699999</v>
      </c>
      <c r="D94" s="36">
        <f>SUMIFS(СВЦЭМ!$D$39:$D$782,СВЦЭМ!$A$39:$A$782,$A94,СВЦЭМ!$B$39:$B$782,D$83)+'СЕТ СН'!$G$14+СВЦЭМ!$D$10+'СЕТ СН'!$G$6-'СЕТ СН'!$G$26</f>
        <v>1457.4995040099998</v>
      </c>
      <c r="E94" s="36">
        <f>SUMIFS(СВЦЭМ!$D$39:$D$782,СВЦЭМ!$A$39:$A$782,$A94,СВЦЭМ!$B$39:$B$782,E$83)+'СЕТ СН'!$G$14+СВЦЭМ!$D$10+'СЕТ СН'!$G$6-'СЕТ СН'!$G$26</f>
        <v>1493.5893725199999</v>
      </c>
      <c r="F94" s="36">
        <f>SUMIFS(СВЦЭМ!$D$39:$D$782,СВЦЭМ!$A$39:$A$782,$A94,СВЦЭМ!$B$39:$B$782,F$83)+'СЕТ СН'!$G$14+СВЦЭМ!$D$10+'СЕТ СН'!$G$6-'СЕТ СН'!$G$26</f>
        <v>1489.3576306999998</v>
      </c>
      <c r="G94" s="36">
        <f>SUMIFS(СВЦЭМ!$D$39:$D$782,СВЦЭМ!$A$39:$A$782,$A94,СВЦЭМ!$B$39:$B$782,G$83)+'СЕТ СН'!$G$14+СВЦЭМ!$D$10+'СЕТ СН'!$G$6-'СЕТ СН'!$G$26</f>
        <v>1466.6746946399999</v>
      </c>
      <c r="H94" s="36">
        <f>SUMIFS(СВЦЭМ!$D$39:$D$782,СВЦЭМ!$A$39:$A$782,$A94,СВЦЭМ!$B$39:$B$782,H$83)+'СЕТ СН'!$G$14+СВЦЭМ!$D$10+'СЕТ СН'!$G$6-'СЕТ СН'!$G$26</f>
        <v>1430.6199436499999</v>
      </c>
      <c r="I94" s="36">
        <f>SUMIFS(СВЦЭМ!$D$39:$D$782,СВЦЭМ!$A$39:$A$782,$A94,СВЦЭМ!$B$39:$B$782,I$83)+'СЕТ СН'!$G$14+СВЦЭМ!$D$10+'СЕТ СН'!$G$6-'СЕТ СН'!$G$26</f>
        <v>1403.0438709099999</v>
      </c>
      <c r="J94" s="36">
        <f>SUMIFS(СВЦЭМ!$D$39:$D$782,СВЦЭМ!$A$39:$A$782,$A94,СВЦЭМ!$B$39:$B$782,J$83)+'СЕТ СН'!$G$14+СВЦЭМ!$D$10+'СЕТ СН'!$G$6-'СЕТ СН'!$G$26</f>
        <v>1397.9280026499998</v>
      </c>
      <c r="K94" s="36">
        <f>SUMIFS(СВЦЭМ!$D$39:$D$782,СВЦЭМ!$A$39:$A$782,$A94,СВЦЭМ!$B$39:$B$782,K$83)+'СЕТ СН'!$G$14+СВЦЭМ!$D$10+'СЕТ СН'!$G$6-'СЕТ СН'!$G$26</f>
        <v>1387.7615556299997</v>
      </c>
      <c r="L94" s="36">
        <f>SUMIFS(СВЦЭМ!$D$39:$D$782,СВЦЭМ!$A$39:$A$782,$A94,СВЦЭМ!$B$39:$B$782,L$83)+'СЕТ СН'!$G$14+СВЦЭМ!$D$10+'СЕТ СН'!$G$6-'СЕТ СН'!$G$26</f>
        <v>1391.3194260399998</v>
      </c>
      <c r="M94" s="36">
        <f>SUMIFS(СВЦЭМ!$D$39:$D$782,СВЦЭМ!$A$39:$A$782,$A94,СВЦЭМ!$B$39:$B$782,M$83)+'СЕТ СН'!$G$14+СВЦЭМ!$D$10+'СЕТ СН'!$G$6-'СЕТ СН'!$G$26</f>
        <v>1395.7118453799999</v>
      </c>
      <c r="N94" s="36">
        <f>SUMIFS(СВЦЭМ!$D$39:$D$782,СВЦЭМ!$A$39:$A$782,$A94,СВЦЭМ!$B$39:$B$782,N$83)+'СЕТ СН'!$G$14+СВЦЭМ!$D$10+'СЕТ СН'!$G$6-'СЕТ СН'!$G$26</f>
        <v>1395.8361352499999</v>
      </c>
      <c r="O94" s="36">
        <f>SUMIFS(СВЦЭМ!$D$39:$D$782,СВЦЭМ!$A$39:$A$782,$A94,СВЦЭМ!$B$39:$B$782,O$83)+'СЕТ СН'!$G$14+СВЦЭМ!$D$10+'СЕТ СН'!$G$6-'СЕТ СН'!$G$26</f>
        <v>1416.5062199999998</v>
      </c>
      <c r="P94" s="36">
        <f>SUMIFS(СВЦЭМ!$D$39:$D$782,СВЦЭМ!$A$39:$A$782,$A94,СВЦЭМ!$B$39:$B$782,P$83)+'СЕТ СН'!$G$14+СВЦЭМ!$D$10+'СЕТ СН'!$G$6-'СЕТ СН'!$G$26</f>
        <v>1425.9273466699999</v>
      </c>
      <c r="Q94" s="36">
        <f>SUMIFS(СВЦЭМ!$D$39:$D$782,СВЦЭМ!$A$39:$A$782,$A94,СВЦЭМ!$B$39:$B$782,Q$83)+'СЕТ СН'!$G$14+СВЦЭМ!$D$10+'СЕТ СН'!$G$6-'СЕТ СН'!$G$26</f>
        <v>1406.1222121999999</v>
      </c>
      <c r="R94" s="36">
        <f>SUMIFS(СВЦЭМ!$D$39:$D$782,СВЦЭМ!$A$39:$A$782,$A94,СВЦЭМ!$B$39:$B$782,R$83)+'СЕТ СН'!$G$14+СВЦЭМ!$D$10+'СЕТ СН'!$G$6-'СЕТ СН'!$G$26</f>
        <v>1405.8977029099999</v>
      </c>
      <c r="S94" s="36">
        <f>SUMIFS(СВЦЭМ!$D$39:$D$782,СВЦЭМ!$A$39:$A$782,$A94,СВЦЭМ!$B$39:$B$782,S$83)+'СЕТ СН'!$G$14+СВЦЭМ!$D$10+'СЕТ СН'!$G$6-'СЕТ СН'!$G$26</f>
        <v>1395.0026276699998</v>
      </c>
      <c r="T94" s="36">
        <f>SUMIFS(СВЦЭМ!$D$39:$D$782,СВЦЭМ!$A$39:$A$782,$A94,СВЦЭМ!$B$39:$B$782,T$83)+'СЕТ СН'!$G$14+СВЦЭМ!$D$10+'СЕТ СН'!$G$6-'СЕТ СН'!$G$26</f>
        <v>1352.5301578199999</v>
      </c>
      <c r="U94" s="36">
        <f>SUMIFS(СВЦЭМ!$D$39:$D$782,СВЦЭМ!$A$39:$A$782,$A94,СВЦЭМ!$B$39:$B$782,U$83)+'СЕТ СН'!$G$14+СВЦЭМ!$D$10+'СЕТ СН'!$G$6-'СЕТ СН'!$G$26</f>
        <v>1324.3564648099998</v>
      </c>
      <c r="V94" s="36">
        <f>SUMIFS(СВЦЭМ!$D$39:$D$782,СВЦЭМ!$A$39:$A$782,$A94,СВЦЭМ!$B$39:$B$782,V$83)+'СЕТ СН'!$G$14+СВЦЭМ!$D$10+'СЕТ СН'!$G$6-'СЕТ СН'!$G$26</f>
        <v>1345.1037670299997</v>
      </c>
      <c r="W94" s="36">
        <f>SUMIFS(СВЦЭМ!$D$39:$D$782,СВЦЭМ!$A$39:$A$782,$A94,СВЦЭМ!$B$39:$B$782,W$83)+'СЕТ СН'!$G$14+СВЦЭМ!$D$10+'СЕТ СН'!$G$6-'СЕТ СН'!$G$26</f>
        <v>1364.4502554499998</v>
      </c>
      <c r="X94" s="36">
        <f>SUMIFS(СВЦЭМ!$D$39:$D$782,СВЦЭМ!$A$39:$A$782,$A94,СВЦЭМ!$B$39:$B$782,X$83)+'СЕТ СН'!$G$14+СВЦЭМ!$D$10+'СЕТ СН'!$G$6-'СЕТ СН'!$G$26</f>
        <v>1390.00081209</v>
      </c>
      <c r="Y94" s="36">
        <f>SUMIFS(СВЦЭМ!$D$39:$D$782,СВЦЭМ!$A$39:$A$782,$A94,СВЦЭМ!$B$39:$B$782,Y$83)+'СЕТ СН'!$G$14+СВЦЭМ!$D$10+'СЕТ СН'!$G$6-'СЕТ СН'!$G$26</f>
        <v>1391.7028616299999</v>
      </c>
    </row>
    <row r="95" spans="1:27" ht="15.75" x14ac:dyDescent="0.2">
      <c r="A95" s="35">
        <f t="shared" si="2"/>
        <v>44663</v>
      </c>
      <c r="B95" s="36">
        <f>SUMIFS(СВЦЭМ!$D$39:$D$782,СВЦЭМ!$A$39:$A$782,$A95,СВЦЭМ!$B$39:$B$782,B$83)+'СЕТ СН'!$G$14+СВЦЭМ!$D$10+'СЕТ СН'!$G$6-'СЕТ СН'!$G$26</f>
        <v>1501.0684565199999</v>
      </c>
      <c r="C95" s="36">
        <f>SUMIFS(СВЦЭМ!$D$39:$D$782,СВЦЭМ!$A$39:$A$782,$A95,СВЦЭМ!$B$39:$B$782,C$83)+'СЕТ СН'!$G$14+СВЦЭМ!$D$10+'СЕТ СН'!$G$6-'СЕТ СН'!$G$26</f>
        <v>1503.1451271699998</v>
      </c>
      <c r="D95" s="36">
        <f>SUMIFS(СВЦЭМ!$D$39:$D$782,СВЦЭМ!$A$39:$A$782,$A95,СВЦЭМ!$B$39:$B$782,D$83)+'СЕТ СН'!$G$14+СВЦЭМ!$D$10+'СЕТ СН'!$G$6-'СЕТ СН'!$G$26</f>
        <v>1517.2417531199999</v>
      </c>
      <c r="E95" s="36">
        <f>SUMIFS(СВЦЭМ!$D$39:$D$782,СВЦЭМ!$A$39:$A$782,$A95,СВЦЭМ!$B$39:$B$782,E$83)+'СЕТ СН'!$G$14+СВЦЭМ!$D$10+'СЕТ СН'!$G$6-'СЕТ СН'!$G$26</f>
        <v>1512.68806574</v>
      </c>
      <c r="F95" s="36">
        <f>SUMIFS(СВЦЭМ!$D$39:$D$782,СВЦЭМ!$A$39:$A$782,$A95,СВЦЭМ!$B$39:$B$782,F$83)+'СЕТ СН'!$G$14+СВЦЭМ!$D$10+'СЕТ СН'!$G$6-'СЕТ СН'!$G$26</f>
        <v>1530.2980999599999</v>
      </c>
      <c r="G95" s="36">
        <f>SUMIFS(СВЦЭМ!$D$39:$D$782,СВЦЭМ!$A$39:$A$782,$A95,СВЦЭМ!$B$39:$B$782,G$83)+'СЕТ СН'!$G$14+СВЦЭМ!$D$10+'СЕТ СН'!$G$6-'СЕТ СН'!$G$26</f>
        <v>1518.2415697299998</v>
      </c>
      <c r="H95" s="36">
        <f>SUMIFS(СВЦЭМ!$D$39:$D$782,СВЦЭМ!$A$39:$A$782,$A95,СВЦЭМ!$B$39:$B$782,H$83)+'СЕТ СН'!$G$14+СВЦЭМ!$D$10+'СЕТ СН'!$G$6-'СЕТ СН'!$G$26</f>
        <v>1450.65753617</v>
      </c>
      <c r="I95" s="36">
        <f>SUMIFS(СВЦЭМ!$D$39:$D$782,СВЦЭМ!$A$39:$A$782,$A95,СВЦЭМ!$B$39:$B$782,I$83)+'СЕТ СН'!$G$14+СВЦЭМ!$D$10+'СЕТ СН'!$G$6-'СЕТ СН'!$G$26</f>
        <v>1413.7724517899999</v>
      </c>
      <c r="J95" s="36">
        <f>SUMIFS(СВЦЭМ!$D$39:$D$782,СВЦЭМ!$A$39:$A$782,$A95,СВЦЭМ!$B$39:$B$782,J$83)+'СЕТ СН'!$G$14+СВЦЭМ!$D$10+'СЕТ СН'!$G$6-'СЕТ СН'!$G$26</f>
        <v>1362.5748988099999</v>
      </c>
      <c r="K95" s="36">
        <f>SUMIFS(СВЦЭМ!$D$39:$D$782,СВЦЭМ!$A$39:$A$782,$A95,СВЦЭМ!$B$39:$B$782,K$83)+'СЕТ СН'!$G$14+СВЦЭМ!$D$10+'СЕТ СН'!$G$6-'СЕТ СН'!$G$26</f>
        <v>1388.5834038099999</v>
      </c>
      <c r="L95" s="36">
        <f>SUMIFS(СВЦЭМ!$D$39:$D$782,СВЦЭМ!$A$39:$A$782,$A95,СВЦЭМ!$B$39:$B$782,L$83)+'СЕТ СН'!$G$14+СВЦЭМ!$D$10+'СЕТ СН'!$G$6-'СЕТ СН'!$G$26</f>
        <v>1372.9382034999999</v>
      </c>
      <c r="M95" s="36">
        <f>SUMIFS(СВЦЭМ!$D$39:$D$782,СВЦЭМ!$A$39:$A$782,$A95,СВЦЭМ!$B$39:$B$782,M$83)+'СЕТ СН'!$G$14+СВЦЭМ!$D$10+'СЕТ СН'!$G$6-'СЕТ СН'!$G$26</f>
        <v>1369.3155167399998</v>
      </c>
      <c r="N95" s="36">
        <f>SUMIFS(СВЦЭМ!$D$39:$D$782,СВЦЭМ!$A$39:$A$782,$A95,СВЦЭМ!$B$39:$B$782,N$83)+'СЕТ СН'!$G$14+СВЦЭМ!$D$10+'СЕТ СН'!$G$6-'СЕТ СН'!$G$26</f>
        <v>1392.0496415699999</v>
      </c>
      <c r="O95" s="36">
        <f>SUMIFS(СВЦЭМ!$D$39:$D$782,СВЦЭМ!$A$39:$A$782,$A95,СВЦЭМ!$B$39:$B$782,O$83)+'СЕТ СН'!$G$14+СВЦЭМ!$D$10+'СЕТ СН'!$G$6-'СЕТ СН'!$G$26</f>
        <v>1433.9322093199999</v>
      </c>
      <c r="P95" s="36">
        <f>SUMIFS(СВЦЭМ!$D$39:$D$782,СВЦЭМ!$A$39:$A$782,$A95,СВЦЭМ!$B$39:$B$782,P$83)+'СЕТ СН'!$G$14+СВЦЭМ!$D$10+'СЕТ СН'!$G$6-'СЕТ СН'!$G$26</f>
        <v>1445.9219044199999</v>
      </c>
      <c r="Q95" s="36">
        <f>SUMIFS(СВЦЭМ!$D$39:$D$782,СВЦЭМ!$A$39:$A$782,$A95,СВЦЭМ!$B$39:$B$782,Q$83)+'СЕТ СН'!$G$14+СВЦЭМ!$D$10+'СЕТ СН'!$G$6-'СЕТ СН'!$G$26</f>
        <v>1431.5047490299999</v>
      </c>
      <c r="R95" s="36">
        <f>SUMIFS(СВЦЭМ!$D$39:$D$782,СВЦЭМ!$A$39:$A$782,$A95,СВЦЭМ!$B$39:$B$782,R$83)+'СЕТ СН'!$G$14+СВЦЭМ!$D$10+'СЕТ СН'!$G$6-'СЕТ СН'!$G$26</f>
        <v>1424.9425173799998</v>
      </c>
      <c r="S95" s="36">
        <f>SUMIFS(СВЦЭМ!$D$39:$D$782,СВЦЭМ!$A$39:$A$782,$A95,СВЦЭМ!$B$39:$B$782,S$83)+'СЕТ СН'!$G$14+СВЦЭМ!$D$10+'СЕТ СН'!$G$6-'СЕТ СН'!$G$26</f>
        <v>1392.97600253</v>
      </c>
      <c r="T95" s="36">
        <f>SUMIFS(СВЦЭМ!$D$39:$D$782,СВЦЭМ!$A$39:$A$782,$A95,СВЦЭМ!$B$39:$B$782,T$83)+'СЕТ СН'!$G$14+СВЦЭМ!$D$10+'СЕТ СН'!$G$6-'СЕТ СН'!$G$26</f>
        <v>1366.1678000599998</v>
      </c>
      <c r="U95" s="36">
        <f>SUMIFS(СВЦЭМ!$D$39:$D$782,СВЦЭМ!$A$39:$A$782,$A95,СВЦЭМ!$B$39:$B$782,U$83)+'СЕТ СН'!$G$14+СВЦЭМ!$D$10+'СЕТ СН'!$G$6-'СЕТ СН'!$G$26</f>
        <v>1357.4314353399998</v>
      </c>
      <c r="V95" s="36">
        <f>SUMIFS(СВЦЭМ!$D$39:$D$782,СВЦЭМ!$A$39:$A$782,$A95,СВЦЭМ!$B$39:$B$782,V$83)+'СЕТ СН'!$G$14+СВЦЭМ!$D$10+'СЕТ СН'!$G$6-'СЕТ СН'!$G$26</f>
        <v>1369.7964471299999</v>
      </c>
      <c r="W95" s="36">
        <f>SUMIFS(СВЦЭМ!$D$39:$D$782,СВЦЭМ!$A$39:$A$782,$A95,СВЦЭМ!$B$39:$B$782,W$83)+'СЕТ СН'!$G$14+СВЦЭМ!$D$10+'СЕТ СН'!$G$6-'СЕТ СН'!$G$26</f>
        <v>1388.0653844499998</v>
      </c>
      <c r="X95" s="36">
        <f>SUMIFS(СВЦЭМ!$D$39:$D$782,СВЦЭМ!$A$39:$A$782,$A95,СВЦЭМ!$B$39:$B$782,X$83)+'СЕТ СН'!$G$14+СВЦЭМ!$D$10+'СЕТ СН'!$G$6-'СЕТ СН'!$G$26</f>
        <v>1421.09135449</v>
      </c>
      <c r="Y95" s="36">
        <f>SUMIFS(СВЦЭМ!$D$39:$D$782,СВЦЭМ!$A$39:$A$782,$A95,СВЦЭМ!$B$39:$B$782,Y$83)+'СЕТ СН'!$G$14+СВЦЭМ!$D$10+'СЕТ СН'!$G$6-'СЕТ СН'!$G$26</f>
        <v>1482.6909000499998</v>
      </c>
    </row>
    <row r="96" spans="1:27" ht="15.75" x14ac:dyDescent="0.2">
      <c r="A96" s="35">
        <f t="shared" si="2"/>
        <v>44664</v>
      </c>
      <c r="B96" s="36">
        <f>SUMIFS(СВЦЭМ!$D$39:$D$782,СВЦЭМ!$A$39:$A$782,$A96,СВЦЭМ!$B$39:$B$782,B$83)+'СЕТ СН'!$G$14+СВЦЭМ!$D$10+'СЕТ СН'!$G$6-'СЕТ СН'!$G$26</f>
        <v>1468.8202378099998</v>
      </c>
      <c r="C96" s="36">
        <f>SUMIFS(СВЦЭМ!$D$39:$D$782,СВЦЭМ!$A$39:$A$782,$A96,СВЦЭМ!$B$39:$B$782,C$83)+'СЕТ СН'!$G$14+СВЦЭМ!$D$10+'СЕТ СН'!$G$6-'СЕТ СН'!$G$26</f>
        <v>1462.7552509499999</v>
      </c>
      <c r="D96" s="36">
        <f>SUMIFS(СВЦЭМ!$D$39:$D$782,СВЦЭМ!$A$39:$A$782,$A96,СВЦЭМ!$B$39:$B$782,D$83)+'СЕТ СН'!$G$14+СВЦЭМ!$D$10+'СЕТ СН'!$G$6-'СЕТ СН'!$G$26</f>
        <v>1484.0673961699999</v>
      </c>
      <c r="E96" s="36">
        <f>SUMIFS(СВЦЭМ!$D$39:$D$782,СВЦЭМ!$A$39:$A$782,$A96,СВЦЭМ!$B$39:$B$782,E$83)+'СЕТ СН'!$G$14+СВЦЭМ!$D$10+'СЕТ СН'!$G$6-'СЕТ СН'!$G$26</f>
        <v>1512.0163822599998</v>
      </c>
      <c r="F96" s="36">
        <f>SUMIFS(СВЦЭМ!$D$39:$D$782,СВЦЭМ!$A$39:$A$782,$A96,СВЦЭМ!$B$39:$B$782,F$83)+'СЕТ СН'!$G$14+СВЦЭМ!$D$10+'СЕТ СН'!$G$6-'СЕТ СН'!$G$26</f>
        <v>1509.6477128499998</v>
      </c>
      <c r="G96" s="36">
        <f>SUMIFS(СВЦЭМ!$D$39:$D$782,СВЦЭМ!$A$39:$A$782,$A96,СВЦЭМ!$B$39:$B$782,G$83)+'СЕТ СН'!$G$14+СВЦЭМ!$D$10+'СЕТ СН'!$G$6-'СЕТ СН'!$G$26</f>
        <v>1519.9828336999999</v>
      </c>
      <c r="H96" s="36">
        <f>SUMIFS(СВЦЭМ!$D$39:$D$782,СВЦЭМ!$A$39:$A$782,$A96,СВЦЭМ!$B$39:$B$782,H$83)+'СЕТ СН'!$G$14+СВЦЭМ!$D$10+'СЕТ СН'!$G$6-'СЕТ СН'!$G$26</f>
        <v>1475.3058819799999</v>
      </c>
      <c r="I96" s="36">
        <f>SUMIFS(СВЦЭМ!$D$39:$D$782,СВЦЭМ!$A$39:$A$782,$A96,СВЦЭМ!$B$39:$B$782,I$83)+'СЕТ СН'!$G$14+СВЦЭМ!$D$10+'СЕТ СН'!$G$6-'СЕТ СН'!$G$26</f>
        <v>1459.3329090799998</v>
      </c>
      <c r="J96" s="36">
        <f>SUMIFS(СВЦЭМ!$D$39:$D$782,СВЦЭМ!$A$39:$A$782,$A96,СВЦЭМ!$B$39:$B$782,J$83)+'СЕТ СН'!$G$14+СВЦЭМ!$D$10+'СЕТ СН'!$G$6-'СЕТ СН'!$G$26</f>
        <v>1457.9410214399998</v>
      </c>
      <c r="K96" s="36">
        <f>SUMIFS(СВЦЭМ!$D$39:$D$782,СВЦЭМ!$A$39:$A$782,$A96,СВЦЭМ!$B$39:$B$782,K$83)+'СЕТ СН'!$G$14+СВЦЭМ!$D$10+'СЕТ СН'!$G$6-'СЕТ СН'!$G$26</f>
        <v>1430.7023196999999</v>
      </c>
      <c r="L96" s="36">
        <f>SUMIFS(СВЦЭМ!$D$39:$D$782,СВЦЭМ!$A$39:$A$782,$A96,СВЦЭМ!$B$39:$B$782,L$83)+'СЕТ СН'!$G$14+СВЦЭМ!$D$10+'СЕТ СН'!$G$6-'СЕТ СН'!$G$26</f>
        <v>1366.4487131299998</v>
      </c>
      <c r="M96" s="36">
        <f>SUMIFS(СВЦЭМ!$D$39:$D$782,СВЦЭМ!$A$39:$A$782,$A96,СВЦЭМ!$B$39:$B$782,M$83)+'СЕТ СН'!$G$14+СВЦЭМ!$D$10+'СЕТ СН'!$G$6-'СЕТ СН'!$G$26</f>
        <v>1366.6380935399998</v>
      </c>
      <c r="N96" s="36">
        <f>SUMIFS(СВЦЭМ!$D$39:$D$782,СВЦЭМ!$A$39:$A$782,$A96,СВЦЭМ!$B$39:$B$782,N$83)+'СЕТ СН'!$G$14+СВЦЭМ!$D$10+'СЕТ СН'!$G$6-'СЕТ СН'!$G$26</f>
        <v>1410.0257730899998</v>
      </c>
      <c r="O96" s="36">
        <f>SUMIFS(СВЦЭМ!$D$39:$D$782,СВЦЭМ!$A$39:$A$782,$A96,СВЦЭМ!$B$39:$B$782,O$83)+'СЕТ СН'!$G$14+СВЦЭМ!$D$10+'СЕТ СН'!$G$6-'СЕТ СН'!$G$26</f>
        <v>1449.7467459</v>
      </c>
      <c r="P96" s="36">
        <f>SUMIFS(СВЦЭМ!$D$39:$D$782,СВЦЭМ!$A$39:$A$782,$A96,СВЦЭМ!$B$39:$B$782,P$83)+'СЕТ СН'!$G$14+СВЦЭМ!$D$10+'СЕТ СН'!$G$6-'СЕТ СН'!$G$26</f>
        <v>1454.3265369499998</v>
      </c>
      <c r="Q96" s="36">
        <f>SUMIFS(СВЦЭМ!$D$39:$D$782,СВЦЭМ!$A$39:$A$782,$A96,СВЦЭМ!$B$39:$B$782,Q$83)+'СЕТ СН'!$G$14+СВЦЭМ!$D$10+'СЕТ СН'!$G$6-'СЕТ СН'!$G$26</f>
        <v>1451.8949229399998</v>
      </c>
      <c r="R96" s="36">
        <f>SUMIFS(СВЦЭМ!$D$39:$D$782,СВЦЭМ!$A$39:$A$782,$A96,СВЦЭМ!$B$39:$B$782,R$83)+'СЕТ СН'!$G$14+СВЦЭМ!$D$10+'СЕТ СН'!$G$6-'СЕТ СН'!$G$26</f>
        <v>1451.8012847799998</v>
      </c>
      <c r="S96" s="36">
        <f>SUMIFS(СВЦЭМ!$D$39:$D$782,СВЦЭМ!$A$39:$A$782,$A96,СВЦЭМ!$B$39:$B$782,S$83)+'СЕТ СН'!$G$14+СВЦЭМ!$D$10+'СЕТ СН'!$G$6-'СЕТ СН'!$G$26</f>
        <v>1456.7195640599998</v>
      </c>
      <c r="T96" s="36">
        <f>SUMIFS(СВЦЭМ!$D$39:$D$782,СВЦЭМ!$A$39:$A$782,$A96,СВЦЭМ!$B$39:$B$782,T$83)+'СЕТ СН'!$G$14+СВЦЭМ!$D$10+'СЕТ СН'!$G$6-'СЕТ СН'!$G$26</f>
        <v>1420.1304166099999</v>
      </c>
      <c r="U96" s="36">
        <f>SUMIFS(СВЦЭМ!$D$39:$D$782,СВЦЭМ!$A$39:$A$782,$A96,СВЦЭМ!$B$39:$B$782,U$83)+'СЕТ СН'!$G$14+СВЦЭМ!$D$10+'СЕТ СН'!$G$6-'СЕТ СН'!$G$26</f>
        <v>1355.3772076999999</v>
      </c>
      <c r="V96" s="36">
        <f>SUMIFS(СВЦЭМ!$D$39:$D$782,СВЦЭМ!$A$39:$A$782,$A96,СВЦЭМ!$B$39:$B$782,V$83)+'СЕТ СН'!$G$14+СВЦЭМ!$D$10+'СЕТ СН'!$G$6-'СЕТ СН'!$G$26</f>
        <v>1365.1657234999998</v>
      </c>
      <c r="W96" s="36">
        <f>SUMIFS(СВЦЭМ!$D$39:$D$782,СВЦЭМ!$A$39:$A$782,$A96,СВЦЭМ!$B$39:$B$782,W$83)+'СЕТ СН'!$G$14+СВЦЭМ!$D$10+'СЕТ СН'!$G$6-'СЕТ СН'!$G$26</f>
        <v>1384.8270545899998</v>
      </c>
      <c r="X96" s="36">
        <f>SUMIFS(СВЦЭМ!$D$39:$D$782,СВЦЭМ!$A$39:$A$782,$A96,СВЦЭМ!$B$39:$B$782,X$83)+'СЕТ СН'!$G$14+СВЦЭМ!$D$10+'СЕТ СН'!$G$6-'СЕТ СН'!$G$26</f>
        <v>1398.7034506999998</v>
      </c>
      <c r="Y96" s="36">
        <f>SUMIFS(СВЦЭМ!$D$39:$D$782,СВЦЭМ!$A$39:$A$782,$A96,СВЦЭМ!$B$39:$B$782,Y$83)+'СЕТ СН'!$G$14+СВЦЭМ!$D$10+'СЕТ СН'!$G$6-'СЕТ СН'!$G$26</f>
        <v>1470.1249807999998</v>
      </c>
    </row>
    <row r="97" spans="1:25" ht="15.75" x14ac:dyDescent="0.2">
      <c r="A97" s="35">
        <f t="shared" si="2"/>
        <v>44665</v>
      </c>
      <c r="B97" s="36">
        <f>SUMIFS(СВЦЭМ!$D$39:$D$782,СВЦЭМ!$A$39:$A$782,$A97,СВЦЭМ!$B$39:$B$782,B$83)+'СЕТ СН'!$G$14+СВЦЭМ!$D$10+'СЕТ СН'!$G$6-'СЕТ СН'!$G$26</f>
        <v>1498.3959397299998</v>
      </c>
      <c r="C97" s="36">
        <f>SUMIFS(СВЦЭМ!$D$39:$D$782,СВЦЭМ!$A$39:$A$782,$A97,СВЦЭМ!$B$39:$B$782,C$83)+'СЕТ СН'!$G$14+СВЦЭМ!$D$10+'СЕТ СН'!$G$6-'СЕТ СН'!$G$26</f>
        <v>1501.5519719499998</v>
      </c>
      <c r="D97" s="36">
        <f>SUMIFS(СВЦЭМ!$D$39:$D$782,СВЦЭМ!$A$39:$A$782,$A97,СВЦЭМ!$B$39:$B$782,D$83)+'СЕТ СН'!$G$14+СВЦЭМ!$D$10+'СЕТ СН'!$G$6-'СЕТ СН'!$G$26</f>
        <v>1519.1439567899999</v>
      </c>
      <c r="E97" s="36">
        <f>SUMIFS(СВЦЭМ!$D$39:$D$782,СВЦЭМ!$A$39:$A$782,$A97,СВЦЭМ!$B$39:$B$782,E$83)+'СЕТ СН'!$G$14+СВЦЭМ!$D$10+'СЕТ СН'!$G$6-'СЕТ СН'!$G$26</f>
        <v>1540.3072361599998</v>
      </c>
      <c r="F97" s="36">
        <f>SUMIFS(СВЦЭМ!$D$39:$D$782,СВЦЭМ!$A$39:$A$782,$A97,СВЦЭМ!$B$39:$B$782,F$83)+'СЕТ СН'!$G$14+СВЦЭМ!$D$10+'СЕТ СН'!$G$6-'СЕТ СН'!$G$26</f>
        <v>1527.7728784499998</v>
      </c>
      <c r="G97" s="36">
        <f>SUMIFS(СВЦЭМ!$D$39:$D$782,СВЦЭМ!$A$39:$A$782,$A97,СВЦЭМ!$B$39:$B$782,G$83)+'СЕТ СН'!$G$14+СВЦЭМ!$D$10+'СЕТ СН'!$G$6-'СЕТ СН'!$G$26</f>
        <v>1508.2973042699998</v>
      </c>
      <c r="H97" s="36">
        <f>SUMIFS(СВЦЭМ!$D$39:$D$782,СВЦЭМ!$A$39:$A$782,$A97,СВЦЭМ!$B$39:$B$782,H$83)+'СЕТ СН'!$G$14+СВЦЭМ!$D$10+'СЕТ СН'!$G$6-'СЕТ СН'!$G$26</f>
        <v>1459.1029398499998</v>
      </c>
      <c r="I97" s="36">
        <f>SUMIFS(СВЦЭМ!$D$39:$D$782,СВЦЭМ!$A$39:$A$782,$A97,СВЦЭМ!$B$39:$B$782,I$83)+'СЕТ СН'!$G$14+СВЦЭМ!$D$10+'СЕТ СН'!$G$6-'СЕТ СН'!$G$26</f>
        <v>1415.0713705799999</v>
      </c>
      <c r="J97" s="36">
        <f>SUMIFS(СВЦЭМ!$D$39:$D$782,СВЦЭМ!$A$39:$A$782,$A97,СВЦЭМ!$B$39:$B$782,J$83)+'СЕТ СН'!$G$14+СВЦЭМ!$D$10+'СЕТ СН'!$G$6-'СЕТ СН'!$G$26</f>
        <v>1393.8955690899998</v>
      </c>
      <c r="K97" s="36">
        <f>SUMIFS(СВЦЭМ!$D$39:$D$782,СВЦЭМ!$A$39:$A$782,$A97,СВЦЭМ!$B$39:$B$782,K$83)+'СЕТ СН'!$G$14+СВЦЭМ!$D$10+'СЕТ СН'!$G$6-'СЕТ СН'!$G$26</f>
        <v>1398.0618778399999</v>
      </c>
      <c r="L97" s="36">
        <f>SUMIFS(СВЦЭМ!$D$39:$D$782,СВЦЭМ!$A$39:$A$782,$A97,СВЦЭМ!$B$39:$B$782,L$83)+'СЕТ СН'!$G$14+СВЦЭМ!$D$10+'СЕТ СН'!$G$6-'СЕТ СН'!$G$26</f>
        <v>1416.1363152699998</v>
      </c>
      <c r="M97" s="36">
        <f>SUMIFS(СВЦЭМ!$D$39:$D$782,СВЦЭМ!$A$39:$A$782,$A97,СВЦЭМ!$B$39:$B$782,M$83)+'СЕТ СН'!$G$14+СВЦЭМ!$D$10+'СЕТ СН'!$G$6-'СЕТ СН'!$G$26</f>
        <v>1410.0691218999998</v>
      </c>
      <c r="N97" s="36">
        <f>SUMIFS(СВЦЭМ!$D$39:$D$782,СВЦЭМ!$A$39:$A$782,$A97,СВЦЭМ!$B$39:$B$782,N$83)+'СЕТ СН'!$G$14+СВЦЭМ!$D$10+'СЕТ СН'!$G$6-'СЕТ СН'!$G$26</f>
        <v>1420.6188128499998</v>
      </c>
      <c r="O97" s="36">
        <f>SUMIFS(СВЦЭМ!$D$39:$D$782,СВЦЭМ!$A$39:$A$782,$A97,СВЦЭМ!$B$39:$B$782,O$83)+'СЕТ СН'!$G$14+СВЦЭМ!$D$10+'СЕТ СН'!$G$6-'СЕТ СН'!$G$26</f>
        <v>1434.8764659599999</v>
      </c>
      <c r="P97" s="36">
        <f>SUMIFS(СВЦЭМ!$D$39:$D$782,СВЦЭМ!$A$39:$A$782,$A97,СВЦЭМ!$B$39:$B$782,P$83)+'СЕТ СН'!$G$14+СВЦЭМ!$D$10+'СЕТ СН'!$G$6-'СЕТ СН'!$G$26</f>
        <v>1442.5239461199999</v>
      </c>
      <c r="Q97" s="36">
        <f>SUMIFS(СВЦЭМ!$D$39:$D$782,СВЦЭМ!$A$39:$A$782,$A97,СВЦЭМ!$B$39:$B$782,Q$83)+'СЕТ СН'!$G$14+СВЦЭМ!$D$10+'СЕТ СН'!$G$6-'СЕТ СН'!$G$26</f>
        <v>1444.7699789799999</v>
      </c>
      <c r="R97" s="36">
        <f>SUMIFS(СВЦЭМ!$D$39:$D$782,СВЦЭМ!$A$39:$A$782,$A97,СВЦЭМ!$B$39:$B$782,R$83)+'СЕТ СН'!$G$14+СВЦЭМ!$D$10+'СЕТ СН'!$G$6-'СЕТ СН'!$G$26</f>
        <v>1439.6769521799999</v>
      </c>
      <c r="S97" s="36">
        <f>SUMIFS(СВЦЭМ!$D$39:$D$782,СВЦЭМ!$A$39:$A$782,$A97,СВЦЭМ!$B$39:$B$782,S$83)+'СЕТ СН'!$G$14+СВЦЭМ!$D$10+'СЕТ СН'!$G$6-'СЕТ СН'!$G$26</f>
        <v>1432.4786504099998</v>
      </c>
      <c r="T97" s="36">
        <f>SUMIFS(СВЦЭМ!$D$39:$D$782,СВЦЭМ!$A$39:$A$782,$A97,СВЦЭМ!$B$39:$B$782,T$83)+'СЕТ СН'!$G$14+СВЦЭМ!$D$10+'СЕТ СН'!$G$6-'СЕТ СН'!$G$26</f>
        <v>1408.7130020799998</v>
      </c>
      <c r="U97" s="36">
        <f>SUMIFS(СВЦЭМ!$D$39:$D$782,СВЦЭМ!$A$39:$A$782,$A97,СВЦЭМ!$B$39:$B$782,U$83)+'СЕТ СН'!$G$14+СВЦЭМ!$D$10+'СЕТ СН'!$G$6-'СЕТ СН'!$G$26</f>
        <v>1379.9066316199999</v>
      </c>
      <c r="V97" s="36">
        <f>SUMIFS(СВЦЭМ!$D$39:$D$782,СВЦЭМ!$A$39:$A$782,$A97,СВЦЭМ!$B$39:$B$782,V$83)+'СЕТ СН'!$G$14+СВЦЭМ!$D$10+'СЕТ СН'!$G$6-'СЕТ СН'!$G$26</f>
        <v>1366.8637505699999</v>
      </c>
      <c r="W97" s="36">
        <f>SUMIFS(СВЦЭМ!$D$39:$D$782,СВЦЭМ!$A$39:$A$782,$A97,СВЦЭМ!$B$39:$B$782,W$83)+'СЕТ СН'!$G$14+СВЦЭМ!$D$10+'СЕТ СН'!$G$6-'СЕТ СН'!$G$26</f>
        <v>1381.0243398699999</v>
      </c>
      <c r="X97" s="36">
        <f>SUMIFS(СВЦЭМ!$D$39:$D$782,СВЦЭМ!$A$39:$A$782,$A97,СВЦЭМ!$B$39:$B$782,X$83)+'СЕТ СН'!$G$14+СВЦЭМ!$D$10+'СЕТ СН'!$G$6-'СЕТ СН'!$G$26</f>
        <v>1381.0211398499998</v>
      </c>
      <c r="Y97" s="36">
        <f>SUMIFS(СВЦЭМ!$D$39:$D$782,СВЦЭМ!$A$39:$A$782,$A97,СВЦЭМ!$B$39:$B$782,Y$83)+'СЕТ СН'!$G$14+СВЦЭМ!$D$10+'СЕТ СН'!$G$6-'СЕТ СН'!$G$26</f>
        <v>1403.6747678299998</v>
      </c>
    </row>
    <row r="98" spans="1:25" ht="15.75" x14ac:dyDescent="0.2">
      <c r="A98" s="35">
        <f t="shared" si="2"/>
        <v>44666</v>
      </c>
      <c r="B98" s="36">
        <f>SUMIFS(СВЦЭМ!$D$39:$D$782,СВЦЭМ!$A$39:$A$782,$A98,СВЦЭМ!$B$39:$B$782,B$83)+'СЕТ СН'!$G$14+СВЦЭМ!$D$10+'СЕТ СН'!$G$6-'СЕТ СН'!$G$26</f>
        <v>1419.7664365399999</v>
      </c>
      <c r="C98" s="36">
        <f>SUMIFS(СВЦЭМ!$D$39:$D$782,СВЦЭМ!$A$39:$A$782,$A98,СВЦЭМ!$B$39:$B$782,C$83)+'СЕТ СН'!$G$14+СВЦЭМ!$D$10+'СЕТ СН'!$G$6-'СЕТ СН'!$G$26</f>
        <v>1409.3719498599999</v>
      </c>
      <c r="D98" s="36">
        <f>SUMIFS(СВЦЭМ!$D$39:$D$782,СВЦЭМ!$A$39:$A$782,$A98,СВЦЭМ!$B$39:$B$782,D$83)+'СЕТ СН'!$G$14+СВЦЭМ!$D$10+'СЕТ СН'!$G$6-'СЕТ СН'!$G$26</f>
        <v>1414.8721075299998</v>
      </c>
      <c r="E98" s="36">
        <f>SUMIFS(СВЦЭМ!$D$39:$D$782,СВЦЭМ!$A$39:$A$782,$A98,СВЦЭМ!$B$39:$B$782,E$83)+'СЕТ СН'!$G$14+СВЦЭМ!$D$10+'СЕТ СН'!$G$6-'СЕТ СН'!$G$26</f>
        <v>1436.6933270399998</v>
      </c>
      <c r="F98" s="36">
        <f>SUMIFS(СВЦЭМ!$D$39:$D$782,СВЦЭМ!$A$39:$A$782,$A98,СВЦЭМ!$B$39:$B$782,F$83)+'СЕТ СН'!$G$14+СВЦЭМ!$D$10+'СЕТ СН'!$G$6-'СЕТ СН'!$G$26</f>
        <v>1436.4469574999998</v>
      </c>
      <c r="G98" s="36">
        <f>SUMIFS(СВЦЭМ!$D$39:$D$782,СВЦЭМ!$A$39:$A$782,$A98,СВЦЭМ!$B$39:$B$782,G$83)+'СЕТ СН'!$G$14+СВЦЭМ!$D$10+'СЕТ СН'!$G$6-'СЕТ СН'!$G$26</f>
        <v>1431.6575511799999</v>
      </c>
      <c r="H98" s="36">
        <f>SUMIFS(СВЦЭМ!$D$39:$D$782,СВЦЭМ!$A$39:$A$782,$A98,СВЦЭМ!$B$39:$B$782,H$83)+'СЕТ СН'!$G$14+СВЦЭМ!$D$10+'СЕТ СН'!$G$6-'СЕТ СН'!$G$26</f>
        <v>1389.2381141599999</v>
      </c>
      <c r="I98" s="36">
        <f>SUMIFS(СВЦЭМ!$D$39:$D$782,СВЦЭМ!$A$39:$A$782,$A98,СВЦЭМ!$B$39:$B$782,I$83)+'СЕТ СН'!$G$14+СВЦЭМ!$D$10+'СЕТ СН'!$G$6-'СЕТ СН'!$G$26</f>
        <v>1383.1193604799998</v>
      </c>
      <c r="J98" s="36">
        <f>SUMIFS(СВЦЭМ!$D$39:$D$782,СВЦЭМ!$A$39:$A$782,$A98,СВЦЭМ!$B$39:$B$782,J$83)+'СЕТ СН'!$G$14+СВЦЭМ!$D$10+'СЕТ СН'!$G$6-'СЕТ СН'!$G$26</f>
        <v>1406.5558922599998</v>
      </c>
      <c r="K98" s="36">
        <f>SUMIFS(СВЦЭМ!$D$39:$D$782,СВЦЭМ!$A$39:$A$782,$A98,СВЦЭМ!$B$39:$B$782,K$83)+'СЕТ СН'!$G$14+СВЦЭМ!$D$10+'СЕТ СН'!$G$6-'СЕТ СН'!$G$26</f>
        <v>1407.2867602499998</v>
      </c>
      <c r="L98" s="36">
        <f>SUMIFS(СВЦЭМ!$D$39:$D$782,СВЦЭМ!$A$39:$A$782,$A98,СВЦЭМ!$B$39:$B$782,L$83)+'СЕТ СН'!$G$14+СВЦЭМ!$D$10+'СЕТ СН'!$G$6-'СЕТ СН'!$G$26</f>
        <v>1410.2205926699999</v>
      </c>
      <c r="M98" s="36">
        <f>SUMIFS(СВЦЭМ!$D$39:$D$782,СВЦЭМ!$A$39:$A$782,$A98,СВЦЭМ!$B$39:$B$782,M$83)+'СЕТ СН'!$G$14+СВЦЭМ!$D$10+'СЕТ СН'!$G$6-'СЕТ СН'!$G$26</f>
        <v>1415.95295397</v>
      </c>
      <c r="N98" s="36">
        <f>SUMIFS(СВЦЭМ!$D$39:$D$782,СВЦЭМ!$A$39:$A$782,$A98,СВЦЭМ!$B$39:$B$782,N$83)+'СЕТ СН'!$G$14+СВЦЭМ!$D$10+'СЕТ СН'!$G$6-'СЕТ СН'!$G$26</f>
        <v>1435.9930987599998</v>
      </c>
      <c r="O98" s="36">
        <f>SUMIFS(СВЦЭМ!$D$39:$D$782,СВЦЭМ!$A$39:$A$782,$A98,СВЦЭМ!$B$39:$B$782,O$83)+'СЕТ СН'!$G$14+СВЦЭМ!$D$10+'СЕТ СН'!$G$6-'СЕТ СН'!$G$26</f>
        <v>1457.9233290799998</v>
      </c>
      <c r="P98" s="36">
        <f>SUMIFS(СВЦЭМ!$D$39:$D$782,СВЦЭМ!$A$39:$A$782,$A98,СВЦЭМ!$B$39:$B$782,P$83)+'СЕТ СН'!$G$14+СВЦЭМ!$D$10+'СЕТ СН'!$G$6-'СЕТ СН'!$G$26</f>
        <v>1486.2348338099998</v>
      </c>
      <c r="Q98" s="36">
        <f>SUMIFS(СВЦЭМ!$D$39:$D$782,СВЦЭМ!$A$39:$A$782,$A98,СВЦЭМ!$B$39:$B$782,Q$83)+'СЕТ СН'!$G$14+СВЦЭМ!$D$10+'СЕТ СН'!$G$6-'СЕТ СН'!$G$26</f>
        <v>1495.7423733399999</v>
      </c>
      <c r="R98" s="36">
        <f>SUMIFS(СВЦЭМ!$D$39:$D$782,СВЦЭМ!$A$39:$A$782,$A98,СВЦЭМ!$B$39:$B$782,R$83)+'СЕТ СН'!$G$14+СВЦЭМ!$D$10+'СЕТ СН'!$G$6-'СЕТ СН'!$G$26</f>
        <v>1492.2203154399999</v>
      </c>
      <c r="S98" s="36">
        <f>SUMIFS(СВЦЭМ!$D$39:$D$782,СВЦЭМ!$A$39:$A$782,$A98,СВЦЭМ!$B$39:$B$782,S$83)+'СЕТ СН'!$G$14+СВЦЭМ!$D$10+'СЕТ СН'!$G$6-'СЕТ СН'!$G$26</f>
        <v>1462.4531572999999</v>
      </c>
      <c r="T98" s="36">
        <f>SUMIFS(СВЦЭМ!$D$39:$D$782,СВЦЭМ!$A$39:$A$782,$A98,СВЦЭМ!$B$39:$B$782,T$83)+'СЕТ СН'!$G$14+СВЦЭМ!$D$10+'СЕТ СН'!$G$6-'СЕТ СН'!$G$26</f>
        <v>1426.9603807499998</v>
      </c>
      <c r="U98" s="36">
        <f>SUMIFS(СВЦЭМ!$D$39:$D$782,СВЦЭМ!$A$39:$A$782,$A98,СВЦЭМ!$B$39:$B$782,U$83)+'СЕТ СН'!$G$14+СВЦЭМ!$D$10+'СЕТ СН'!$G$6-'СЕТ СН'!$G$26</f>
        <v>1376.3059160899998</v>
      </c>
      <c r="V98" s="36">
        <f>SUMIFS(СВЦЭМ!$D$39:$D$782,СВЦЭМ!$A$39:$A$782,$A98,СВЦЭМ!$B$39:$B$782,V$83)+'СЕТ СН'!$G$14+СВЦЭМ!$D$10+'СЕТ СН'!$G$6-'СЕТ СН'!$G$26</f>
        <v>1372.8288257099998</v>
      </c>
      <c r="W98" s="36">
        <f>SUMIFS(СВЦЭМ!$D$39:$D$782,СВЦЭМ!$A$39:$A$782,$A98,СВЦЭМ!$B$39:$B$782,W$83)+'СЕТ СН'!$G$14+СВЦЭМ!$D$10+'СЕТ СН'!$G$6-'СЕТ СН'!$G$26</f>
        <v>1402.4367910899998</v>
      </c>
      <c r="X98" s="36">
        <f>SUMIFS(СВЦЭМ!$D$39:$D$782,СВЦЭМ!$A$39:$A$782,$A98,СВЦЭМ!$B$39:$B$782,X$83)+'СЕТ СН'!$G$14+СВЦЭМ!$D$10+'СЕТ СН'!$G$6-'СЕТ СН'!$G$26</f>
        <v>1428.0815062299998</v>
      </c>
      <c r="Y98" s="36">
        <f>SUMIFS(СВЦЭМ!$D$39:$D$782,СВЦЭМ!$A$39:$A$782,$A98,СВЦЭМ!$B$39:$B$782,Y$83)+'СЕТ СН'!$G$14+СВЦЭМ!$D$10+'СЕТ СН'!$G$6-'СЕТ СН'!$G$26</f>
        <v>1467.2338629599999</v>
      </c>
    </row>
    <row r="99" spans="1:25" ht="15.75" x14ac:dyDescent="0.2">
      <c r="A99" s="35">
        <f t="shared" si="2"/>
        <v>44667</v>
      </c>
      <c r="B99" s="36">
        <f>SUMIFS(СВЦЭМ!$D$39:$D$782,СВЦЭМ!$A$39:$A$782,$A99,СВЦЭМ!$B$39:$B$782,B$83)+'СЕТ СН'!$G$14+СВЦЭМ!$D$10+'СЕТ СН'!$G$6-'СЕТ СН'!$G$26</f>
        <v>1441.7873133699998</v>
      </c>
      <c r="C99" s="36">
        <f>SUMIFS(СВЦЭМ!$D$39:$D$782,СВЦЭМ!$A$39:$A$782,$A99,СВЦЭМ!$B$39:$B$782,C$83)+'СЕТ СН'!$G$14+СВЦЭМ!$D$10+'СЕТ СН'!$G$6-'СЕТ СН'!$G$26</f>
        <v>1437.7636505299999</v>
      </c>
      <c r="D99" s="36">
        <f>SUMIFS(СВЦЭМ!$D$39:$D$782,СВЦЭМ!$A$39:$A$782,$A99,СВЦЭМ!$B$39:$B$782,D$83)+'СЕТ СН'!$G$14+СВЦЭМ!$D$10+'СЕТ СН'!$G$6-'СЕТ СН'!$G$26</f>
        <v>1466.5084083699999</v>
      </c>
      <c r="E99" s="36">
        <f>SUMIFS(СВЦЭМ!$D$39:$D$782,СВЦЭМ!$A$39:$A$782,$A99,СВЦЭМ!$B$39:$B$782,E$83)+'СЕТ СН'!$G$14+СВЦЭМ!$D$10+'СЕТ СН'!$G$6-'СЕТ СН'!$G$26</f>
        <v>1492.7010449399997</v>
      </c>
      <c r="F99" s="36">
        <f>SUMIFS(СВЦЭМ!$D$39:$D$782,СВЦЭМ!$A$39:$A$782,$A99,СВЦЭМ!$B$39:$B$782,F$83)+'СЕТ СН'!$G$14+СВЦЭМ!$D$10+'СЕТ СН'!$G$6-'СЕТ СН'!$G$26</f>
        <v>1497.8886397299998</v>
      </c>
      <c r="G99" s="36">
        <f>SUMIFS(СВЦЭМ!$D$39:$D$782,СВЦЭМ!$A$39:$A$782,$A99,СВЦЭМ!$B$39:$B$782,G$83)+'СЕТ СН'!$G$14+СВЦЭМ!$D$10+'СЕТ СН'!$G$6-'СЕТ СН'!$G$26</f>
        <v>1504.50399533</v>
      </c>
      <c r="H99" s="36">
        <f>SUMIFS(СВЦЭМ!$D$39:$D$782,СВЦЭМ!$A$39:$A$782,$A99,СВЦЭМ!$B$39:$B$782,H$83)+'СЕТ СН'!$G$14+СВЦЭМ!$D$10+'СЕТ СН'!$G$6-'СЕТ СН'!$G$26</f>
        <v>1489.3440266399998</v>
      </c>
      <c r="I99" s="36">
        <f>SUMIFS(СВЦЭМ!$D$39:$D$782,СВЦЭМ!$A$39:$A$782,$A99,СВЦЭМ!$B$39:$B$782,I$83)+'СЕТ СН'!$G$14+СВЦЭМ!$D$10+'СЕТ СН'!$G$6-'СЕТ СН'!$G$26</f>
        <v>1474.8903666199999</v>
      </c>
      <c r="J99" s="36">
        <f>SUMIFS(СВЦЭМ!$D$39:$D$782,СВЦЭМ!$A$39:$A$782,$A99,СВЦЭМ!$B$39:$B$782,J$83)+'СЕТ СН'!$G$14+СВЦЭМ!$D$10+'СЕТ СН'!$G$6-'СЕТ СН'!$G$26</f>
        <v>1419.9769224099998</v>
      </c>
      <c r="K99" s="36">
        <f>SUMIFS(СВЦЭМ!$D$39:$D$782,СВЦЭМ!$A$39:$A$782,$A99,СВЦЭМ!$B$39:$B$782,K$83)+'СЕТ СН'!$G$14+СВЦЭМ!$D$10+'СЕТ СН'!$G$6-'СЕТ СН'!$G$26</f>
        <v>1391.6233117599998</v>
      </c>
      <c r="L99" s="36">
        <f>SUMIFS(СВЦЭМ!$D$39:$D$782,СВЦЭМ!$A$39:$A$782,$A99,СВЦЭМ!$B$39:$B$782,L$83)+'СЕТ СН'!$G$14+СВЦЭМ!$D$10+'СЕТ СН'!$G$6-'СЕТ СН'!$G$26</f>
        <v>1352.6271500999999</v>
      </c>
      <c r="M99" s="36">
        <f>SUMIFS(СВЦЭМ!$D$39:$D$782,СВЦЭМ!$A$39:$A$782,$A99,СВЦЭМ!$B$39:$B$782,M$83)+'СЕТ СН'!$G$14+СВЦЭМ!$D$10+'СЕТ СН'!$G$6-'СЕТ СН'!$G$26</f>
        <v>1344.3641678399999</v>
      </c>
      <c r="N99" s="36">
        <f>SUMIFS(СВЦЭМ!$D$39:$D$782,СВЦЭМ!$A$39:$A$782,$A99,СВЦЭМ!$B$39:$B$782,N$83)+'СЕТ СН'!$G$14+СВЦЭМ!$D$10+'СЕТ СН'!$G$6-'СЕТ СН'!$G$26</f>
        <v>1388.3559128599998</v>
      </c>
      <c r="O99" s="36">
        <f>SUMIFS(СВЦЭМ!$D$39:$D$782,СВЦЭМ!$A$39:$A$782,$A99,СВЦЭМ!$B$39:$B$782,O$83)+'СЕТ СН'!$G$14+СВЦЭМ!$D$10+'СЕТ СН'!$G$6-'СЕТ СН'!$G$26</f>
        <v>1398.2405864599998</v>
      </c>
      <c r="P99" s="36">
        <f>SUMIFS(СВЦЭМ!$D$39:$D$782,СВЦЭМ!$A$39:$A$782,$A99,СВЦЭМ!$B$39:$B$782,P$83)+'СЕТ СН'!$G$14+СВЦЭМ!$D$10+'СЕТ СН'!$G$6-'СЕТ СН'!$G$26</f>
        <v>1409.3344065299998</v>
      </c>
      <c r="Q99" s="36">
        <f>SUMIFS(СВЦЭМ!$D$39:$D$782,СВЦЭМ!$A$39:$A$782,$A99,СВЦЭМ!$B$39:$B$782,Q$83)+'СЕТ СН'!$G$14+СВЦЭМ!$D$10+'СЕТ СН'!$G$6-'СЕТ СН'!$G$26</f>
        <v>1425.9066455299999</v>
      </c>
      <c r="R99" s="36">
        <f>SUMIFS(СВЦЭМ!$D$39:$D$782,СВЦЭМ!$A$39:$A$782,$A99,СВЦЭМ!$B$39:$B$782,R$83)+'СЕТ СН'!$G$14+СВЦЭМ!$D$10+'СЕТ СН'!$G$6-'СЕТ СН'!$G$26</f>
        <v>1441.5939677399999</v>
      </c>
      <c r="S99" s="36">
        <f>SUMIFS(СВЦЭМ!$D$39:$D$782,СВЦЭМ!$A$39:$A$782,$A99,СВЦЭМ!$B$39:$B$782,S$83)+'СЕТ СН'!$G$14+СВЦЭМ!$D$10+'СЕТ СН'!$G$6-'СЕТ СН'!$G$26</f>
        <v>1424.8021348799998</v>
      </c>
      <c r="T99" s="36">
        <f>SUMIFS(СВЦЭМ!$D$39:$D$782,СВЦЭМ!$A$39:$A$782,$A99,СВЦЭМ!$B$39:$B$782,T$83)+'СЕТ СН'!$G$14+СВЦЭМ!$D$10+'СЕТ СН'!$G$6-'СЕТ СН'!$G$26</f>
        <v>1402.11983786</v>
      </c>
      <c r="U99" s="36">
        <f>SUMIFS(СВЦЭМ!$D$39:$D$782,СВЦЭМ!$A$39:$A$782,$A99,СВЦЭМ!$B$39:$B$782,U$83)+'СЕТ СН'!$G$14+СВЦЭМ!$D$10+'СЕТ СН'!$G$6-'СЕТ СН'!$G$26</f>
        <v>1387.81297359</v>
      </c>
      <c r="V99" s="36">
        <f>SUMIFS(СВЦЭМ!$D$39:$D$782,СВЦЭМ!$A$39:$A$782,$A99,СВЦЭМ!$B$39:$B$782,V$83)+'СЕТ СН'!$G$14+СВЦЭМ!$D$10+'СЕТ СН'!$G$6-'СЕТ СН'!$G$26</f>
        <v>1350.9533948399999</v>
      </c>
      <c r="W99" s="36">
        <f>SUMIFS(СВЦЭМ!$D$39:$D$782,СВЦЭМ!$A$39:$A$782,$A99,СВЦЭМ!$B$39:$B$782,W$83)+'СЕТ СН'!$G$14+СВЦЭМ!$D$10+'СЕТ СН'!$G$6-'СЕТ СН'!$G$26</f>
        <v>1348.1973959099998</v>
      </c>
      <c r="X99" s="36">
        <f>SUMIFS(СВЦЭМ!$D$39:$D$782,СВЦЭМ!$A$39:$A$782,$A99,СВЦЭМ!$B$39:$B$782,X$83)+'СЕТ СН'!$G$14+СВЦЭМ!$D$10+'СЕТ СН'!$G$6-'СЕТ СН'!$G$26</f>
        <v>1399.0633987799999</v>
      </c>
      <c r="Y99" s="36">
        <f>SUMIFS(СВЦЭМ!$D$39:$D$782,СВЦЭМ!$A$39:$A$782,$A99,СВЦЭМ!$B$39:$B$782,Y$83)+'СЕТ СН'!$G$14+СВЦЭМ!$D$10+'СЕТ СН'!$G$6-'СЕТ СН'!$G$26</f>
        <v>1397.6272160099998</v>
      </c>
    </row>
    <row r="100" spans="1:25" ht="15.75" x14ac:dyDescent="0.2">
      <c r="A100" s="35">
        <f t="shared" si="2"/>
        <v>44668</v>
      </c>
      <c r="B100" s="36">
        <f>SUMIFS(СВЦЭМ!$D$39:$D$782,СВЦЭМ!$A$39:$A$782,$A100,СВЦЭМ!$B$39:$B$782,B$83)+'СЕТ СН'!$G$14+СВЦЭМ!$D$10+'СЕТ СН'!$G$6-'СЕТ СН'!$G$26</f>
        <v>1518.6395031599998</v>
      </c>
      <c r="C100" s="36">
        <f>SUMIFS(СВЦЭМ!$D$39:$D$782,СВЦЭМ!$A$39:$A$782,$A100,СВЦЭМ!$B$39:$B$782,C$83)+'СЕТ СН'!$G$14+СВЦЭМ!$D$10+'СЕТ СН'!$G$6-'СЕТ СН'!$G$26</f>
        <v>1524.6946668099999</v>
      </c>
      <c r="D100" s="36">
        <f>SUMIFS(СВЦЭМ!$D$39:$D$782,СВЦЭМ!$A$39:$A$782,$A100,СВЦЭМ!$B$39:$B$782,D$83)+'СЕТ СН'!$G$14+СВЦЭМ!$D$10+'СЕТ СН'!$G$6-'СЕТ СН'!$G$26</f>
        <v>1541.1915561899998</v>
      </c>
      <c r="E100" s="36">
        <f>SUMIFS(СВЦЭМ!$D$39:$D$782,СВЦЭМ!$A$39:$A$782,$A100,СВЦЭМ!$B$39:$B$782,E$83)+'СЕТ СН'!$G$14+СВЦЭМ!$D$10+'СЕТ СН'!$G$6-'СЕТ СН'!$G$26</f>
        <v>1613.4637740799999</v>
      </c>
      <c r="F100" s="36">
        <f>SUMIFS(СВЦЭМ!$D$39:$D$782,СВЦЭМ!$A$39:$A$782,$A100,СВЦЭМ!$B$39:$B$782,F$83)+'СЕТ СН'!$G$14+СВЦЭМ!$D$10+'СЕТ СН'!$G$6-'СЕТ СН'!$G$26</f>
        <v>1619.1576296699998</v>
      </c>
      <c r="G100" s="36">
        <f>SUMIFS(СВЦЭМ!$D$39:$D$782,СВЦЭМ!$A$39:$A$782,$A100,СВЦЭМ!$B$39:$B$782,G$83)+'СЕТ СН'!$G$14+СВЦЭМ!$D$10+'СЕТ СН'!$G$6-'СЕТ СН'!$G$26</f>
        <v>1610.6392934399998</v>
      </c>
      <c r="H100" s="36">
        <f>SUMIFS(СВЦЭМ!$D$39:$D$782,СВЦЭМ!$A$39:$A$782,$A100,СВЦЭМ!$B$39:$B$782,H$83)+'СЕТ СН'!$G$14+СВЦЭМ!$D$10+'СЕТ СН'!$G$6-'СЕТ СН'!$G$26</f>
        <v>1563.9914953799998</v>
      </c>
      <c r="I100" s="36">
        <f>SUMIFS(СВЦЭМ!$D$39:$D$782,СВЦЭМ!$A$39:$A$782,$A100,СВЦЭМ!$B$39:$B$782,I$83)+'СЕТ СН'!$G$14+СВЦЭМ!$D$10+'СЕТ СН'!$G$6-'СЕТ СН'!$G$26</f>
        <v>1523.3050133899999</v>
      </c>
      <c r="J100" s="36">
        <f>SUMIFS(СВЦЭМ!$D$39:$D$782,СВЦЭМ!$A$39:$A$782,$A100,СВЦЭМ!$B$39:$B$782,J$83)+'СЕТ СН'!$G$14+СВЦЭМ!$D$10+'СЕТ СН'!$G$6-'СЕТ СН'!$G$26</f>
        <v>1462.7436542799999</v>
      </c>
      <c r="K100" s="36">
        <f>SUMIFS(СВЦЭМ!$D$39:$D$782,СВЦЭМ!$A$39:$A$782,$A100,СВЦЭМ!$B$39:$B$782,K$83)+'СЕТ СН'!$G$14+СВЦЭМ!$D$10+'СЕТ СН'!$G$6-'СЕТ СН'!$G$26</f>
        <v>1445.7065467299999</v>
      </c>
      <c r="L100" s="36">
        <f>SUMIFS(СВЦЭМ!$D$39:$D$782,СВЦЭМ!$A$39:$A$782,$A100,СВЦЭМ!$B$39:$B$782,L$83)+'СЕТ СН'!$G$14+СВЦЭМ!$D$10+'СЕТ СН'!$G$6-'СЕТ СН'!$G$26</f>
        <v>1430.5804809799999</v>
      </c>
      <c r="M100" s="36">
        <f>SUMIFS(СВЦЭМ!$D$39:$D$782,СВЦЭМ!$A$39:$A$782,$A100,СВЦЭМ!$B$39:$B$782,M$83)+'СЕТ СН'!$G$14+СВЦЭМ!$D$10+'СЕТ СН'!$G$6-'СЕТ СН'!$G$26</f>
        <v>1443.25319681</v>
      </c>
      <c r="N100" s="36">
        <f>SUMIFS(СВЦЭМ!$D$39:$D$782,СВЦЭМ!$A$39:$A$782,$A100,СВЦЭМ!$B$39:$B$782,N$83)+'СЕТ СН'!$G$14+СВЦЭМ!$D$10+'СЕТ СН'!$G$6-'СЕТ СН'!$G$26</f>
        <v>1467.3503549299999</v>
      </c>
      <c r="O100" s="36">
        <f>SUMIFS(СВЦЭМ!$D$39:$D$782,СВЦЭМ!$A$39:$A$782,$A100,СВЦЭМ!$B$39:$B$782,O$83)+'СЕТ СН'!$G$14+СВЦЭМ!$D$10+'СЕТ СН'!$G$6-'СЕТ СН'!$G$26</f>
        <v>1499.7538508399998</v>
      </c>
      <c r="P100" s="36">
        <f>SUMIFS(СВЦЭМ!$D$39:$D$782,СВЦЭМ!$A$39:$A$782,$A100,СВЦЭМ!$B$39:$B$782,P$83)+'СЕТ СН'!$G$14+СВЦЭМ!$D$10+'СЕТ СН'!$G$6-'СЕТ СН'!$G$26</f>
        <v>1514.2671787099998</v>
      </c>
      <c r="Q100" s="36">
        <f>SUMIFS(СВЦЭМ!$D$39:$D$782,СВЦЭМ!$A$39:$A$782,$A100,СВЦЭМ!$B$39:$B$782,Q$83)+'СЕТ СН'!$G$14+СВЦЭМ!$D$10+'СЕТ СН'!$G$6-'СЕТ СН'!$G$26</f>
        <v>1515.8561337499998</v>
      </c>
      <c r="R100" s="36">
        <f>SUMIFS(СВЦЭМ!$D$39:$D$782,СВЦЭМ!$A$39:$A$782,$A100,СВЦЭМ!$B$39:$B$782,R$83)+'СЕТ СН'!$G$14+СВЦЭМ!$D$10+'СЕТ СН'!$G$6-'СЕТ СН'!$G$26</f>
        <v>1496.6296753199999</v>
      </c>
      <c r="S100" s="36">
        <f>SUMIFS(СВЦЭМ!$D$39:$D$782,СВЦЭМ!$A$39:$A$782,$A100,СВЦЭМ!$B$39:$B$782,S$83)+'СЕТ СН'!$G$14+СВЦЭМ!$D$10+'СЕТ СН'!$G$6-'СЕТ СН'!$G$26</f>
        <v>1415.9725056999998</v>
      </c>
      <c r="T100" s="36">
        <f>SUMIFS(СВЦЭМ!$D$39:$D$782,СВЦЭМ!$A$39:$A$782,$A100,СВЦЭМ!$B$39:$B$782,T$83)+'СЕТ СН'!$G$14+СВЦЭМ!$D$10+'СЕТ СН'!$G$6-'СЕТ СН'!$G$26</f>
        <v>1379.4216049699999</v>
      </c>
      <c r="U100" s="36">
        <f>SUMIFS(СВЦЭМ!$D$39:$D$782,СВЦЭМ!$A$39:$A$782,$A100,СВЦЭМ!$B$39:$B$782,U$83)+'СЕТ СН'!$G$14+СВЦЭМ!$D$10+'СЕТ СН'!$G$6-'СЕТ СН'!$G$26</f>
        <v>1368.1297849699999</v>
      </c>
      <c r="V100" s="36">
        <f>SUMIFS(СВЦЭМ!$D$39:$D$782,СВЦЭМ!$A$39:$A$782,$A100,СВЦЭМ!$B$39:$B$782,V$83)+'СЕТ СН'!$G$14+СВЦЭМ!$D$10+'СЕТ СН'!$G$6-'СЕТ СН'!$G$26</f>
        <v>1393.0264100799998</v>
      </c>
      <c r="W100" s="36">
        <f>SUMIFS(СВЦЭМ!$D$39:$D$782,СВЦЭМ!$A$39:$A$782,$A100,СВЦЭМ!$B$39:$B$782,W$83)+'СЕТ СН'!$G$14+СВЦЭМ!$D$10+'СЕТ СН'!$G$6-'СЕТ СН'!$G$26</f>
        <v>1429.87937741</v>
      </c>
      <c r="X100" s="36">
        <f>SUMIFS(СВЦЭМ!$D$39:$D$782,СВЦЭМ!$A$39:$A$782,$A100,СВЦЭМ!$B$39:$B$782,X$83)+'СЕТ СН'!$G$14+СВЦЭМ!$D$10+'СЕТ СН'!$G$6-'СЕТ СН'!$G$26</f>
        <v>1418.1092534899999</v>
      </c>
      <c r="Y100" s="36">
        <f>SUMIFS(СВЦЭМ!$D$39:$D$782,СВЦЭМ!$A$39:$A$782,$A100,СВЦЭМ!$B$39:$B$782,Y$83)+'СЕТ СН'!$G$14+СВЦЭМ!$D$10+'СЕТ СН'!$G$6-'СЕТ СН'!$G$26</f>
        <v>1462.1054177499998</v>
      </c>
    </row>
    <row r="101" spans="1:25" ht="15.75" x14ac:dyDescent="0.2">
      <c r="A101" s="35">
        <f t="shared" si="2"/>
        <v>44669</v>
      </c>
      <c r="B101" s="36">
        <f>SUMIFS(СВЦЭМ!$D$39:$D$782,СВЦЭМ!$A$39:$A$782,$A101,СВЦЭМ!$B$39:$B$782,B$83)+'СЕТ СН'!$G$14+СВЦЭМ!$D$10+'СЕТ СН'!$G$6-'СЕТ СН'!$G$26</f>
        <v>1436.8542887099998</v>
      </c>
      <c r="C101" s="36">
        <f>SUMIFS(СВЦЭМ!$D$39:$D$782,СВЦЭМ!$A$39:$A$782,$A101,СВЦЭМ!$B$39:$B$782,C$83)+'СЕТ СН'!$G$14+СВЦЭМ!$D$10+'СЕТ СН'!$G$6-'СЕТ СН'!$G$26</f>
        <v>1471.6753729799998</v>
      </c>
      <c r="D101" s="36">
        <f>SUMIFS(СВЦЭМ!$D$39:$D$782,СВЦЭМ!$A$39:$A$782,$A101,СВЦЭМ!$B$39:$B$782,D$83)+'СЕТ СН'!$G$14+СВЦЭМ!$D$10+'СЕТ СН'!$G$6-'СЕТ СН'!$G$26</f>
        <v>1524.0722106799999</v>
      </c>
      <c r="E101" s="36">
        <f>SUMIFS(СВЦЭМ!$D$39:$D$782,СВЦЭМ!$A$39:$A$782,$A101,СВЦЭМ!$B$39:$B$782,E$83)+'СЕТ СН'!$G$14+СВЦЭМ!$D$10+'СЕТ СН'!$G$6-'СЕТ СН'!$G$26</f>
        <v>1549.65802644</v>
      </c>
      <c r="F101" s="36">
        <f>SUMIFS(СВЦЭМ!$D$39:$D$782,СВЦЭМ!$A$39:$A$782,$A101,СВЦЭМ!$B$39:$B$782,F$83)+'СЕТ СН'!$G$14+СВЦЭМ!$D$10+'СЕТ СН'!$G$6-'СЕТ СН'!$G$26</f>
        <v>1561.6947629499998</v>
      </c>
      <c r="G101" s="36">
        <f>SUMIFS(СВЦЭМ!$D$39:$D$782,СВЦЭМ!$A$39:$A$782,$A101,СВЦЭМ!$B$39:$B$782,G$83)+'СЕТ СН'!$G$14+СВЦЭМ!$D$10+'СЕТ СН'!$G$6-'СЕТ СН'!$G$26</f>
        <v>1581.3879150099999</v>
      </c>
      <c r="H101" s="36">
        <f>SUMIFS(СВЦЭМ!$D$39:$D$782,СВЦЭМ!$A$39:$A$782,$A101,СВЦЭМ!$B$39:$B$782,H$83)+'СЕТ СН'!$G$14+СВЦЭМ!$D$10+'СЕТ СН'!$G$6-'СЕТ СН'!$G$26</f>
        <v>1519.2938841799998</v>
      </c>
      <c r="I101" s="36">
        <f>SUMIFS(СВЦЭМ!$D$39:$D$782,СВЦЭМ!$A$39:$A$782,$A101,СВЦЭМ!$B$39:$B$782,I$83)+'СЕТ СН'!$G$14+СВЦЭМ!$D$10+'СЕТ СН'!$G$6-'СЕТ СН'!$G$26</f>
        <v>1469.3813625799999</v>
      </c>
      <c r="J101" s="36">
        <f>SUMIFS(СВЦЭМ!$D$39:$D$782,СВЦЭМ!$A$39:$A$782,$A101,СВЦЭМ!$B$39:$B$782,J$83)+'СЕТ СН'!$G$14+СВЦЭМ!$D$10+'СЕТ СН'!$G$6-'СЕТ СН'!$G$26</f>
        <v>1431.4675555099998</v>
      </c>
      <c r="K101" s="36">
        <f>SUMIFS(СВЦЭМ!$D$39:$D$782,СВЦЭМ!$A$39:$A$782,$A101,СВЦЭМ!$B$39:$B$782,K$83)+'СЕТ СН'!$G$14+СВЦЭМ!$D$10+'СЕТ СН'!$G$6-'СЕТ СН'!$G$26</f>
        <v>1416.3341526299998</v>
      </c>
      <c r="L101" s="36">
        <f>SUMIFS(СВЦЭМ!$D$39:$D$782,СВЦЭМ!$A$39:$A$782,$A101,СВЦЭМ!$B$39:$B$782,L$83)+'СЕТ СН'!$G$14+СВЦЭМ!$D$10+'СЕТ СН'!$G$6-'СЕТ СН'!$G$26</f>
        <v>1413.4577885499998</v>
      </c>
      <c r="M101" s="36">
        <f>SUMIFS(СВЦЭМ!$D$39:$D$782,СВЦЭМ!$A$39:$A$782,$A101,СВЦЭМ!$B$39:$B$782,M$83)+'СЕТ СН'!$G$14+СВЦЭМ!$D$10+'СЕТ СН'!$G$6-'СЕТ СН'!$G$26</f>
        <v>1428.5327542499999</v>
      </c>
      <c r="N101" s="36">
        <f>SUMIFS(СВЦЭМ!$D$39:$D$782,СВЦЭМ!$A$39:$A$782,$A101,СВЦЭМ!$B$39:$B$782,N$83)+'СЕТ СН'!$G$14+СВЦЭМ!$D$10+'СЕТ СН'!$G$6-'СЕТ СН'!$G$26</f>
        <v>1461.1335448999998</v>
      </c>
      <c r="O101" s="36">
        <f>SUMIFS(СВЦЭМ!$D$39:$D$782,СВЦЭМ!$A$39:$A$782,$A101,СВЦЭМ!$B$39:$B$782,O$83)+'СЕТ СН'!$G$14+СВЦЭМ!$D$10+'СЕТ СН'!$G$6-'СЕТ СН'!$G$26</f>
        <v>1485.3382794699999</v>
      </c>
      <c r="P101" s="36">
        <f>SUMIFS(СВЦЭМ!$D$39:$D$782,СВЦЭМ!$A$39:$A$782,$A101,СВЦЭМ!$B$39:$B$782,P$83)+'СЕТ СН'!$G$14+СВЦЭМ!$D$10+'СЕТ СН'!$G$6-'СЕТ СН'!$G$26</f>
        <v>1509.2280380499999</v>
      </c>
      <c r="Q101" s="36">
        <f>SUMIFS(СВЦЭМ!$D$39:$D$782,СВЦЭМ!$A$39:$A$782,$A101,СВЦЭМ!$B$39:$B$782,Q$83)+'СЕТ СН'!$G$14+СВЦЭМ!$D$10+'СЕТ СН'!$G$6-'СЕТ СН'!$G$26</f>
        <v>1514.6553364999997</v>
      </c>
      <c r="R101" s="36">
        <f>SUMIFS(СВЦЭМ!$D$39:$D$782,СВЦЭМ!$A$39:$A$782,$A101,СВЦЭМ!$B$39:$B$782,R$83)+'СЕТ СН'!$G$14+СВЦЭМ!$D$10+'СЕТ СН'!$G$6-'СЕТ СН'!$G$26</f>
        <v>1500.6343180699998</v>
      </c>
      <c r="S101" s="36">
        <f>SUMIFS(СВЦЭМ!$D$39:$D$782,СВЦЭМ!$A$39:$A$782,$A101,СВЦЭМ!$B$39:$B$782,S$83)+'СЕТ СН'!$G$14+СВЦЭМ!$D$10+'СЕТ СН'!$G$6-'СЕТ СН'!$G$26</f>
        <v>1438.7636017599998</v>
      </c>
      <c r="T101" s="36">
        <f>SUMIFS(СВЦЭМ!$D$39:$D$782,СВЦЭМ!$A$39:$A$782,$A101,СВЦЭМ!$B$39:$B$782,T$83)+'СЕТ СН'!$G$14+СВЦЭМ!$D$10+'СЕТ СН'!$G$6-'СЕТ СН'!$G$26</f>
        <v>1400.5800421499998</v>
      </c>
      <c r="U101" s="36">
        <f>SUMIFS(СВЦЭМ!$D$39:$D$782,СВЦЭМ!$A$39:$A$782,$A101,СВЦЭМ!$B$39:$B$782,U$83)+'СЕТ СН'!$G$14+СВЦЭМ!$D$10+'СЕТ СН'!$G$6-'СЕТ СН'!$G$26</f>
        <v>1403.5081571199999</v>
      </c>
      <c r="V101" s="36">
        <f>SUMIFS(СВЦЭМ!$D$39:$D$782,СВЦЭМ!$A$39:$A$782,$A101,СВЦЭМ!$B$39:$B$782,V$83)+'СЕТ СН'!$G$14+СВЦЭМ!$D$10+'СЕТ СН'!$G$6-'СЕТ СН'!$G$26</f>
        <v>1394.2697897499997</v>
      </c>
      <c r="W101" s="36">
        <f>SUMIFS(СВЦЭМ!$D$39:$D$782,СВЦЭМ!$A$39:$A$782,$A101,СВЦЭМ!$B$39:$B$782,W$83)+'СЕТ СН'!$G$14+СВЦЭМ!$D$10+'СЕТ СН'!$G$6-'СЕТ СН'!$G$26</f>
        <v>1427.6993247699997</v>
      </c>
      <c r="X101" s="36">
        <f>SUMIFS(СВЦЭМ!$D$39:$D$782,СВЦЭМ!$A$39:$A$782,$A101,СВЦЭМ!$B$39:$B$782,X$83)+'СЕТ СН'!$G$14+СВЦЭМ!$D$10+'СЕТ СН'!$G$6-'СЕТ СН'!$G$26</f>
        <v>1456.9233401899999</v>
      </c>
      <c r="Y101" s="36">
        <f>SUMIFS(СВЦЭМ!$D$39:$D$782,СВЦЭМ!$A$39:$A$782,$A101,СВЦЭМ!$B$39:$B$782,Y$83)+'СЕТ СН'!$G$14+СВЦЭМ!$D$10+'СЕТ СН'!$G$6-'СЕТ СН'!$G$26</f>
        <v>1459.8751909299999</v>
      </c>
    </row>
    <row r="102" spans="1:25" ht="15.75" x14ac:dyDescent="0.2">
      <c r="A102" s="35">
        <f t="shared" si="2"/>
        <v>44670</v>
      </c>
      <c r="B102" s="36">
        <f>SUMIFS(СВЦЭМ!$D$39:$D$782,СВЦЭМ!$A$39:$A$782,$A102,СВЦЭМ!$B$39:$B$782,B$83)+'СЕТ СН'!$G$14+СВЦЭМ!$D$10+'СЕТ СН'!$G$6-'СЕТ СН'!$G$26</f>
        <v>1296.11412761</v>
      </c>
      <c r="C102" s="36">
        <f>SUMIFS(СВЦЭМ!$D$39:$D$782,СВЦЭМ!$A$39:$A$782,$A102,СВЦЭМ!$B$39:$B$782,C$83)+'СЕТ СН'!$G$14+СВЦЭМ!$D$10+'СЕТ СН'!$G$6-'СЕТ СН'!$G$26</f>
        <v>1329.3377338999999</v>
      </c>
      <c r="D102" s="36">
        <f>SUMIFS(СВЦЭМ!$D$39:$D$782,СВЦЭМ!$A$39:$A$782,$A102,СВЦЭМ!$B$39:$B$782,D$83)+'СЕТ СН'!$G$14+СВЦЭМ!$D$10+'СЕТ СН'!$G$6-'СЕТ СН'!$G$26</f>
        <v>1381.2067427499999</v>
      </c>
      <c r="E102" s="36">
        <f>SUMIFS(СВЦЭМ!$D$39:$D$782,СВЦЭМ!$A$39:$A$782,$A102,СВЦЭМ!$B$39:$B$782,E$83)+'СЕТ СН'!$G$14+СВЦЭМ!$D$10+'СЕТ СН'!$G$6-'СЕТ СН'!$G$26</f>
        <v>1395.09115243</v>
      </c>
      <c r="F102" s="36">
        <f>SUMIFS(СВЦЭМ!$D$39:$D$782,СВЦЭМ!$A$39:$A$782,$A102,СВЦЭМ!$B$39:$B$782,F$83)+'СЕТ СН'!$G$14+СВЦЭМ!$D$10+'СЕТ СН'!$G$6-'СЕТ СН'!$G$26</f>
        <v>1400.9634802699998</v>
      </c>
      <c r="G102" s="36">
        <f>SUMIFS(СВЦЭМ!$D$39:$D$782,СВЦЭМ!$A$39:$A$782,$A102,СВЦЭМ!$B$39:$B$782,G$83)+'СЕТ СН'!$G$14+СВЦЭМ!$D$10+'СЕТ СН'!$G$6-'СЕТ СН'!$G$26</f>
        <v>1383.9771685599999</v>
      </c>
      <c r="H102" s="36">
        <f>SUMIFS(СВЦЭМ!$D$39:$D$782,СВЦЭМ!$A$39:$A$782,$A102,СВЦЭМ!$B$39:$B$782,H$83)+'СЕТ СН'!$G$14+СВЦЭМ!$D$10+'СЕТ СН'!$G$6-'СЕТ СН'!$G$26</f>
        <v>1374.5709876399999</v>
      </c>
      <c r="I102" s="36">
        <f>SUMIFS(СВЦЭМ!$D$39:$D$782,СВЦЭМ!$A$39:$A$782,$A102,СВЦЭМ!$B$39:$B$782,I$83)+'СЕТ СН'!$G$14+СВЦЭМ!$D$10+'СЕТ СН'!$G$6-'СЕТ СН'!$G$26</f>
        <v>1333.7972784499998</v>
      </c>
      <c r="J102" s="36">
        <f>SUMIFS(СВЦЭМ!$D$39:$D$782,СВЦЭМ!$A$39:$A$782,$A102,СВЦЭМ!$B$39:$B$782,J$83)+'СЕТ СН'!$G$14+СВЦЭМ!$D$10+'СЕТ СН'!$G$6-'СЕТ СН'!$G$26</f>
        <v>1295.9050660199998</v>
      </c>
      <c r="K102" s="36">
        <f>SUMIFS(СВЦЭМ!$D$39:$D$782,СВЦЭМ!$A$39:$A$782,$A102,СВЦЭМ!$B$39:$B$782,K$83)+'СЕТ СН'!$G$14+СВЦЭМ!$D$10+'СЕТ СН'!$G$6-'СЕТ СН'!$G$26</f>
        <v>1287.0994007699999</v>
      </c>
      <c r="L102" s="36">
        <f>SUMIFS(СВЦЭМ!$D$39:$D$782,СВЦЭМ!$A$39:$A$782,$A102,СВЦЭМ!$B$39:$B$782,L$83)+'СЕТ СН'!$G$14+СВЦЭМ!$D$10+'СЕТ СН'!$G$6-'СЕТ СН'!$G$26</f>
        <v>1274.4086543699998</v>
      </c>
      <c r="M102" s="36">
        <f>SUMIFS(СВЦЭМ!$D$39:$D$782,СВЦЭМ!$A$39:$A$782,$A102,СВЦЭМ!$B$39:$B$782,M$83)+'СЕТ СН'!$G$14+СВЦЭМ!$D$10+'СЕТ СН'!$G$6-'СЕТ СН'!$G$26</f>
        <v>1293.7649642999997</v>
      </c>
      <c r="N102" s="36">
        <f>SUMIFS(СВЦЭМ!$D$39:$D$782,СВЦЭМ!$A$39:$A$782,$A102,СВЦЭМ!$B$39:$B$782,N$83)+'СЕТ СН'!$G$14+СВЦЭМ!$D$10+'СЕТ СН'!$G$6-'СЕТ СН'!$G$26</f>
        <v>1304.0183651399998</v>
      </c>
      <c r="O102" s="36">
        <f>SUMIFS(СВЦЭМ!$D$39:$D$782,СВЦЭМ!$A$39:$A$782,$A102,СВЦЭМ!$B$39:$B$782,O$83)+'СЕТ СН'!$G$14+СВЦЭМ!$D$10+'СЕТ СН'!$G$6-'СЕТ СН'!$G$26</f>
        <v>1314.4811302399999</v>
      </c>
      <c r="P102" s="36">
        <f>SUMIFS(СВЦЭМ!$D$39:$D$782,СВЦЭМ!$A$39:$A$782,$A102,СВЦЭМ!$B$39:$B$782,P$83)+'СЕТ СН'!$G$14+СВЦЭМ!$D$10+'СЕТ СН'!$G$6-'СЕТ СН'!$G$26</f>
        <v>1329.9924072099998</v>
      </c>
      <c r="Q102" s="36">
        <f>SUMIFS(СВЦЭМ!$D$39:$D$782,СВЦЭМ!$A$39:$A$782,$A102,СВЦЭМ!$B$39:$B$782,Q$83)+'СЕТ СН'!$G$14+СВЦЭМ!$D$10+'СЕТ СН'!$G$6-'СЕТ СН'!$G$26</f>
        <v>1340.4837083599998</v>
      </c>
      <c r="R102" s="36">
        <f>SUMIFS(СВЦЭМ!$D$39:$D$782,СВЦЭМ!$A$39:$A$782,$A102,СВЦЭМ!$B$39:$B$782,R$83)+'СЕТ СН'!$G$14+СВЦЭМ!$D$10+'СЕТ СН'!$G$6-'СЕТ СН'!$G$26</f>
        <v>1356.9293947499998</v>
      </c>
      <c r="S102" s="36">
        <f>SUMIFS(СВЦЭМ!$D$39:$D$782,СВЦЭМ!$A$39:$A$782,$A102,СВЦЭМ!$B$39:$B$782,S$83)+'СЕТ СН'!$G$14+СВЦЭМ!$D$10+'СЕТ СН'!$G$6-'СЕТ СН'!$G$26</f>
        <v>1347.0951008499999</v>
      </c>
      <c r="T102" s="36">
        <f>SUMIFS(СВЦЭМ!$D$39:$D$782,СВЦЭМ!$A$39:$A$782,$A102,СВЦЭМ!$B$39:$B$782,T$83)+'СЕТ СН'!$G$14+СВЦЭМ!$D$10+'СЕТ СН'!$G$6-'СЕТ СН'!$G$26</f>
        <v>1329.4767353799998</v>
      </c>
      <c r="U102" s="36">
        <f>SUMIFS(СВЦЭМ!$D$39:$D$782,СВЦЭМ!$A$39:$A$782,$A102,СВЦЭМ!$B$39:$B$782,U$83)+'СЕТ СН'!$G$14+СВЦЭМ!$D$10+'СЕТ СН'!$G$6-'СЕТ СН'!$G$26</f>
        <v>1292.8792730599998</v>
      </c>
      <c r="V102" s="36">
        <f>SUMIFS(СВЦЭМ!$D$39:$D$782,СВЦЭМ!$A$39:$A$782,$A102,СВЦЭМ!$B$39:$B$782,V$83)+'СЕТ СН'!$G$14+СВЦЭМ!$D$10+'СЕТ СН'!$G$6-'СЕТ СН'!$G$26</f>
        <v>1275.46549897</v>
      </c>
      <c r="W102" s="36">
        <f>SUMIFS(СВЦЭМ!$D$39:$D$782,СВЦЭМ!$A$39:$A$782,$A102,СВЦЭМ!$B$39:$B$782,W$83)+'СЕТ СН'!$G$14+СВЦЭМ!$D$10+'СЕТ СН'!$G$6-'СЕТ СН'!$G$26</f>
        <v>1270.67115885</v>
      </c>
      <c r="X102" s="36">
        <f>SUMIFS(СВЦЭМ!$D$39:$D$782,СВЦЭМ!$A$39:$A$782,$A102,СВЦЭМ!$B$39:$B$782,X$83)+'СЕТ СН'!$G$14+СВЦЭМ!$D$10+'СЕТ СН'!$G$6-'СЕТ СН'!$G$26</f>
        <v>1297.92756358</v>
      </c>
      <c r="Y102" s="36">
        <f>SUMIFS(СВЦЭМ!$D$39:$D$782,СВЦЭМ!$A$39:$A$782,$A102,СВЦЭМ!$B$39:$B$782,Y$83)+'СЕТ СН'!$G$14+СВЦЭМ!$D$10+'СЕТ СН'!$G$6-'СЕТ СН'!$G$26</f>
        <v>1319.3523584</v>
      </c>
    </row>
    <row r="103" spans="1:25" ht="15.75" x14ac:dyDescent="0.2">
      <c r="A103" s="35">
        <f t="shared" si="2"/>
        <v>44671</v>
      </c>
      <c r="B103" s="36">
        <f>SUMIFS(СВЦЭМ!$D$39:$D$782,СВЦЭМ!$A$39:$A$782,$A103,СВЦЭМ!$B$39:$B$782,B$83)+'СЕТ СН'!$G$14+СВЦЭМ!$D$10+'СЕТ СН'!$G$6-'СЕТ СН'!$G$26</f>
        <v>1226.69650226</v>
      </c>
      <c r="C103" s="36">
        <f>SUMIFS(СВЦЭМ!$D$39:$D$782,СВЦЭМ!$A$39:$A$782,$A103,СВЦЭМ!$B$39:$B$782,C$83)+'СЕТ СН'!$G$14+СВЦЭМ!$D$10+'СЕТ СН'!$G$6-'СЕТ СН'!$G$26</f>
        <v>1274.34396313</v>
      </c>
      <c r="D103" s="36">
        <f>SUMIFS(СВЦЭМ!$D$39:$D$782,СВЦЭМ!$A$39:$A$782,$A103,СВЦЭМ!$B$39:$B$782,D$83)+'СЕТ СН'!$G$14+СВЦЭМ!$D$10+'СЕТ СН'!$G$6-'СЕТ СН'!$G$26</f>
        <v>1297.4243294099999</v>
      </c>
      <c r="E103" s="36">
        <f>SUMIFS(СВЦЭМ!$D$39:$D$782,СВЦЭМ!$A$39:$A$782,$A103,СВЦЭМ!$B$39:$B$782,E$83)+'СЕТ СН'!$G$14+СВЦЭМ!$D$10+'СЕТ СН'!$G$6-'СЕТ СН'!$G$26</f>
        <v>1310.2107377699999</v>
      </c>
      <c r="F103" s="36">
        <f>SUMIFS(СВЦЭМ!$D$39:$D$782,СВЦЭМ!$A$39:$A$782,$A103,СВЦЭМ!$B$39:$B$782,F$83)+'СЕТ СН'!$G$14+СВЦЭМ!$D$10+'СЕТ СН'!$G$6-'СЕТ СН'!$G$26</f>
        <v>1312.0144188299998</v>
      </c>
      <c r="G103" s="36">
        <f>SUMIFS(СВЦЭМ!$D$39:$D$782,СВЦЭМ!$A$39:$A$782,$A103,СВЦЭМ!$B$39:$B$782,G$83)+'СЕТ СН'!$G$14+СВЦЭМ!$D$10+'СЕТ СН'!$G$6-'СЕТ СН'!$G$26</f>
        <v>1291.1121735999998</v>
      </c>
      <c r="H103" s="36">
        <f>SUMIFS(СВЦЭМ!$D$39:$D$782,СВЦЭМ!$A$39:$A$782,$A103,СВЦЭМ!$B$39:$B$782,H$83)+'СЕТ СН'!$G$14+СВЦЭМ!$D$10+'СЕТ СН'!$G$6-'СЕТ СН'!$G$26</f>
        <v>1242.7416606999998</v>
      </c>
      <c r="I103" s="36">
        <f>SUMIFS(СВЦЭМ!$D$39:$D$782,СВЦЭМ!$A$39:$A$782,$A103,СВЦЭМ!$B$39:$B$782,I$83)+'СЕТ СН'!$G$14+СВЦЭМ!$D$10+'СЕТ СН'!$G$6-'СЕТ СН'!$G$26</f>
        <v>1252.5416865299999</v>
      </c>
      <c r="J103" s="36">
        <f>SUMIFS(СВЦЭМ!$D$39:$D$782,СВЦЭМ!$A$39:$A$782,$A103,СВЦЭМ!$B$39:$B$782,J$83)+'СЕТ СН'!$G$14+СВЦЭМ!$D$10+'СЕТ СН'!$G$6-'СЕТ СН'!$G$26</f>
        <v>1259.1561477799999</v>
      </c>
      <c r="K103" s="36">
        <f>SUMIFS(СВЦЭМ!$D$39:$D$782,СВЦЭМ!$A$39:$A$782,$A103,СВЦЭМ!$B$39:$B$782,K$83)+'СЕТ СН'!$G$14+СВЦЭМ!$D$10+'СЕТ СН'!$G$6-'СЕТ СН'!$G$26</f>
        <v>1249.9753970299998</v>
      </c>
      <c r="L103" s="36">
        <f>SUMIFS(СВЦЭМ!$D$39:$D$782,СВЦЭМ!$A$39:$A$782,$A103,СВЦЭМ!$B$39:$B$782,L$83)+'СЕТ СН'!$G$14+СВЦЭМ!$D$10+'СЕТ СН'!$G$6-'СЕТ СН'!$G$26</f>
        <v>1235.4684560399999</v>
      </c>
      <c r="M103" s="36">
        <f>SUMIFS(СВЦЭМ!$D$39:$D$782,СВЦЭМ!$A$39:$A$782,$A103,СВЦЭМ!$B$39:$B$782,M$83)+'СЕТ СН'!$G$14+СВЦЭМ!$D$10+'СЕТ СН'!$G$6-'СЕТ СН'!$G$26</f>
        <v>1239.4249273399998</v>
      </c>
      <c r="N103" s="36">
        <f>SUMIFS(СВЦЭМ!$D$39:$D$782,СВЦЭМ!$A$39:$A$782,$A103,СВЦЭМ!$B$39:$B$782,N$83)+'СЕТ СН'!$G$14+СВЦЭМ!$D$10+'СЕТ СН'!$G$6-'СЕТ СН'!$G$26</f>
        <v>1235.59017651</v>
      </c>
      <c r="O103" s="36">
        <f>SUMIFS(СВЦЭМ!$D$39:$D$782,СВЦЭМ!$A$39:$A$782,$A103,СВЦЭМ!$B$39:$B$782,O$83)+'СЕТ СН'!$G$14+СВЦЭМ!$D$10+'СЕТ СН'!$G$6-'СЕТ СН'!$G$26</f>
        <v>1225.2060165299999</v>
      </c>
      <c r="P103" s="36">
        <f>SUMIFS(СВЦЭМ!$D$39:$D$782,СВЦЭМ!$A$39:$A$782,$A103,СВЦЭМ!$B$39:$B$782,P$83)+'СЕТ СН'!$G$14+СВЦЭМ!$D$10+'СЕТ СН'!$G$6-'СЕТ СН'!$G$26</f>
        <v>1228.04420228</v>
      </c>
      <c r="Q103" s="36">
        <f>SUMIFS(СВЦЭМ!$D$39:$D$782,СВЦЭМ!$A$39:$A$782,$A103,СВЦЭМ!$B$39:$B$782,Q$83)+'СЕТ СН'!$G$14+СВЦЭМ!$D$10+'СЕТ СН'!$G$6-'СЕТ СН'!$G$26</f>
        <v>1228.1531230800001</v>
      </c>
      <c r="R103" s="36">
        <f>SUMIFS(СВЦЭМ!$D$39:$D$782,СВЦЭМ!$A$39:$A$782,$A103,СВЦЭМ!$B$39:$B$782,R$83)+'СЕТ СН'!$G$14+СВЦЭМ!$D$10+'СЕТ СН'!$G$6-'СЕТ СН'!$G$26</f>
        <v>1224.3985296400001</v>
      </c>
      <c r="S103" s="36">
        <f>SUMIFS(СВЦЭМ!$D$39:$D$782,СВЦЭМ!$A$39:$A$782,$A103,СВЦЭМ!$B$39:$B$782,S$83)+'СЕТ СН'!$G$14+СВЦЭМ!$D$10+'СЕТ СН'!$G$6-'СЕТ СН'!$G$26</f>
        <v>1234.4047611600001</v>
      </c>
      <c r="T103" s="36">
        <f>SUMIFS(СВЦЭМ!$D$39:$D$782,СВЦЭМ!$A$39:$A$782,$A103,СВЦЭМ!$B$39:$B$782,T$83)+'СЕТ СН'!$G$14+СВЦЭМ!$D$10+'СЕТ СН'!$G$6-'СЕТ СН'!$G$26</f>
        <v>1240.63099214</v>
      </c>
      <c r="U103" s="36">
        <f>SUMIFS(СВЦЭМ!$D$39:$D$782,СВЦЭМ!$A$39:$A$782,$A103,СВЦЭМ!$B$39:$B$782,U$83)+'СЕТ СН'!$G$14+СВЦЭМ!$D$10+'СЕТ СН'!$G$6-'СЕТ СН'!$G$26</f>
        <v>1248.2244061399999</v>
      </c>
      <c r="V103" s="36">
        <f>SUMIFS(СВЦЭМ!$D$39:$D$782,СВЦЭМ!$A$39:$A$782,$A103,СВЦЭМ!$B$39:$B$782,V$83)+'СЕТ СН'!$G$14+СВЦЭМ!$D$10+'СЕТ СН'!$G$6-'СЕТ СН'!$G$26</f>
        <v>1266.4436374899999</v>
      </c>
      <c r="W103" s="36">
        <f>SUMIFS(СВЦЭМ!$D$39:$D$782,СВЦЭМ!$A$39:$A$782,$A103,СВЦЭМ!$B$39:$B$782,W$83)+'СЕТ СН'!$G$14+СВЦЭМ!$D$10+'СЕТ СН'!$G$6-'СЕТ СН'!$G$26</f>
        <v>1260.1890970499999</v>
      </c>
      <c r="X103" s="36">
        <f>SUMIFS(СВЦЭМ!$D$39:$D$782,СВЦЭМ!$A$39:$A$782,$A103,СВЦЭМ!$B$39:$B$782,X$83)+'СЕТ СН'!$G$14+СВЦЭМ!$D$10+'СЕТ СН'!$G$6-'СЕТ СН'!$G$26</f>
        <v>1231.8720561499999</v>
      </c>
      <c r="Y103" s="36">
        <f>SUMIFS(СВЦЭМ!$D$39:$D$782,СВЦЭМ!$A$39:$A$782,$A103,СВЦЭМ!$B$39:$B$782,Y$83)+'СЕТ СН'!$G$14+СВЦЭМ!$D$10+'СЕТ СН'!$G$6-'СЕТ СН'!$G$26</f>
        <v>1223.5034732399999</v>
      </c>
    </row>
    <row r="104" spans="1:25" ht="15.75" x14ac:dyDescent="0.2">
      <c r="A104" s="35">
        <f t="shared" si="2"/>
        <v>44672</v>
      </c>
      <c r="B104" s="36">
        <f>SUMIFS(СВЦЭМ!$D$39:$D$782,СВЦЭМ!$A$39:$A$782,$A104,СВЦЭМ!$B$39:$B$782,B$83)+'СЕТ СН'!$G$14+СВЦЭМ!$D$10+'СЕТ СН'!$G$6-'СЕТ СН'!$G$26</f>
        <v>1396.2603162699997</v>
      </c>
      <c r="C104" s="36">
        <f>SUMIFS(СВЦЭМ!$D$39:$D$782,СВЦЭМ!$A$39:$A$782,$A104,СВЦЭМ!$B$39:$B$782,C$83)+'СЕТ СН'!$G$14+СВЦЭМ!$D$10+'СЕТ СН'!$G$6-'СЕТ СН'!$G$26</f>
        <v>1353.8220521599999</v>
      </c>
      <c r="D104" s="36">
        <f>SUMIFS(СВЦЭМ!$D$39:$D$782,СВЦЭМ!$A$39:$A$782,$A104,СВЦЭМ!$B$39:$B$782,D$83)+'СЕТ СН'!$G$14+СВЦЭМ!$D$10+'СЕТ СН'!$G$6-'СЕТ СН'!$G$26</f>
        <v>1363.0737551199998</v>
      </c>
      <c r="E104" s="36">
        <f>SUMIFS(СВЦЭМ!$D$39:$D$782,СВЦЭМ!$A$39:$A$782,$A104,СВЦЭМ!$B$39:$B$782,E$83)+'СЕТ СН'!$G$14+СВЦЭМ!$D$10+'СЕТ СН'!$G$6-'СЕТ СН'!$G$26</f>
        <v>1370.1671654699999</v>
      </c>
      <c r="F104" s="36">
        <f>SUMIFS(СВЦЭМ!$D$39:$D$782,СВЦЭМ!$A$39:$A$782,$A104,СВЦЭМ!$B$39:$B$782,F$83)+'СЕТ СН'!$G$14+СВЦЭМ!$D$10+'СЕТ СН'!$G$6-'СЕТ СН'!$G$26</f>
        <v>1350.2951277299999</v>
      </c>
      <c r="G104" s="36">
        <f>SUMIFS(СВЦЭМ!$D$39:$D$782,СВЦЭМ!$A$39:$A$782,$A104,СВЦЭМ!$B$39:$B$782,G$83)+'СЕТ СН'!$G$14+СВЦЭМ!$D$10+'СЕТ СН'!$G$6-'СЕТ СН'!$G$26</f>
        <v>1328.5216332699999</v>
      </c>
      <c r="H104" s="36">
        <f>SUMIFS(СВЦЭМ!$D$39:$D$782,СВЦЭМ!$A$39:$A$782,$A104,СВЦЭМ!$B$39:$B$782,H$83)+'СЕТ СН'!$G$14+СВЦЭМ!$D$10+'СЕТ СН'!$G$6-'СЕТ СН'!$G$26</f>
        <v>1282.6585046399998</v>
      </c>
      <c r="I104" s="36">
        <f>SUMIFS(СВЦЭМ!$D$39:$D$782,СВЦЭМ!$A$39:$A$782,$A104,СВЦЭМ!$B$39:$B$782,I$83)+'СЕТ СН'!$G$14+СВЦЭМ!$D$10+'СЕТ СН'!$G$6-'СЕТ СН'!$G$26</f>
        <v>1281.5655693399999</v>
      </c>
      <c r="J104" s="36">
        <f>SUMIFS(СВЦЭМ!$D$39:$D$782,СВЦЭМ!$A$39:$A$782,$A104,СВЦЭМ!$B$39:$B$782,J$83)+'СЕТ СН'!$G$14+СВЦЭМ!$D$10+'СЕТ СН'!$G$6-'СЕТ СН'!$G$26</f>
        <v>1284.2930526099999</v>
      </c>
      <c r="K104" s="36">
        <f>SUMIFS(СВЦЭМ!$D$39:$D$782,СВЦЭМ!$A$39:$A$782,$A104,СВЦЭМ!$B$39:$B$782,K$83)+'СЕТ СН'!$G$14+СВЦЭМ!$D$10+'СЕТ СН'!$G$6-'СЕТ СН'!$G$26</f>
        <v>1258.2735051099999</v>
      </c>
      <c r="L104" s="36">
        <f>SUMIFS(СВЦЭМ!$D$39:$D$782,СВЦЭМ!$A$39:$A$782,$A104,СВЦЭМ!$B$39:$B$782,L$83)+'СЕТ СН'!$G$14+СВЦЭМ!$D$10+'СЕТ СН'!$G$6-'СЕТ СН'!$G$26</f>
        <v>1257.4945260899999</v>
      </c>
      <c r="M104" s="36">
        <f>SUMIFS(СВЦЭМ!$D$39:$D$782,СВЦЭМ!$A$39:$A$782,$A104,СВЦЭМ!$B$39:$B$782,M$83)+'СЕТ СН'!$G$14+СВЦЭМ!$D$10+'СЕТ СН'!$G$6-'СЕТ СН'!$G$26</f>
        <v>1272.7548793799999</v>
      </c>
      <c r="N104" s="36">
        <f>SUMIFS(СВЦЭМ!$D$39:$D$782,СВЦЭМ!$A$39:$A$782,$A104,СВЦЭМ!$B$39:$B$782,N$83)+'СЕТ СН'!$G$14+СВЦЭМ!$D$10+'СЕТ СН'!$G$6-'СЕТ СН'!$G$26</f>
        <v>1278.9640271799999</v>
      </c>
      <c r="O104" s="36">
        <f>SUMIFS(СВЦЭМ!$D$39:$D$782,СВЦЭМ!$A$39:$A$782,$A104,СВЦЭМ!$B$39:$B$782,O$83)+'СЕТ СН'!$G$14+СВЦЭМ!$D$10+'СЕТ СН'!$G$6-'СЕТ СН'!$G$26</f>
        <v>1308.5735203499999</v>
      </c>
      <c r="P104" s="36">
        <f>SUMIFS(СВЦЭМ!$D$39:$D$782,СВЦЭМ!$A$39:$A$782,$A104,СВЦЭМ!$B$39:$B$782,P$83)+'СЕТ СН'!$G$14+СВЦЭМ!$D$10+'СЕТ СН'!$G$6-'СЕТ СН'!$G$26</f>
        <v>1320.7279303399998</v>
      </c>
      <c r="Q104" s="36">
        <f>SUMIFS(СВЦЭМ!$D$39:$D$782,СВЦЭМ!$A$39:$A$782,$A104,СВЦЭМ!$B$39:$B$782,Q$83)+'СЕТ СН'!$G$14+СВЦЭМ!$D$10+'СЕТ СН'!$G$6-'СЕТ СН'!$G$26</f>
        <v>1341.3739578299999</v>
      </c>
      <c r="R104" s="36">
        <f>SUMIFS(СВЦЭМ!$D$39:$D$782,СВЦЭМ!$A$39:$A$782,$A104,СВЦЭМ!$B$39:$B$782,R$83)+'СЕТ СН'!$G$14+СВЦЭМ!$D$10+'СЕТ СН'!$G$6-'СЕТ СН'!$G$26</f>
        <v>1336.3033485299998</v>
      </c>
      <c r="S104" s="36">
        <f>SUMIFS(СВЦЭМ!$D$39:$D$782,СВЦЭМ!$A$39:$A$782,$A104,СВЦЭМ!$B$39:$B$782,S$83)+'СЕТ СН'!$G$14+СВЦЭМ!$D$10+'СЕТ СН'!$G$6-'СЕТ СН'!$G$26</f>
        <v>1320.7092797599998</v>
      </c>
      <c r="T104" s="36">
        <f>SUMIFS(СВЦЭМ!$D$39:$D$782,СВЦЭМ!$A$39:$A$782,$A104,СВЦЭМ!$B$39:$B$782,T$83)+'СЕТ СН'!$G$14+СВЦЭМ!$D$10+'СЕТ СН'!$G$6-'СЕТ СН'!$G$26</f>
        <v>1301.9174189599998</v>
      </c>
      <c r="U104" s="36">
        <f>SUMIFS(СВЦЭМ!$D$39:$D$782,СВЦЭМ!$A$39:$A$782,$A104,СВЦЭМ!$B$39:$B$782,U$83)+'СЕТ СН'!$G$14+СВЦЭМ!$D$10+'СЕТ СН'!$G$6-'СЕТ СН'!$G$26</f>
        <v>1270.9959865099997</v>
      </c>
      <c r="V104" s="36">
        <f>SUMIFS(СВЦЭМ!$D$39:$D$782,СВЦЭМ!$A$39:$A$782,$A104,СВЦЭМ!$B$39:$B$782,V$83)+'СЕТ СН'!$G$14+СВЦЭМ!$D$10+'СЕТ СН'!$G$6-'СЕТ СН'!$G$26</f>
        <v>1232.86169595</v>
      </c>
      <c r="W104" s="36">
        <f>SUMIFS(СВЦЭМ!$D$39:$D$782,СВЦЭМ!$A$39:$A$782,$A104,СВЦЭМ!$B$39:$B$782,W$83)+'СЕТ СН'!$G$14+СВЦЭМ!$D$10+'СЕТ СН'!$G$6-'СЕТ СН'!$G$26</f>
        <v>1259.59697476</v>
      </c>
      <c r="X104" s="36">
        <f>SUMIFS(СВЦЭМ!$D$39:$D$782,СВЦЭМ!$A$39:$A$782,$A104,СВЦЭМ!$B$39:$B$782,X$83)+'СЕТ СН'!$G$14+СВЦЭМ!$D$10+'СЕТ СН'!$G$6-'СЕТ СН'!$G$26</f>
        <v>1288.83042482</v>
      </c>
      <c r="Y104" s="36">
        <f>SUMIFS(СВЦЭМ!$D$39:$D$782,СВЦЭМ!$A$39:$A$782,$A104,СВЦЭМ!$B$39:$B$782,Y$83)+'СЕТ СН'!$G$14+СВЦЭМ!$D$10+'СЕТ СН'!$G$6-'СЕТ СН'!$G$26</f>
        <v>1323.9112340699999</v>
      </c>
    </row>
    <row r="105" spans="1:25" ht="15.75" x14ac:dyDescent="0.2">
      <c r="A105" s="35">
        <f t="shared" si="2"/>
        <v>44673</v>
      </c>
      <c r="B105" s="36">
        <f>SUMIFS(СВЦЭМ!$D$39:$D$782,СВЦЭМ!$A$39:$A$782,$A105,СВЦЭМ!$B$39:$B$782,B$83)+'СЕТ СН'!$G$14+СВЦЭМ!$D$10+'СЕТ СН'!$G$6-'СЕТ СН'!$G$26</f>
        <v>1300.1120571199999</v>
      </c>
      <c r="C105" s="36">
        <f>SUMIFS(СВЦЭМ!$D$39:$D$782,СВЦЭМ!$A$39:$A$782,$A105,СВЦЭМ!$B$39:$B$782,C$83)+'СЕТ СН'!$G$14+СВЦЭМ!$D$10+'СЕТ СН'!$G$6-'СЕТ СН'!$G$26</f>
        <v>1322.2069511899999</v>
      </c>
      <c r="D105" s="36">
        <f>SUMIFS(СВЦЭМ!$D$39:$D$782,СВЦЭМ!$A$39:$A$782,$A105,СВЦЭМ!$B$39:$B$782,D$83)+'СЕТ СН'!$G$14+СВЦЭМ!$D$10+'СЕТ СН'!$G$6-'СЕТ СН'!$G$26</f>
        <v>1350.5540225599998</v>
      </c>
      <c r="E105" s="36">
        <f>SUMIFS(СВЦЭМ!$D$39:$D$782,СВЦЭМ!$A$39:$A$782,$A105,СВЦЭМ!$B$39:$B$782,E$83)+'СЕТ СН'!$G$14+СВЦЭМ!$D$10+'СЕТ СН'!$G$6-'СЕТ СН'!$G$26</f>
        <v>1363.3673445699999</v>
      </c>
      <c r="F105" s="36">
        <f>SUMIFS(СВЦЭМ!$D$39:$D$782,СВЦЭМ!$A$39:$A$782,$A105,СВЦЭМ!$B$39:$B$782,F$83)+'СЕТ СН'!$G$14+СВЦЭМ!$D$10+'СЕТ СН'!$G$6-'СЕТ СН'!$G$26</f>
        <v>1371.0970482799999</v>
      </c>
      <c r="G105" s="36">
        <f>SUMIFS(СВЦЭМ!$D$39:$D$782,СВЦЭМ!$A$39:$A$782,$A105,СВЦЭМ!$B$39:$B$782,G$83)+'СЕТ СН'!$G$14+СВЦЭМ!$D$10+'СЕТ СН'!$G$6-'СЕТ СН'!$G$26</f>
        <v>1375.3610632599998</v>
      </c>
      <c r="H105" s="36">
        <f>SUMIFS(СВЦЭМ!$D$39:$D$782,СВЦЭМ!$A$39:$A$782,$A105,СВЦЭМ!$B$39:$B$782,H$83)+'СЕТ СН'!$G$14+СВЦЭМ!$D$10+'СЕТ СН'!$G$6-'СЕТ СН'!$G$26</f>
        <v>1335.9787696399999</v>
      </c>
      <c r="I105" s="36">
        <f>SUMIFS(СВЦЭМ!$D$39:$D$782,СВЦЭМ!$A$39:$A$782,$A105,СВЦЭМ!$B$39:$B$782,I$83)+'СЕТ СН'!$G$14+СВЦЭМ!$D$10+'СЕТ СН'!$G$6-'СЕТ СН'!$G$26</f>
        <v>1294.6743008499998</v>
      </c>
      <c r="J105" s="36">
        <f>SUMIFS(СВЦЭМ!$D$39:$D$782,СВЦЭМ!$A$39:$A$782,$A105,СВЦЭМ!$B$39:$B$782,J$83)+'СЕТ СН'!$G$14+СВЦЭМ!$D$10+'СЕТ СН'!$G$6-'СЕТ СН'!$G$26</f>
        <v>1261.85764361</v>
      </c>
      <c r="K105" s="36">
        <f>SUMIFS(СВЦЭМ!$D$39:$D$782,СВЦЭМ!$A$39:$A$782,$A105,СВЦЭМ!$B$39:$B$782,K$83)+'СЕТ СН'!$G$14+СВЦЭМ!$D$10+'СЕТ СН'!$G$6-'СЕТ СН'!$G$26</f>
        <v>1243.41837259</v>
      </c>
      <c r="L105" s="36">
        <f>SUMIFS(СВЦЭМ!$D$39:$D$782,СВЦЭМ!$A$39:$A$782,$A105,СВЦЭМ!$B$39:$B$782,L$83)+'СЕТ СН'!$G$14+СВЦЭМ!$D$10+'СЕТ СН'!$G$6-'СЕТ СН'!$G$26</f>
        <v>1239.1884353299999</v>
      </c>
      <c r="M105" s="36">
        <f>SUMIFS(СВЦЭМ!$D$39:$D$782,СВЦЭМ!$A$39:$A$782,$A105,СВЦЭМ!$B$39:$B$782,M$83)+'СЕТ СН'!$G$14+СВЦЭМ!$D$10+'СЕТ СН'!$G$6-'СЕТ СН'!$G$26</f>
        <v>1247.9547010399999</v>
      </c>
      <c r="N105" s="36">
        <f>SUMIFS(СВЦЭМ!$D$39:$D$782,СВЦЭМ!$A$39:$A$782,$A105,СВЦЭМ!$B$39:$B$782,N$83)+'СЕТ СН'!$G$14+СВЦЭМ!$D$10+'СЕТ СН'!$G$6-'СЕТ СН'!$G$26</f>
        <v>1262.4934778599998</v>
      </c>
      <c r="O105" s="36">
        <f>SUMIFS(СВЦЭМ!$D$39:$D$782,СВЦЭМ!$A$39:$A$782,$A105,СВЦЭМ!$B$39:$B$782,O$83)+'СЕТ СН'!$G$14+СВЦЭМ!$D$10+'СЕТ СН'!$G$6-'СЕТ СН'!$G$26</f>
        <v>1273.9211300299999</v>
      </c>
      <c r="P105" s="36">
        <f>SUMIFS(СВЦЭМ!$D$39:$D$782,СВЦЭМ!$A$39:$A$782,$A105,СВЦЭМ!$B$39:$B$782,P$83)+'СЕТ СН'!$G$14+СВЦЭМ!$D$10+'СЕТ СН'!$G$6-'СЕТ СН'!$G$26</f>
        <v>1271.69325005</v>
      </c>
      <c r="Q105" s="36">
        <f>SUMIFS(СВЦЭМ!$D$39:$D$782,СВЦЭМ!$A$39:$A$782,$A105,СВЦЭМ!$B$39:$B$782,Q$83)+'СЕТ СН'!$G$14+СВЦЭМ!$D$10+'СЕТ СН'!$G$6-'СЕТ СН'!$G$26</f>
        <v>1268.7308867299998</v>
      </c>
      <c r="R105" s="36">
        <f>SUMIFS(СВЦЭМ!$D$39:$D$782,СВЦЭМ!$A$39:$A$782,$A105,СВЦЭМ!$B$39:$B$782,R$83)+'СЕТ СН'!$G$14+СВЦЭМ!$D$10+'СЕТ СН'!$G$6-'СЕТ СН'!$G$26</f>
        <v>1281.9711182699998</v>
      </c>
      <c r="S105" s="36">
        <f>SUMIFS(СВЦЭМ!$D$39:$D$782,СВЦЭМ!$A$39:$A$782,$A105,СВЦЭМ!$B$39:$B$782,S$83)+'СЕТ СН'!$G$14+СВЦЭМ!$D$10+'СЕТ СН'!$G$6-'СЕТ СН'!$G$26</f>
        <v>1280.5862395199999</v>
      </c>
      <c r="T105" s="36">
        <f>SUMIFS(СВЦЭМ!$D$39:$D$782,СВЦЭМ!$A$39:$A$782,$A105,СВЦЭМ!$B$39:$B$782,T$83)+'СЕТ СН'!$G$14+СВЦЭМ!$D$10+'СЕТ СН'!$G$6-'СЕТ СН'!$G$26</f>
        <v>1279.0774176299999</v>
      </c>
      <c r="U105" s="36">
        <f>SUMIFS(СВЦЭМ!$D$39:$D$782,СВЦЭМ!$A$39:$A$782,$A105,СВЦЭМ!$B$39:$B$782,U$83)+'СЕТ СН'!$G$14+СВЦЭМ!$D$10+'СЕТ СН'!$G$6-'СЕТ СН'!$G$26</f>
        <v>1262.3573710799999</v>
      </c>
      <c r="V105" s="36">
        <f>SUMIFS(СВЦЭМ!$D$39:$D$782,СВЦЭМ!$A$39:$A$782,$A105,СВЦЭМ!$B$39:$B$782,V$83)+'СЕТ СН'!$G$14+СВЦЭМ!$D$10+'СЕТ СН'!$G$6-'СЕТ СН'!$G$26</f>
        <v>1251.37208945</v>
      </c>
      <c r="W105" s="36">
        <f>SUMIFS(СВЦЭМ!$D$39:$D$782,СВЦЭМ!$A$39:$A$782,$A105,СВЦЭМ!$B$39:$B$782,W$83)+'СЕТ СН'!$G$14+СВЦЭМ!$D$10+'СЕТ СН'!$G$6-'СЕТ СН'!$G$26</f>
        <v>1250.17367898</v>
      </c>
      <c r="X105" s="36">
        <f>SUMIFS(СВЦЭМ!$D$39:$D$782,СВЦЭМ!$A$39:$A$782,$A105,СВЦЭМ!$B$39:$B$782,X$83)+'СЕТ СН'!$G$14+СВЦЭМ!$D$10+'СЕТ СН'!$G$6-'СЕТ СН'!$G$26</f>
        <v>1259.3103205099999</v>
      </c>
      <c r="Y105" s="36">
        <f>SUMIFS(СВЦЭМ!$D$39:$D$782,СВЦЭМ!$A$39:$A$782,$A105,СВЦЭМ!$B$39:$B$782,Y$83)+'СЕТ СН'!$G$14+СВЦЭМ!$D$10+'СЕТ СН'!$G$6-'СЕТ СН'!$G$26</f>
        <v>1291.6379734999998</v>
      </c>
    </row>
    <row r="106" spans="1:25" ht="15.75" x14ac:dyDescent="0.2">
      <c r="A106" s="35">
        <f t="shared" si="2"/>
        <v>44674</v>
      </c>
      <c r="B106" s="36">
        <f>SUMIFS(СВЦЭМ!$D$39:$D$782,СВЦЭМ!$A$39:$A$782,$A106,СВЦЭМ!$B$39:$B$782,B$83)+'СЕТ СН'!$G$14+СВЦЭМ!$D$10+'СЕТ СН'!$G$6-'СЕТ СН'!$G$26</f>
        <v>1262.4092356199999</v>
      </c>
      <c r="C106" s="36">
        <f>SUMIFS(СВЦЭМ!$D$39:$D$782,СВЦЭМ!$A$39:$A$782,$A106,СВЦЭМ!$B$39:$B$782,C$83)+'СЕТ СН'!$G$14+СВЦЭМ!$D$10+'СЕТ СН'!$G$6-'СЕТ СН'!$G$26</f>
        <v>1276.5120126499999</v>
      </c>
      <c r="D106" s="36">
        <f>SUMIFS(СВЦЭМ!$D$39:$D$782,СВЦЭМ!$A$39:$A$782,$A106,СВЦЭМ!$B$39:$B$782,D$83)+'СЕТ СН'!$G$14+СВЦЭМ!$D$10+'СЕТ СН'!$G$6-'СЕТ СН'!$G$26</f>
        <v>1299.0542515</v>
      </c>
      <c r="E106" s="36">
        <f>SUMIFS(СВЦЭМ!$D$39:$D$782,СВЦЭМ!$A$39:$A$782,$A106,СВЦЭМ!$B$39:$B$782,E$83)+'СЕТ СН'!$G$14+СВЦЭМ!$D$10+'СЕТ СН'!$G$6-'СЕТ СН'!$G$26</f>
        <v>1310.2261184899999</v>
      </c>
      <c r="F106" s="36">
        <f>SUMIFS(СВЦЭМ!$D$39:$D$782,СВЦЭМ!$A$39:$A$782,$A106,СВЦЭМ!$B$39:$B$782,F$83)+'СЕТ СН'!$G$14+СВЦЭМ!$D$10+'СЕТ СН'!$G$6-'СЕТ СН'!$G$26</f>
        <v>1317.8649223199998</v>
      </c>
      <c r="G106" s="36">
        <f>SUMIFS(СВЦЭМ!$D$39:$D$782,СВЦЭМ!$A$39:$A$782,$A106,СВЦЭМ!$B$39:$B$782,G$83)+'СЕТ СН'!$G$14+СВЦЭМ!$D$10+'СЕТ СН'!$G$6-'СЕТ СН'!$G$26</f>
        <v>1341.8072047399999</v>
      </c>
      <c r="H106" s="36">
        <f>SUMIFS(СВЦЭМ!$D$39:$D$782,СВЦЭМ!$A$39:$A$782,$A106,СВЦЭМ!$B$39:$B$782,H$83)+'СЕТ СН'!$G$14+СВЦЭМ!$D$10+'СЕТ СН'!$G$6-'СЕТ СН'!$G$26</f>
        <v>1318.4574531699998</v>
      </c>
      <c r="I106" s="36">
        <f>SUMIFS(СВЦЭМ!$D$39:$D$782,СВЦЭМ!$A$39:$A$782,$A106,СВЦЭМ!$B$39:$B$782,I$83)+'СЕТ СН'!$G$14+СВЦЭМ!$D$10+'СЕТ СН'!$G$6-'СЕТ СН'!$G$26</f>
        <v>1322.2815704</v>
      </c>
      <c r="J106" s="36">
        <f>SUMIFS(СВЦЭМ!$D$39:$D$782,СВЦЭМ!$A$39:$A$782,$A106,СВЦЭМ!$B$39:$B$782,J$83)+'СЕТ СН'!$G$14+СВЦЭМ!$D$10+'СЕТ СН'!$G$6-'СЕТ СН'!$G$26</f>
        <v>1280.2048991199997</v>
      </c>
      <c r="K106" s="36">
        <f>SUMIFS(СВЦЭМ!$D$39:$D$782,СВЦЭМ!$A$39:$A$782,$A106,СВЦЭМ!$B$39:$B$782,K$83)+'СЕТ СН'!$G$14+СВЦЭМ!$D$10+'СЕТ СН'!$G$6-'СЕТ СН'!$G$26</f>
        <v>1241.8741984599999</v>
      </c>
      <c r="L106" s="36">
        <f>SUMIFS(СВЦЭМ!$D$39:$D$782,СВЦЭМ!$A$39:$A$782,$A106,СВЦЭМ!$B$39:$B$782,L$83)+'СЕТ СН'!$G$14+СВЦЭМ!$D$10+'СЕТ СН'!$G$6-'СЕТ СН'!$G$26</f>
        <v>1229.4571477300001</v>
      </c>
      <c r="M106" s="36">
        <f>SUMIFS(СВЦЭМ!$D$39:$D$782,СВЦЭМ!$A$39:$A$782,$A106,СВЦЭМ!$B$39:$B$782,M$83)+'СЕТ СН'!$G$14+СВЦЭМ!$D$10+'СЕТ СН'!$G$6-'СЕТ СН'!$G$26</f>
        <v>1223.1170107299999</v>
      </c>
      <c r="N106" s="36">
        <f>SUMIFS(СВЦЭМ!$D$39:$D$782,СВЦЭМ!$A$39:$A$782,$A106,СВЦЭМ!$B$39:$B$782,N$83)+'СЕТ СН'!$G$14+СВЦЭМ!$D$10+'СЕТ СН'!$G$6-'СЕТ СН'!$G$26</f>
        <v>1236.4713695999999</v>
      </c>
      <c r="O106" s="36">
        <f>SUMIFS(СВЦЭМ!$D$39:$D$782,СВЦЭМ!$A$39:$A$782,$A106,СВЦЭМ!$B$39:$B$782,O$83)+'СЕТ СН'!$G$14+СВЦЭМ!$D$10+'СЕТ СН'!$G$6-'СЕТ СН'!$G$26</f>
        <v>1246.7654214899999</v>
      </c>
      <c r="P106" s="36">
        <f>SUMIFS(СВЦЭМ!$D$39:$D$782,СВЦЭМ!$A$39:$A$782,$A106,СВЦЭМ!$B$39:$B$782,P$83)+'СЕТ СН'!$G$14+СВЦЭМ!$D$10+'СЕТ СН'!$G$6-'СЕТ СН'!$G$26</f>
        <v>1262.1000845199999</v>
      </c>
      <c r="Q106" s="36">
        <f>SUMIFS(СВЦЭМ!$D$39:$D$782,СВЦЭМ!$A$39:$A$782,$A106,СВЦЭМ!$B$39:$B$782,Q$83)+'СЕТ СН'!$G$14+СВЦЭМ!$D$10+'СЕТ СН'!$G$6-'СЕТ СН'!$G$26</f>
        <v>1276.21944736</v>
      </c>
      <c r="R106" s="36">
        <f>SUMIFS(СВЦЭМ!$D$39:$D$782,СВЦЭМ!$A$39:$A$782,$A106,СВЦЭМ!$B$39:$B$782,R$83)+'СЕТ СН'!$G$14+СВЦЭМ!$D$10+'СЕТ СН'!$G$6-'СЕТ СН'!$G$26</f>
        <v>1277.71094935</v>
      </c>
      <c r="S106" s="36">
        <f>SUMIFS(СВЦЭМ!$D$39:$D$782,СВЦЭМ!$A$39:$A$782,$A106,СВЦЭМ!$B$39:$B$782,S$83)+'СЕТ СН'!$G$14+СВЦЭМ!$D$10+'СЕТ СН'!$G$6-'СЕТ СН'!$G$26</f>
        <v>1277.7757433999998</v>
      </c>
      <c r="T106" s="36">
        <f>SUMIFS(СВЦЭМ!$D$39:$D$782,СВЦЭМ!$A$39:$A$782,$A106,СВЦЭМ!$B$39:$B$782,T$83)+'СЕТ СН'!$G$14+СВЦЭМ!$D$10+'СЕТ СН'!$G$6-'СЕТ СН'!$G$26</f>
        <v>1254.8950649799997</v>
      </c>
      <c r="U106" s="36">
        <f>SUMIFS(СВЦЭМ!$D$39:$D$782,СВЦЭМ!$A$39:$A$782,$A106,СВЦЭМ!$B$39:$B$782,U$83)+'СЕТ СН'!$G$14+СВЦЭМ!$D$10+'СЕТ СН'!$G$6-'СЕТ СН'!$G$26</f>
        <v>1245.39363355</v>
      </c>
      <c r="V106" s="36">
        <f>SUMIFS(СВЦЭМ!$D$39:$D$782,СВЦЭМ!$A$39:$A$782,$A106,СВЦЭМ!$B$39:$B$782,V$83)+'СЕТ СН'!$G$14+СВЦЭМ!$D$10+'СЕТ СН'!$G$6-'СЕТ СН'!$G$26</f>
        <v>1225.35096318</v>
      </c>
      <c r="W106" s="36">
        <f>SUMIFS(СВЦЭМ!$D$39:$D$782,СВЦЭМ!$A$39:$A$782,$A106,СВЦЭМ!$B$39:$B$782,W$83)+'СЕТ СН'!$G$14+СВЦЭМ!$D$10+'СЕТ СН'!$G$6-'СЕТ СН'!$G$26</f>
        <v>1214.1806481900001</v>
      </c>
      <c r="X106" s="36">
        <f>SUMIFS(СВЦЭМ!$D$39:$D$782,СВЦЭМ!$A$39:$A$782,$A106,СВЦЭМ!$B$39:$B$782,X$83)+'СЕТ СН'!$G$14+СВЦЭМ!$D$10+'СЕТ СН'!$G$6-'СЕТ СН'!$G$26</f>
        <v>1240.7449465299999</v>
      </c>
      <c r="Y106" s="36">
        <f>SUMIFS(СВЦЭМ!$D$39:$D$782,СВЦЭМ!$A$39:$A$782,$A106,СВЦЭМ!$B$39:$B$782,Y$83)+'СЕТ СН'!$G$14+СВЦЭМ!$D$10+'СЕТ СН'!$G$6-'СЕТ СН'!$G$26</f>
        <v>1265.88978277</v>
      </c>
    </row>
    <row r="107" spans="1:25" ht="15.75" x14ac:dyDescent="0.2">
      <c r="A107" s="35">
        <f t="shared" si="2"/>
        <v>44675</v>
      </c>
      <c r="B107" s="36">
        <f>SUMIFS(СВЦЭМ!$D$39:$D$782,СВЦЭМ!$A$39:$A$782,$A107,СВЦЭМ!$B$39:$B$782,B$83)+'СЕТ СН'!$G$14+СВЦЭМ!$D$10+'СЕТ СН'!$G$6-'СЕТ СН'!$G$26</f>
        <v>1318.1449408399999</v>
      </c>
      <c r="C107" s="36">
        <f>SUMIFS(СВЦЭМ!$D$39:$D$782,СВЦЭМ!$A$39:$A$782,$A107,СВЦЭМ!$B$39:$B$782,C$83)+'СЕТ СН'!$G$14+СВЦЭМ!$D$10+'СЕТ СН'!$G$6-'СЕТ СН'!$G$26</f>
        <v>1327.8613786699998</v>
      </c>
      <c r="D107" s="36">
        <f>SUMIFS(СВЦЭМ!$D$39:$D$782,СВЦЭМ!$A$39:$A$782,$A107,СВЦЭМ!$B$39:$B$782,D$83)+'СЕТ СН'!$G$14+СВЦЭМ!$D$10+'СЕТ СН'!$G$6-'СЕТ СН'!$G$26</f>
        <v>1348.0689006199998</v>
      </c>
      <c r="E107" s="36">
        <f>SUMIFS(СВЦЭМ!$D$39:$D$782,СВЦЭМ!$A$39:$A$782,$A107,СВЦЭМ!$B$39:$B$782,E$83)+'СЕТ СН'!$G$14+СВЦЭМ!$D$10+'СЕТ СН'!$G$6-'СЕТ СН'!$G$26</f>
        <v>1360.9780120699997</v>
      </c>
      <c r="F107" s="36">
        <f>SUMIFS(СВЦЭМ!$D$39:$D$782,СВЦЭМ!$A$39:$A$782,$A107,СВЦЭМ!$B$39:$B$782,F$83)+'СЕТ СН'!$G$14+СВЦЭМ!$D$10+'СЕТ СН'!$G$6-'СЕТ СН'!$G$26</f>
        <v>1367.1642166999998</v>
      </c>
      <c r="G107" s="36">
        <f>SUMIFS(СВЦЭМ!$D$39:$D$782,СВЦЭМ!$A$39:$A$782,$A107,СВЦЭМ!$B$39:$B$782,G$83)+'СЕТ СН'!$G$14+СВЦЭМ!$D$10+'СЕТ СН'!$G$6-'СЕТ СН'!$G$26</f>
        <v>1373.9620238799998</v>
      </c>
      <c r="H107" s="36">
        <f>SUMIFS(СВЦЭМ!$D$39:$D$782,СВЦЭМ!$A$39:$A$782,$A107,СВЦЭМ!$B$39:$B$782,H$83)+'СЕТ СН'!$G$14+СВЦЭМ!$D$10+'СЕТ СН'!$G$6-'СЕТ СН'!$G$26</f>
        <v>1396.1136452199999</v>
      </c>
      <c r="I107" s="36">
        <f>SUMIFS(СВЦЭМ!$D$39:$D$782,СВЦЭМ!$A$39:$A$782,$A107,СВЦЭМ!$B$39:$B$782,I$83)+'СЕТ СН'!$G$14+СВЦЭМ!$D$10+'СЕТ СН'!$G$6-'СЕТ СН'!$G$26</f>
        <v>1400.1962592799998</v>
      </c>
      <c r="J107" s="36">
        <f>SUMIFS(СВЦЭМ!$D$39:$D$782,СВЦЭМ!$A$39:$A$782,$A107,СВЦЭМ!$B$39:$B$782,J$83)+'СЕТ СН'!$G$14+СВЦЭМ!$D$10+'СЕТ СН'!$G$6-'СЕТ СН'!$G$26</f>
        <v>1348.8474738999998</v>
      </c>
      <c r="K107" s="36">
        <f>SUMIFS(СВЦЭМ!$D$39:$D$782,СВЦЭМ!$A$39:$A$782,$A107,СВЦЭМ!$B$39:$B$782,K$83)+'СЕТ СН'!$G$14+СВЦЭМ!$D$10+'СЕТ СН'!$G$6-'СЕТ СН'!$G$26</f>
        <v>1304.5068093899999</v>
      </c>
      <c r="L107" s="36">
        <f>SUMIFS(СВЦЭМ!$D$39:$D$782,СВЦЭМ!$A$39:$A$782,$A107,СВЦЭМ!$B$39:$B$782,L$83)+'СЕТ СН'!$G$14+СВЦЭМ!$D$10+'СЕТ СН'!$G$6-'СЕТ СН'!$G$26</f>
        <v>1278.8527086699999</v>
      </c>
      <c r="M107" s="36">
        <f>SUMIFS(СВЦЭМ!$D$39:$D$782,СВЦЭМ!$A$39:$A$782,$A107,СВЦЭМ!$B$39:$B$782,M$83)+'СЕТ СН'!$G$14+СВЦЭМ!$D$10+'СЕТ СН'!$G$6-'СЕТ СН'!$G$26</f>
        <v>1274.1415268399999</v>
      </c>
      <c r="N107" s="36">
        <f>SUMIFS(СВЦЭМ!$D$39:$D$782,СВЦЭМ!$A$39:$A$782,$A107,СВЦЭМ!$B$39:$B$782,N$83)+'СЕТ СН'!$G$14+СВЦЭМ!$D$10+'СЕТ СН'!$G$6-'СЕТ СН'!$G$26</f>
        <v>1279.5585527999999</v>
      </c>
      <c r="O107" s="36">
        <f>SUMIFS(СВЦЭМ!$D$39:$D$782,СВЦЭМ!$A$39:$A$782,$A107,СВЦЭМ!$B$39:$B$782,O$83)+'СЕТ СН'!$G$14+СВЦЭМ!$D$10+'СЕТ СН'!$G$6-'СЕТ СН'!$G$26</f>
        <v>1287.5607446299998</v>
      </c>
      <c r="P107" s="36">
        <f>SUMIFS(СВЦЭМ!$D$39:$D$782,СВЦЭМ!$A$39:$A$782,$A107,СВЦЭМ!$B$39:$B$782,P$83)+'СЕТ СН'!$G$14+СВЦЭМ!$D$10+'СЕТ СН'!$G$6-'СЕТ СН'!$G$26</f>
        <v>1299.1244954299998</v>
      </c>
      <c r="Q107" s="36">
        <f>SUMIFS(СВЦЭМ!$D$39:$D$782,СВЦЭМ!$A$39:$A$782,$A107,СВЦЭМ!$B$39:$B$782,Q$83)+'СЕТ СН'!$G$14+СВЦЭМ!$D$10+'СЕТ СН'!$G$6-'СЕТ СН'!$G$26</f>
        <v>1305.6484887499998</v>
      </c>
      <c r="R107" s="36">
        <f>SUMIFS(СВЦЭМ!$D$39:$D$782,СВЦЭМ!$A$39:$A$782,$A107,СВЦЭМ!$B$39:$B$782,R$83)+'СЕТ СН'!$G$14+СВЦЭМ!$D$10+'СЕТ СН'!$G$6-'СЕТ СН'!$G$26</f>
        <v>1308.2471681999998</v>
      </c>
      <c r="S107" s="36">
        <f>SUMIFS(СВЦЭМ!$D$39:$D$782,СВЦЭМ!$A$39:$A$782,$A107,СВЦЭМ!$B$39:$B$782,S$83)+'СЕТ СН'!$G$14+СВЦЭМ!$D$10+'СЕТ СН'!$G$6-'СЕТ СН'!$G$26</f>
        <v>1295.1984437999999</v>
      </c>
      <c r="T107" s="36">
        <f>SUMIFS(СВЦЭМ!$D$39:$D$782,СВЦЭМ!$A$39:$A$782,$A107,СВЦЭМ!$B$39:$B$782,T$83)+'СЕТ СН'!$G$14+СВЦЭМ!$D$10+'СЕТ СН'!$G$6-'СЕТ СН'!$G$26</f>
        <v>1279.0793964899999</v>
      </c>
      <c r="U107" s="36">
        <f>SUMIFS(СВЦЭМ!$D$39:$D$782,СВЦЭМ!$A$39:$A$782,$A107,СВЦЭМ!$B$39:$B$782,U$83)+'СЕТ СН'!$G$14+СВЦЭМ!$D$10+'СЕТ СН'!$G$6-'СЕТ СН'!$G$26</f>
        <v>1278.0362038599999</v>
      </c>
      <c r="V107" s="36">
        <f>SUMIFS(СВЦЭМ!$D$39:$D$782,СВЦЭМ!$A$39:$A$782,$A107,СВЦЭМ!$B$39:$B$782,V$83)+'СЕТ СН'!$G$14+СВЦЭМ!$D$10+'СЕТ СН'!$G$6-'СЕТ СН'!$G$26</f>
        <v>1249.6523406899998</v>
      </c>
      <c r="W107" s="36">
        <f>SUMIFS(СВЦЭМ!$D$39:$D$782,СВЦЭМ!$A$39:$A$782,$A107,СВЦЭМ!$B$39:$B$782,W$83)+'СЕТ СН'!$G$14+СВЦЭМ!$D$10+'СЕТ СН'!$G$6-'СЕТ СН'!$G$26</f>
        <v>1248.1644797399997</v>
      </c>
      <c r="X107" s="36">
        <f>SUMIFS(СВЦЭМ!$D$39:$D$782,СВЦЭМ!$A$39:$A$782,$A107,СВЦЭМ!$B$39:$B$782,X$83)+'СЕТ СН'!$G$14+СВЦЭМ!$D$10+'СЕТ СН'!$G$6-'СЕТ СН'!$G$26</f>
        <v>1278.6213819099999</v>
      </c>
      <c r="Y107" s="36">
        <f>SUMIFS(СВЦЭМ!$D$39:$D$782,СВЦЭМ!$A$39:$A$782,$A107,СВЦЭМ!$B$39:$B$782,Y$83)+'СЕТ СН'!$G$14+СВЦЭМ!$D$10+'СЕТ СН'!$G$6-'СЕТ СН'!$G$26</f>
        <v>1310.93909917</v>
      </c>
    </row>
    <row r="108" spans="1:25" ht="15.75" x14ac:dyDescent="0.2">
      <c r="A108" s="35">
        <f t="shared" si="2"/>
        <v>44676</v>
      </c>
      <c r="B108" s="36">
        <f>SUMIFS(СВЦЭМ!$D$39:$D$782,СВЦЭМ!$A$39:$A$782,$A108,СВЦЭМ!$B$39:$B$782,B$83)+'СЕТ СН'!$G$14+СВЦЭМ!$D$10+'СЕТ СН'!$G$6-'СЕТ СН'!$G$26</f>
        <v>1427.1369317599999</v>
      </c>
      <c r="C108" s="36">
        <f>SUMIFS(СВЦЭМ!$D$39:$D$782,СВЦЭМ!$A$39:$A$782,$A108,СВЦЭМ!$B$39:$B$782,C$83)+'СЕТ СН'!$G$14+СВЦЭМ!$D$10+'СЕТ СН'!$G$6-'СЕТ СН'!$G$26</f>
        <v>1430.6659265599999</v>
      </c>
      <c r="D108" s="36">
        <f>SUMIFS(СВЦЭМ!$D$39:$D$782,СВЦЭМ!$A$39:$A$782,$A108,СВЦЭМ!$B$39:$B$782,D$83)+'СЕТ СН'!$G$14+СВЦЭМ!$D$10+'СЕТ СН'!$G$6-'СЕТ СН'!$G$26</f>
        <v>1456.2940988099999</v>
      </c>
      <c r="E108" s="36">
        <f>SUMIFS(СВЦЭМ!$D$39:$D$782,СВЦЭМ!$A$39:$A$782,$A108,СВЦЭМ!$B$39:$B$782,E$83)+'СЕТ СН'!$G$14+СВЦЭМ!$D$10+'СЕТ СН'!$G$6-'СЕТ СН'!$G$26</f>
        <v>1494.28767733</v>
      </c>
      <c r="F108" s="36">
        <f>SUMIFS(СВЦЭМ!$D$39:$D$782,СВЦЭМ!$A$39:$A$782,$A108,СВЦЭМ!$B$39:$B$782,F$83)+'СЕТ СН'!$G$14+СВЦЭМ!$D$10+'СЕТ СН'!$G$6-'СЕТ СН'!$G$26</f>
        <v>1487.3068639099999</v>
      </c>
      <c r="G108" s="36">
        <f>SUMIFS(СВЦЭМ!$D$39:$D$782,СВЦЭМ!$A$39:$A$782,$A108,СВЦЭМ!$B$39:$B$782,G$83)+'СЕТ СН'!$G$14+СВЦЭМ!$D$10+'СЕТ СН'!$G$6-'СЕТ СН'!$G$26</f>
        <v>1471.5420422599998</v>
      </c>
      <c r="H108" s="36">
        <f>SUMIFS(СВЦЭМ!$D$39:$D$782,СВЦЭМ!$A$39:$A$782,$A108,СВЦЭМ!$B$39:$B$782,H$83)+'СЕТ СН'!$G$14+СВЦЭМ!$D$10+'СЕТ СН'!$G$6-'СЕТ СН'!$G$26</f>
        <v>1404.56997854</v>
      </c>
      <c r="I108" s="36">
        <f>SUMIFS(СВЦЭМ!$D$39:$D$782,СВЦЭМ!$A$39:$A$782,$A108,СВЦЭМ!$B$39:$B$782,I$83)+'СЕТ СН'!$G$14+СВЦЭМ!$D$10+'СЕТ СН'!$G$6-'СЕТ СН'!$G$26</f>
        <v>1374.7624392799999</v>
      </c>
      <c r="J108" s="36">
        <f>SUMIFS(СВЦЭМ!$D$39:$D$782,СВЦЭМ!$A$39:$A$782,$A108,СВЦЭМ!$B$39:$B$782,J$83)+'СЕТ СН'!$G$14+СВЦЭМ!$D$10+'СЕТ СН'!$G$6-'СЕТ СН'!$G$26</f>
        <v>1345.1046597399998</v>
      </c>
      <c r="K108" s="36">
        <f>SUMIFS(СВЦЭМ!$D$39:$D$782,СВЦЭМ!$A$39:$A$782,$A108,СВЦЭМ!$B$39:$B$782,K$83)+'СЕТ СН'!$G$14+СВЦЭМ!$D$10+'СЕТ СН'!$G$6-'СЕТ СН'!$G$26</f>
        <v>1331.2675318199999</v>
      </c>
      <c r="L108" s="36">
        <f>SUMIFS(СВЦЭМ!$D$39:$D$782,СВЦЭМ!$A$39:$A$782,$A108,СВЦЭМ!$B$39:$B$782,L$83)+'СЕТ СН'!$G$14+СВЦЭМ!$D$10+'СЕТ СН'!$G$6-'СЕТ СН'!$G$26</f>
        <v>1319.8990162699999</v>
      </c>
      <c r="M108" s="36">
        <f>SUMIFS(СВЦЭМ!$D$39:$D$782,СВЦЭМ!$A$39:$A$782,$A108,СВЦЭМ!$B$39:$B$782,M$83)+'СЕТ СН'!$G$14+СВЦЭМ!$D$10+'СЕТ СН'!$G$6-'СЕТ СН'!$G$26</f>
        <v>1325.7447153999999</v>
      </c>
      <c r="N108" s="36">
        <f>SUMIFS(СВЦЭМ!$D$39:$D$782,СВЦЭМ!$A$39:$A$782,$A108,СВЦЭМ!$B$39:$B$782,N$83)+'СЕТ СН'!$G$14+СВЦЭМ!$D$10+'СЕТ СН'!$G$6-'СЕТ СН'!$G$26</f>
        <v>1347.2264747299998</v>
      </c>
      <c r="O108" s="36">
        <f>SUMIFS(СВЦЭМ!$D$39:$D$782,СВЦЭМ!$A$39:$A$782,$A108,СВЦЭМ!$B$39:$B$782,O$83)+'СЕТ СН'!$G$14+СВЦЭМ!$D$10+'СЕТ СН'!$G$6-'СЕТ СН'!$G$26</f>
        <v>1352.4126299199997</v>
      </c>
      <c r="P108" s="36">
        <f>SUMIFS(СВЦЭМ!$D$39:$D$782,СВЦЭМ!$A$39:$A$782,$A108,СВЦЭМ!$B$39:$B$782,P$83)+'СЕТ СН'!$G$14+СВЦЭМ!$D$10+'СЕТ СН'!$G$6-'СЕТ СН'!$G$26</f>
        <v>1363.4242912799998</v>
      </c>
      <c r="Q108" s="36">
        <f>SUMIFS(СВЦЭМ!$D$39:$D$782,СВЦЭМ!$A$39:$A$782,$A108,СВЦЭМ!$B$39:$B$782,Q$83)+'СЕТ СН'!$G$14+СВЦЭМ!$D$10+'СЕТ СН'!$G$6-'СЕТ СН'!$G$26</f>
        <v>1373.8996209599998</v>
      </c>
      <c r="R108" s="36">
        <f>SUMIFS(СВЦЭМ!$D$39:$D$782,СВЦЭМ!$A$39:$A$782,$A108,СВЦЭМ!$B$39:$B$782,R$83)+'СЕТ СН'!$G$14+СВЦЭМ!$D$10+'СЕТ СН'!$G$6-'СЕТ СН'!$G$26</f>
        <v>1376.8071880399998</v>
      </c>
      <c r="S108" s="36">
        <f>SUMIFS(СВЦЭМ!$D$39:$D$782,СВЦЭМ!$A$39:$A$782,$A108,СВЦЭМ!$B$39:$B$782,S$83)+'СЕТ СН'!$G$14+СВЦЭМ!$D$10+'СЕТ СН'!$G$6-'СЕТ СН'!$G$26</f>
        <v>1401.7598859699999</v>
      </c>
      <c r="T108" s="36">
        <f>SUMIFS(СВЦЭМ!$D$39:$D$782,СВЦЭМ!$A$39:$A$782,$A108,СВЦЭМ!$B$39:$B$782,T$83)+'СЕТ СН'!$G$14+СВЦЭМ!$D$10+'СЕТ СН'!$G$6-'СЕТ СН'!$G$26</f>
        <v>1367.5768056099998</v>
      </c>
      <c r="U108" s="36">
        <f>SUMIFS(СВЦЭМ!$D$39:$D$782,СВЦЭМ!$A$39:$A$782,$A108,СВЦЭМ!$B$39:$B$782,U$83)+'СЕТ СН'!$G$14+СВЦЭМ!$D$10+'СЕТ СН'!$G$6-'СЕТ СН'!$G$26</f>
        <v>1315.5922268699999</v>
      </c>
      <c r="V108" s="36">
        <f>SUMIFS(СВЦЭМ!$D$39:$D$782,СВЦЭМ!$A$39:$A$782,$A108,СВЦЭМ!$B$39:$B$782,V$83)+'СЕТ СН'!$G$14+СВЦЭМ!$D$10+'СЕТ СН'!$G$6-'СЕТ СН'!$G$26</f>
        <v>1310.4813210599998</v>
      </c>
      <c r="W108" s="36">
        <f>SUMIFS(СВЦЭМ!$D$39:$D$782,СВЦЭМ!$A$39:$A$782,$A108,СВЦЭМ!$B$39:$B$782,W$83)+'СЕТ СН'!$G$14+СВЦЭМ!$D$10+'СЕТ СН'!$G$6-'СЕТ СН'!$G$26</f>
        <v>1337.0874677699999</v>
      </c>
      <c r="X108" s="36">
        <f>SUMIFS(СВЦЭМ!$D$39:$D$782,СВЦЭМ!$A$39:$A$782,$A108,СВЦЭМ!$B$39:$B$782,X$83)+'СЕТ СН'!$G$14+СВЦЭМ!$D$10+'СЕТ СН'!$G$6-'СЕТ СН'!$G$26</f>
        <v>1339.4311238099999</v>
      </c>
      <c r="Y108" s="36">
        <f>SUMIFS(СВЦЭМ!$D$39:$D$782,СВЦЭМ!$A$39:$A$782,$A108,СВЦЭМ!$B$39:$B$782,Y$83)+'СЕТ СН'!$G$14+СВЦЭМ!$D$10+'СЕТ СН'!$G$6-'СЕТ СН'!$G$26</f>
        <v>1398.3652217499998</v>
      </c>
    </row>
    <row r="109" spans="1:25" ht="15.75" x14ac:dyDescent="0.2">
      <c r="A109" s="35">
        <f t="shared" si="2"/>
        <v>44677</v>
      </c>
      <c r="B109" s="36">
        <f>SUMIFS(СВЦЭМ!$D$39:$D$782,СВЦЭМ!$A$39:$A$782,$A109,СВЦЭМ!$B$39:$B$782,B$83)+'СЕТ СН'!$G$14+СВЦЭМ!$D$10+'СЕТ СН'!$G$6-'СЕТ СН'!$G$26</f>
        <v>1381.6696677299999</v>
      </c>
      <c r="C109" s="36">
        <f>SUMIFS(СВЦЭМ!$D$39:$D$782,СВЦЭМ!$A$39:$A$782,$A109,СВЦЭМ!$B$39:$B$782,C$83)+'СЕТ СН'!$G$14+СВЦЭМ!$D$10+'СЕТ СН'!$G$6-'СЕТ СН'!$G$26</f>
        <v>1401.7440586399998</v>
      </c>
      <c r="D109" s="36">
        <f>SUMIFS(СВЦЭМ!$D$39:$D$782,СВЦЭМ!$A$39:$A$782,$A109,СВЦЭМ!$B$39:$B$782,D$83)+'СЕТ СН'!$G$14+СВЦЭМ!$D$10+'СЕТ СН'!$G$6-'СЕТ СН'!$G$26</f>
        <v>1425.8943916399999</v>
      </c>
      <c r="E109" s="36">
        <f>SUMIFS(СВЦЭМ!$D$39:$D$782,СВЦЭМ!$A$39:$A$782,$A109,СВЦЭМ!$B$39:$B$782,E$83)+'СЕТ СН'!$G$14+СВЦЭМ!$D$10+'СЕТ СН'!$G$6-'СЕТ СН'!$G$26</f>
        <v>1491.3850017299999</v>
      </c>
      <c r="F109" s="36">
        <f>SUMIFS(СВЦЭМ!$D$39:$D$782,СВЦЭМ!$A$39:$A$782,$A109,СВЦЭМ!$B$39:$B$782,F$83)+'СЕТ СН'!$G$14+СВЦЭМ!$D$10+'СЕТ СН'!$G$6-'СЕТ СН'!$G$26</f>
        <v>1492.9096887199998</v>
      </c>
      <c r="G109" s="36">
        <f>SUMIFS(СВЦЭМ!$D$39:$D$782,СВЦЭМ!$A$39:$A$782,$A109,СВЦЭМ!$B$39:$B$782,G$83)+'СЕТ СН'!$G$14+СВЦЭМ!$D$10+'СЕТ СН'!$G$6-'СЕТ СН'!$G$26</f>
        <v>1509.8911217099999</v>
      </c>
      <c r="H109" s="36">
        <f>SUMIFS(СВЦЭМ!$D$39:$D$782,СВЦЭМ!$A$39:$A$782,$A109,СВЦЭМ!$B$39:$B$782,H$83)+'СЕТ СН'!$G$14+СВЦЭМ!$D$10+'СЕТ СН'!$G$6-'СЕТ СН'!$G$26</f>
        <v>1456.7187890999999</v>
      </c>
      <c r="I109" s="36">
        <f>SUMIFS(СВЦЭМ!$D$39:$D$782,СВЦЭМ!$A$39:$A$782,$A109,СВЦЭМ!$B$39:$B$782,I$83)+'СЕТ СН'!$G$14+СВЦЭМ!$D$10+'СЕТ СН'!$G$6-'СЕТ СН'!$G$26</f>
        <v>1411.5446751699999</v>
      </c>
      <c r="J109" s="36">
        <f>SUMIFS(СВЦЭМ!$D$39:$D$782,СВЦЭМ!$A$39:$A$782,$A109,СВЦЭМ!$B$39:$B$782,J$83)+'СЕТ СН'!$G$14+СВЦЭМ!$D$10+'СЕТ СН'!$G$6-'СЕТ СН'!$G$26</f>
        <v>1351.50349132</v>
      </c>
      <c r="K109" s="36">
        <f>SUMIFS(СВЦЭМ!$D$39:$D$782,СВЦЭМ!$A$39:$A$782,$A109,СВЦЭМ!$B$39:$B$782,K$83)+'СЕТ СН'!$G$14+СВЦЭМ!$D$10+'СЕТ СН'!$G$6-'СЕТ СН'!$G$26</f>
        <v>1299.3635373899999</v>
      </c>
      <c r="L109" s="36">
        <f>SUMIFS(СВЦЭМ!$D$39:$D$782,СВЦЭМ!$A$39:$A$782,$A109,СВЦЭМ!$B$39:$B$782,L$83)+'СЕТ СН'!$G$14+СВЦЭМ!$D$10+'СЕТ СН'!$G$6-'СЕТ СН'!$G$26</f>
        <v>1295.2848782699998</v>
      </c>
      <c r="M109" s="36">
        <f>SUMIFS(СВЦЭМ!$D$39:$D$782,СВЦЭМ!$A$39:$A$782,$A109,СВЦЭМ!$B$39:$B$782,M$83)+'СЕТ СН'!$G$14+СВЦЭМ!$D$10+'СЕТ СН'!$G$6-'СЕТ СН'!$G$26</f>
        <v>1290.8798395399999</v>
      </c>
      <c r="N109" s="36">
        <f>SUMIFS(СВЦЭМ!$D$39:$D$782,СВЦЭМ!$A$39:$A$782,$A109,СВЦЭМ!$B$39:$B$782,N$83)+'СЕТ СН'!$G$14+СВЦЭМ!$D$10+'СЕТ СН'!$G$6-'СЕТ СН'!$G$26</f>
        <v>1292.96936319</v>
      </c>
      <c r="O109" s="36">
        <f>SUMIFS(СВЦЭМ!$D$39:$D$782,СВЦЭМ!$A$39:$A$782,$A109,СВЦЭМ!$B$39:$B$782,O$83)+'СЕТ СН'!$G$14+СВЦЭМ!$D$10+'СЕТ СН'!$G$6-'СЕТ СН'!$G$26</f>
        <v>1312.4244569299999</v>
      </c>
      <c r="P109" s="36">
        <f>SUMIFS(СВЦЭМ!$D$39:$D$782,СВЦЭМ!$A$39:$A$782,$A109,СВЦЭМ!$B$39:$B$782,P$83)+'СЕТ СН'!$G$14+СВЦЭМ!$D$10+'СЕТ СН'!$G$6-'СЕТ СН'!$G$26</f>
        <v>1316.3581158499999</v>
      </c>
      <c r="Q109" s="36">
        <f>SUMIFS(СВЦЭМ!$D$39:$D$782,СВЦЭМ!$A$39:$A$782,$A109,СВЦЭМ!$B$39:$B$782,Q$83)+'СЕТ СН'!$G$14+СВЦЭМ!$D$10+'СЕТ СН'!$G$6-'СЕТ СН'!$G$26</f>
        <v>1318.73179878</v>
      </c>
      <c r="R109" s="36">
        <f>SUMIFS(СВЦЭМ!$D$39:$D$782,СВЦЭМ!$A$39:$A$782,$A109,СВЦЭМ!$B$39:$B$782,R$83)+'СЕТ СН'!$G$14+СВЦЭМ!$D$10+'СЕТ СН'!$G$6-'СЕТ СН'!$G$26</f>
        <v>1300.4243886299998</v>
      </c>
      <c r="S109" s="36">
        <f>SUMIFS(СВЦЭМ!$D$39:$D$782,СВЦЭМ!$A$39:$A$782,$A109,СВЦЭМ!$B$39:$B$782,S$83)+'СЕТ СН'!$G$14+СВЦЭМ!$D$10+'СЕТ СН'!$G$6-'СЕТ СН'!$G$26</f>
        <v>1312.9766741299998</v>
      </c>
      <c r="T109" s="36">
        <f>SUMIFS(СВЦЭМ!$D$39:$D$782,СВЦЭМ!$A$39:$A$782,$A109,СВЦЭМ!$B$39:$B$782,T$83)+'СЕТ СН'!$G$14+СВЦЭМ!$D$10+'СЕТ СН'!$G$6-'СЕТ СН'!$G$26</f>
        <v>1277.4278683699997</v>
      </c>
      <c r="U109" s="36">
        <f>SUMIFS(СВЦЭМ!$D$39:$D$782,СВЦЭМ!$A$39:$A$782,$A109,СВЦЭМ!$B$39:$B$782,U$83)+'СЕТ СН'!$G$14+СВЦЭМ!$D$10+'СЕТ СН'!$G$6-'СЕТ СН'!$G$26</f>
        <v>1250.73912774</v>
      </c>
      <c r="V109" s="36">
        <f>SUMIFS(СВЦЭМ!$D$39:$D$782,СВЦЭМ!$A$39:$A$782,$A109,СВЦЭМ!$B$39:$B$782,V$83)+'СЕТ СН'!$G$14+СВЦЭМ!$D$10+'СЕТ СН'!$G$6-'СЕТ СН'!$G$26</f>
        <v>1225.25655603</v>
      </c>
      <c r="W109" s="36">
        <f>SUMIFS(СВЦЭМ!$D$39:$D$782,СВЦЭМ!$A$39:$A$782,$A109,СВЦЭМ!$B$39:$B$782,W$83)+'СЕТ СН'!$G$14+СВЦЭМ!$D$10+'СЕТ СН'!$G$6-'СЕТ СН'!$G$26</f>
        <v>1234.09157175</v>
      </c>
      <c r="X109" s="36">
        <f>SUMIFS(СВЦЭМ!$D$39:$D$782,СВЦЭМ!$A$39:$A$782,$A109,СВЦЭМ!$B$39:$B$782,X$83)+'СЕТ СН'!$G$14+СВЦЭМ!$D$10+'СЕТ СН'!$G$6-'СЕТ СН'!$G$26</f>
        <v>1279.7080062799998</v>
      </c>
      <c r="Y109" s="36">
        <f>SUMIFS(СВЦЭМ!$D$39:$D$782,СВЦЭМ!$A$39:$A$782,$A109,СВЦЭМ!$B$39:$B$782,Y$83)+'СЕТ СН'!$G$14+СВЦЭМ!$D$10+'СЕТ СН'!$G$6-'СЕТ СН'!$G$26</f>
        <v>1317.7306267399999</v>
      </c>
    </row>
    <row r="110" spans="1:25" ht="15.75" x14ac:dyDescent="0.2">
      <c r="A110" s="35">
        <f t="shared" si="2"/>
        <v>44678</v>
      </c>
      <c r="B110" s="36">
        <f>SUMIFS(СВЦЭМ!$D$39:$D$782,СВЦЭМ!$A$39:$A$782,$A110,СВЦЭМ!$B$39:$B$782,B$83)+'СЕТ СН'!$G$14+СВЦЭМ!$D$10+'СЕТ СН'!$G$6-'СЕТ СН'!$G$26</f>
        <v>1400.2987894899998</v>
      </c>
      <c r="C110" s="36">
        <f>SUMIFS(СВЦЭМ!$D$39:$D$782,СВЦЭМ!$A$39:$A$782,$A110,СВЦЭМ!$B$39:$B$782,C$83)+'СЕТ СН'!$G$14+СВЦЭМ!$D$10+'СЕТ СН'!$G$6-'СЕТ СН'!$G$26</f>
        <v>1412.8878552099998</v>
      </c>
      <c r="D110" s="36">
        <f>SUMIFS(СВЦЭМ!$D$39:$D$782,СВЦЭМ!$A$39:$A$782,$A110,СВЦЭМ!$B$39:$B$782,D$83)+'СЕТ СН'!$G$14+СВЦЭМ!$D$10+'СЕТ СН'!$G$6-'СЕТ СН'!$G$26</f>
        <v>1429.5062150499998</v>
      </c>
      <c r="E110" s="36">
        <f>SUMIFS(СВЦЭМ!$D$39:$D$782,СВЦЭМ!$A$39:$A$782,$A110,СВЦЭМ!$B$39:$B$782,E$83)+'СЕТ СН'!$G$14+СВЦЭМ!$D$10+'СЕТ СН'!$G$6-'СЕТ СН'!$G$26</f>
        <v>1488.2267834999998</v>
      </c>
      <c r="F110" s="36">
        <f>SUMIFS(СВЦЭМ!$D$39:$D$782,СВЦЭМ!$A$39:$A$782,$A110,СВЦЭМ!$B$39:$B$782,F$83)+'СЕТ СН'!$G$14+СВЦЭМ!$D$10+'СЕТ СН'!$G$6-'СЕТ СН'!$G$26</f>
        <v>1490.6163322499999</v>
      </c>
      <c r="G110" s="36">
        <f>SUMIFS(СВЦЭМ!$D$39:$D$782,СВЦЭМ!$A$39:$A$782,$A110,СВЦЭМ!$B$39:$B$782,G$83)+'СЕТ СН'!$G$14+СВЦЭМ!$D$10+'СЕТ СН'!$G$6-'СЕТ СН'!$G$26</f>
        <v>1481.4548123599998</v>
      </c>
      <c r="H110" s="36">
        <f>SUMIFS(СВЦЭМ!$D$39:$D$782,СВЦЭМ!$A$39:$A$782,$A110,СВЦЭМ!$B$39:$B$782,H$83)+'СЕТ СН'!$G$14+СВЦЭМ!$D$10+'СЕТ СН'!$G$6-'СЕТ СН'!$G$26</f>
        <v>1429.9812733199999</v>
      </c>
      <c r="I110" s="36">
        <f>SUMIFS(СВЦЭМ!$D$39:$D$782,СВЦЭМ!$A$39:$A$782,$A110,СВЦЭМ!$B$39:$B$782,I$83)+'СЕТ СН'!$G$14+СВЦЭМ!$D$10+'СЕТ СН'!$G$6-'СЕТ СН'!$G$26</f>
        <v>1402.9730692799999</v>
      </c>
      <c r="J110" s="36">
        <f>SUMIFS(СВЦЭМ!$D$39:$D$782,СВЦЭМ!$A$39:$A$782,$A110,СВЦЭМ!$B$39:$B$782,J$83)+'СЕТ СН'!$G$14+СВЦЭМ!$D$10+'СЕТ СН'!$G$6-'СЕТ СН'!$G$26</f>
        <v>1370.9260569099999</v>
      </c>
      <c r="K110" s="36">
        <f>SUMIFS(СВЦЭМ!$D$39:$D$782,СВЦЭМ!$A$39:$A$782,$A110,СВЦЭМ!$B$39:$B$782,K$83)+'СЕТ СН'!$G$14+СВЦЭМ!$D$10+'СЕТ СН'!$G$6-'СЕТ СН'!$G$26</f>
        <v>1356.0758842499999</v>
      </c>
      <c r="L110" s="36">
        <f>SUMIFS(СВЦЭМ!$D$39:$D$782,СВЦЭМ!$A$39:$A$782,$A110,СВЦЭМ!$B$39:$B$782,L$83)+'СЕТ СН'!$G$14+СВЦЭМ!$D$10+'СЕТ СН'!$G$6-'СЕТ СН'!$G$26</f>
        <v>1346.0236640499998</v>
      </c>
      <c r="M110" s="36">
        <f>SUMIFS(СВЦЭМ!$D$39:$D$782,СВЦЭМ!$A$39:$A$782,$A110,СВЦЭМ!$B$39:$B$782,M$83)+'СЕТ СН'!$G$14+СВЦЭМ!$D$10+'СЕТ СН'!$G$6-'СЕТ СН'!$G$26</f>
        <v>1340.9224971499998</v>
      </c>
      <c r="N110" s="36">
        <f>SUMIFS(СВЦЭМ!$D$39:$D$782,СВЦЭМ!$A$39:$A$782,$A110,СВЦЭМ!$B$39:$B$782,N$83)+'СЕТ СН'!$G$14+СВЦЭМ!$D$10+'СЕТ СН'!$G$6-'СЕТ СН'!$G$26</f>
        <v>1354.5909681899998</v>
      </c>
      <c r="O110" s="36">
        <f>SUMIFS(СВЦЭМ!$D$39:$D$782,СВЦЭМ!$A$39:$A$782,$A110,СВЦЭМ!$B$39:$B$782,O$83)+'СЕТ СН'!$G$14+СВЦЭМ!$D$10+'СЕТ СН'!$G$6-'СЕТ СН'!$G$26</f>
        <v>1379.3672055499999</v>
      </c>
      <c r="P110" s="36">
        <f>SUMIFS(СВЦЭМ!$D$39:$D$782,СВЦЭМ!$A$39:$A$782,$A110,СВЦЭМ!$B$39:$B$782,P$83)+'СЕТ СН'!$G$14+СВЦЭМ!$D$10+'СЕТ СН'!$G$6-'СЕТ СН'!$G$26</f>
        <v>1378.7950142</v>
      </c>
      <c r="Q110" s="36">
        <f>SUMIFS(СВЦЭМ!$D$39:$D$782,СВЦЭМ!$A$39:$A$782,$A110,СВЦЭМ!$B$39:$B$782,Q$83)+'СЕТ СН'!$G$14+СВЦЭМ!$D$10+'СЕТ СН'!$G$6-'СЕТ СН'!$G$26</f>
        <v>1376.06167721</v>
      </c>
      <c r="R110" s="36">
        <f>SUMIFS(СВЦЭМ!$D$39:$D$782,СВЦЭМ!$A$39:$A$782,$A110,СВЦЭМ!$B$39:$B$782,R$83)+'СЕТ СН'!$G$14+СВЦЭМ!$D$10+'СЕТ СН'!$G$6-'СЕТ СН'!$G$26</f>
        <v>1376.1888858699999</v>
      </c>
      <c r="S110" s="36">
        <f>SUMIFS(СВЦЭМ!$D$39:$D$782,СВЦЭМ!$A$39:$A$782,$A110,СВЦЭМ!$B$39:$B$782,S$83)+'СЕТ СН'!$G$14+СВЦЭМ!$D$10+'СЕТ СН'!$G$6-'СЕТ СН'!$G$26</f>
        <v>1371.9413815099999</v>
      </c>
      <c r="T110" s="36">
        <f>SUMIFS(СВЦЭМ!$D$39:$D$782,СВЦЭМ!$A$39:$A$782,$A110,СВЦЭМ!$B$39:$B$782,T$83)+'СЕТ СН'!$G$14+СВЦЭМ!$D$10+'СЕТ СН'!$G$6-'СЕТ СН'!$G$26</f>
        <v>1363.3189440699998</v>
      </c>
      <c r="U110" s="36">
        <f>SUMIFS(СВЦЭМ!$D$39:$D$782,СВЦЭМ!$A$39:$A$782,$A110,СВЦЭМ!$B$39:$B$782,U$83)+'СЕТ СН'!$G$14+СВЦЭМ!$D$10+'СЕТ СН'!$G$6-'СЕТ СН'!$G$26</f>
        <v>1355.7235931199998</v>
      </c>
      <c r="V110" s="36">
        <f>SUMIFS(СВЦЭМ!$D$39:$D$782,СВЦЭМ!$A$39:$A$782,$A110,СВЦЭМ!$B$39:$B$782,V$83)+'СЕТ СН'!$G$14+СВЦЭМ!$D$10+'СЕТ СН'!$G$6-'СЕТ СН'!$G$26</f>
        <v>1328.31539284</v>
      </c>
      <c r="W110" s="36">
        <f>SUMIFS(СВЦЭМ!$D$39:$D$782,СВЦЭМ!$A$39:$A$782,$A110,СВЦЭМ!$B$39:$B$782,W$83)+'СЕТ СН'!$G$14+СВЦЭМ!$D$10+'СЕТ СН'!$G$6-'СЕТ СН'!$G$26</f>
        <v>1309.9909750599998</v>
      </c>
      <c r="X110" s="36">
        <f>SUMIFS(СВЦЭМ!$D$39:$D$782,СВЦЭМ!$A$39:$A$782,$A110,СВЦЭМ!$B$39:$B$782,X$83)+'СЕТ СН'!$G$14+СВЦЭМ!$D$10+'СЕТ СН'!$G$6-'СЕТ СН'!$G$26</f>
        <v>1349.93183383</v>
      </c>
      <c r="Y110" s="36">
        <f>SUMIFS(СВЦЭМ!$D$39:$D$782,СВЦЭМ!$A$39:$A$782,$A110,СВЦЭМ!$B$39:$B$782,Y$83)+'СЕТ СН'!$G$14+СВЦЭМ!$D$10+'СЕТ СН'!$G$6-'СЕТ СН'!$G$26</f>
        <v>1389.3413363399998</v>
      </c>
    </row>
    <row r="111" spans="1:25" ht="15.75" x14ac:dyDescent="0.2">
      <c r="A111" s="35">
        <f t="shared" si="2"/>
        <v>44679</v>
      </c>
      <c r="B111" s="36">
        <f>SUMIFS(СВЦЭМ!$D$39:$D$782,СВЦЭМ!$A$39:$A$782,$A111,СВЦЭМ!$B$39:$B$782,B$83)+'СЕТ СН'!$G$14+СВЦЭМ!$D$10+'СЕТ СН'!$G$6-'СЕТ СН'!$G$26</f>
        <v>1497.3237400699998</v>
      </c>
      <c r="C111" s="36">
        <f>SUMIFS(СВЦЭМ!$D$39:$D$782,СВЦЭМ!$A$39:$A$782,$A111,СВЦЭМ!$B$39:$B$782,C$83)+'СЕТ СН'!$G$14+СВЦЭМ!$D$10+'СЕТ СН'!$G$6-'СЕТ СН'!$G$26</f>
        <v>1472.6809465599999</v>
      </c>
      <c r="D111" s="36">
        <f>SUMIFS(СВЦЭМ!$D$39:$D$782,СВЦЭМ!$A$39:$A$782,$A111,СВЦЭМ!$B$39:$B$782,D$83)+'СЕТ СН'!$G$14+СВЦЭМ!$D$10+'СЕТ СН'!$G$6-'СЕТ СН'!$G$26</f>
        <v>1501.0184620999999</v>
      </c>
      <c r="E111" s="36">
        <f>SUMIFS(СВЦЭМ!$D$39:$D$782,СВЦЭМ!$A$39:$A$782,$A111,СВЦЭМ!$B$39:$B$782,E$83)+'СЕТ СН'!$G$14+СВЦЭМ!$D$10+'СЕТ СН'!$G$6-'СЕТ СН'!$G$26</f>
        <v>1494.4093855599999</v>
      </c>
      <c r="F111" s="36">
        <f>SUMIFS(СВЦЭМ!$D$39:$D$782,СВЦЭМ!$A$39:$A$782,$A111,СВЦЭМ!$B$39:$B$782,F$83)+'СЕТ СН'!$G$14+СВЦЭМ!$D$10+'СЕТ СН'!$G$6-'СЕТ СН'!$G$26</f>
        <v>1513.8008874099999</v>
      </c>
      <c r="G111" s="36">
        <f>SUMIFS(СВЦЭМ!$D$39:$D$782,СВЦЭМ!$A$39:$A$782,$A111,СВЦЭМ!$B$39:$B$782,G$83)+'СЕТ СН'!$G$14+СВЦЭМ!$D$10+'СЕТ СН'!$G$6-'СЕТ СН'!$G$26</f>
        <v>1494.62847425</v>
      </c>
      <c r="H111" s="36">
        <f>SUMIFS(СВЦЭМ!$D$39:$D$782,СВЦЭМ!$A$39:$A$782,$A111,СВЦЭМ!$B$39:$B$782,H$83)+'СЕТ СН'!$G$14+СВЦЭМ!$D$10+'СЕТ СН'!$G$6-'СЕТ СН'!$G$26</f>
        <v>1426.6158118399999</v>
      </c>
      <c r="I111" s="36">
        <f>SUMIFS(СВЦЭМ!$D$39:$D$782,СВЦЭМ!$A$39:$A$782,$A111,СВЦЭМ!$B$39:$B$782,I$83)+'СЕТ СН'!$G$14+СВЦЭМ!$D$10+'СЕТ СН'!$G$6-'СЕТ СН'!$G$26</f>
        <v>1358.6349948499999</v>
      </c>
      <c r="J111" s="36">
        <f>SUMIFS(СВЦЭМ!$D$39:$D$782,СВЦЭМ!$A$39:$A$782,$A111,СВЦЭМ!$B$39:$B$782,J$83)+'СЕТ СН'!$G$14+СВЦЭМ!$D$10+'СЕТ СН'!$G$6-'СЕТ СН'!$G$26</f>
        <v>1358.1635807299999</v>
      </c>
      <c r="K111" s="36">
        <f>SUMIFS(СВЦЭМ!$D$39:$D$782,СВЦЭМ!$A$39:$A$782,$A111,СВЦЭМ!$B$39:$B$782,K$83)+'СЕТ СН'!$G$14+СВЦЭМ!$D$10+'СЕТ СН'!$G$6-'СЕТ СН'!$G$26</f>
        <v>1371.2202707699998</v>
      </c>
      <c r="L111" s="36">
        <f>SUMIFS(СВЦЭМ!$D$39:$D$782,СВЦЭМ!$A$39:$A$782,$A111,СВЦЭМ!$B$39:$B$782,L$83)+'СЕТ СН'!$G$14+СВЦЭМ!$D$10+'СЕТ СН'!$G$6-'СЕТ СН'!$G$26</f>
        <v>1375.9592786699998</v>
      </c>
      <c r="M111" s="36">
        <f>SUMIFS(СВЦЭМ!$D$39:$D$782,СВЦЭМ!$A$39:$A$782,$A111,СВЦЭМ!$B$39:$B$782,M$83)+'СЕТ СН'!$G$14+СВЦЭМ!$D$10+'СЕТ СН'!$G$6-'СЕТ СН'!$G$26</f>
        <v>1408.4519147099998</v>
      </c>
      <c r="N111" s="36">
        <f>SUMIFS(СВЦЭМ!$D$39:$D$782,СВЦЭМ!$A$39:$A$782,$A111,СВЦЭМ!$B$39:$B$782,N$83)+'СЕТ СН'!$G$14+СВЦЭМ!$D$10+'СЕТ СН'!$G$6-'СЕТ СН'!$G$26</f>
        <v>1360.6563680599997</v>
      </c>
      <c r="O111" s="36">
        <f>SUMIFS(СВЦЭМ!$D$39:$D$782,СВЦЭМ!$A$39:$A$782,$A111,СВЦЭМ!$B$39:$B$782,O$83)+'СЕТ СН'!$G$14+СВЦЭМ!$D$10+'СЕТ СН'!$G$6-'СЕТ СН'!$G$26</f>
        <v>1328.5744851899999</v>
      </c>
      <c r="P111" s="36">
        <f>SUMIFS(СВЦЭМ!$D$39:$D$782,СВЦЭМ!$A$39:$A$782,$A111,СВЦЭМ!$B$39:$B$782,P$83)+'СЕТ СН'!$G$14+СВЦЭМ!$D$10+'СЕТ СН'!$G$6-'СЕТ СН'!$G$26</f>
        <v>1328.7811943999998</v>
      </c>
      <c r="Q111" s="36">
        <f>SUMIFS(СВЦЭМ!$D$39:$D$782,СВЦЭМ!$A$39:$A$782,$A111,СВЦЭМ!$B$39:$B$782,Q$83)+'СЕТ СН'!$G$14+СВЦЭМ!$D$10+'СЕТ СН'!$G$6-'СЕТ СН'!$G$26</f>
        <v>1351.4331708199998</v>
      </c>
      <c r="R111" s="36">
        <f>SUMIFS(СВЦЭМ!$D$39:$D$782,СВЦЭМ!$A$39:$A$782,$A111,СВЦЭМ!$B$39:$B$782,R$83)+'СЕТ СН'!$G$14+СВЦЭМ!$D$10+'СЕТ СН'!$G$6-'СЕТ СН'!$G$26</f>
        <v>1419.45151857</v>
      </c>
      <c r="S111" s="36">
        <f>SUMIFS(СВЦЭМ!$D$39:$D$782,СВЦЭМ!$A$39:$A$782,$A111,СВЦЭМ!$B$39:$B$782,S$83)+'СЕТ СН'!$G$14+СВЦЭМ!$D$10+'СЕТ СН'!$G$6-'СЕТ СН'!$G$26</f>
        <v>1473.9232811699999</v>
      </c>
      <c r="T111" s="36">
        <f>SUMIFS(СВЦЭМ!$D$39:$D$782,СВЦЭМ!$A$39:$A$782,$A111,СВЦЭМ!$B$39:$B$782,T$83)+'СЕТ СН'!$G$14+СВЦЭМ!$D$10+'СЕТ СН'!$G$6-'СЕТ СН'!$G$26</f>
        <v>1451.06182623</v>
      </c>
      <c r="U111" s="36">
        <f>SUMIFS(СВЦЭМ!$D$39:$D$782,СВЦЭМ!$A$39:$A$782,$A111,СВЦЭМ!$B$39:$B$782,U$83)+'СЕТ СН'!$G$14+СВЦЭМ!$D$10+'СЕТ СН'!$G$6-'СЕТ СН'!$G$26</f>
        <v>1397.3942637999999</v>
      </c>
      <c r="V111" s="36">
        <f>SUMIFS(СВЦЭМ!$D$39:$D$782,СВЦЭМ!$A$39:$A$782,$A111,СВЦЭМ!$B$39:$B$782,V$83)+'СЕТ СН'!$G$14+СВЦЭМ!$D$10+'СЕТ СН'!$G$6-'СЕТ СН'!$G$26</f>
        <v>1413.5303114699998</v>
      </c>
      <c r="W111" s="36">
        <f>SUMIFS(СВЦЭМ!$D$39:$D$782,СВЦЭМ!$A$39:$A$782,$A111,СВЦЭМ!$B$39:$B$782,W$83)+'СЕТ СН'!$G$14+СВЦЭМ!$D$10+'СЕТ СН'!$G$6-'СЕТ СН'!$G$26</f>
        <v>1410.13890178</v>
      </c>
      <c r="X111" s="36">
        <f>SUMIFS(СВЦЭМ!$D$39:$D$782,СВЦЭМ!$A$39:$A$782,$A111,СВЦЭМ!$B$39:$B$782,X$83)+'СЕТ СН'!$G$14+СВЦЭМ!$D$10+'СЕТ СН'!$G$6-'СЕТ СН'!$G$26</f>
        <v>1456.1970971299997</v>
      </c>
      <c r="Y111" s="36">
        <f>SUMIFS(СВЦЭМ!$D$39:$D$782,СВЦЭМ!$A$39:$A$782,$A111,СВЦЭМ!$B$39:$B$782,Y$83)+'СЕТ СН'!$G$14+СВЦЭМ!$D$10+'СЕТ СН'!$G$6-'СЕТ СН'!$G$26</f>
        <v>1500.6354219599998</v>
      </c>
    </row>
    <row r="112" spans="1:25" ht="15.75" x14ac:dyDescent="0.2">
      <c r="A112" s="35">
        <f t="shared" si="2"/>
        <v>44680</v>
      </c>
      <c r="B112" s="36">
        <f>SUMIFS(СВЦЭМ!$D$39:$D$782,СВЦЭМ!$A$39:$A$782,$A112,СВЦЭМ!$B$39:$B$782,B$83)+'СЕТ СН'!$G$14+СВЦЭМ!$D$10+'СЕТ СН'!$G$6-'СЕТ СН'!$G$26</f>
        <v>1468.0659490699998</v>
      </c>
      <c r="C112" s="36">
        <f>SUMIFS(СВЦЭМ!$D$39:$D$782,СВЦЭМ!$A$39:$A$782,$A112,СВЦЭМ!$B$39:$B$782,C$83)+'СЕТ СН'!$G$14+СВЦЭМ!$D$10+'СЕТ СН'!$G$6-'СЕТ СН'!$G$26</f>
        <v>1488.0204768999999</v>
      </c>
      <c r="D112" s="36">
        <f>SUMIFS(СВЦЭМ!$D$39:$D$782,СВЦЭМ!$A$39:$A$782,$A112,СВЦЭМ!$B$39:$B$782,D$83)+'СЕТ СН'!$G$14+СВЦЭМ!$D$10+'СЕТ СН'!$G$6-'СЕТ СН'!$G$26</f>
        <v>1499.93137252</v>
      </c>
      <c r="E112" s="36">
        <f>SUMIFS(СВЦЭМ!$D$39:$D$782,СВЦЭМ!$A$39:$A$782,$A112,СВЦЭМ!$B$39:$B$782,E$83)+'СЕТ СН'!$G$14+СВЦЭМ!$D$10+'СЕТ СН'!$G$6-'СЕТ СН'!$G$26</f>
        <v>1500.8809140899998</v>
      </c>
      <c r="F112" s="36">
        <f>SUMIFS(СВЦЭМ!$D$39:$D$782,СВЦЭМ!$A$39:$A$782,$A112,СВЦЭМ!$B$39:$B$782,F$83)+'СЕТ СН'!$G$14+СВЦЭМ!$D$10+'СЕТ СН'!$G$6-'СЕТ СН'!$G$26</f>
        <v>1495.7256378</v>
      </c>
      <c r="G112" s="36">
        <f>SUMIFS(СВЦЭМ!$D$39:$D$782,СВЦЭМ!$A$39:$A$782,$A112,СВЦЭМ!$B$39:$B$782,G$83)+'СЕТ СН'!$G$14+СВЦЭМ!$D$10+'СЕТ СН'!$G$6-'СЕТ СН'!$G$26</f>
        <v>1468.08802881</v>
      </c>
      <c r="H112" s="36">
        <f>SUMIFS(СВЦЭМ!$D$39:$D$782,СВЦЭМ!$A$39:$A$782,$A112,СВЦЭМ!$B$39:$B$782,H$83)+'СЕТ СН'!$G$14+СВЦЭМ!$D$10+'СЕТ СН'!$G$6-'СЕТ СН'!$G$26</f>
        <v>1422.0378174499999</v>
      </c>
      <c r="I112" s="36">
        <f>SUMIFS(СВЦЭМ!$D$39:$D$782,СВЦЭМ!$A$39:$A$782,$A112,СВЦЭМ!$B$39:$B$782,I$83)+'СЕТ СН'!$G$14+СВЦЭМ!$D$10+'СЕТ СН'!$G$6-'СЕТ СН'!$G$26</f>
        <v>1377.4347882099999</v>
      </c>
      <c r="J112" s="36">
        <f>SUMIFS(СВЦЭМ!$D$39:$D$782,СВЦЭМ!$A$39:$A$782,$A112,СВЦЭМ!$B$39:$B$782,J$83)+'СЕТ СН'!$G$14+СВЦЭМ!$D$10+'СЕТ СН'!$G$6-'СЕТ СН'!$G$26</f>
        <v>1345.19049258</v>
      </c>
      <c r="K112" s="36">
        <f>SUMIFS(СВЦЭМ!$D$39:$D$782,СВЦЭМ!$A$39:$A$782,$A112,СВЦЭМ!$B$39:$B$782,K$83)+'СЕТ СН'!$G$14+СВЦЭМ!$D$10+'СЕТ СН'!$G$6-'СЕТ СН'!$G$26</f>
        <v>1343.9046833999998</v>
      </c>
      <c r="L112" s="36">
        <f>SUMIFS(СВЦЭМ!$D$39:$D$782,СВЦЭМ!$A$39:$A$782,$A112,СВЦЭМ!$B$39:$B$782,L$83)+'СЕТ СН'!$G$14+СВЦЭМ!$D$10+'СЕТ СН'!$G$6-'СЕТ СН'!$G$26</f>
        <v>1352.5454429599999</v>
      </c>
      <c r="M112" s="36">
        <f>SUMIFS(СВЦЭМ!$D$39:$D$782,СВЦЭМ!$A$39:$A$782,$A112,СВЦЭМ!$B$39:$B$782,M$83)+'СЕТ СН'!$G$14+СВЦЭМ!$D$10+'СЕТ СН'!$G$6-'СЕТ СН'!$G$26</f>
        <v>1379.6503047199999</v>
      </c>
      <c r="N112" s="36">
        <f>SUMIFS(СВЦЭМ!$D$39:$D$782,СВЦЭМ!$A$39:$A$782,$A112,СВЦЭМ!$B$39:$B$782,N$83)+'СЕТ СН'!$G$14+СВЦЭМ!$D$10+'СЕТ СН'!$G$6-'СЕТ СН'!$G$26</f>
        <v>1405.6806461099998</v>
      </c>
      <c r="O112" s="36">
        <f>SUMIFS(СВЦЭМ!$D$39:$D$782,СВЦЭМ!$A$39:$A$782,$A112,СВЦЭМ!$B$39:$B$782,O$83)+'СЕТ СН'!$G$14+СВЦЭМ!$D$10+'СЕТ СН'!$G$6-'СЕТ СН'!$G$26</f>
        <v>1369.5131825299998</v>
      </c>
      <c r="P112" s="36">
        <f>SUMIFS(СВЦЭМ!$D$39:$D$782,СВЦЭМ!$A$39:$A$782,$A112,СВЦЭМ!$B$39:$B$782,P$83)+'СЕТ СН'!$G$14+СВЦЭМ!$D$10+'СЕТ СН'!$G$6-'СЕТ СН'!$G$26</f>
        <v>1389.3803349699999</v>
      </c>
      <c r="Q112" s="36">
        <f>SUMIFS(СВЦЭМ!$D$39:$D$782,СВЦЭМ!$A$39:$A$782,$A112,СВЦЭМ!$B$39:$B$782,Q$83)+'СЕТ СН'!$G$14+СВЦЭМ!$D$10+'СЕТ СН'!$G$6-'СЕТ СН'!$G$26</f>
        <v>1415.7262004099998</v>
      </c>
      <c r="R112" s="36">
        <f>SUMIFS(СВЦЭМ!$D$39:$D$782,СВЦЭМ!$A$39:$A$782,$A112,СВЦЭМ!$B$39:$B$782,R$83)+'СЕТ СН'!$G$14+СВЦЭМ!$D$10+'СЕТ СН'!$G$6-'СЕТ СН'!$G$26</f>
        <v>1397.4915142699999</v>
      </c>
      <c r="S112" s="36">
        <f>SUMIFS(СВЦЭМ!$D$39:$D$782,СВЦЭМ!$A$39:$A$782,$A112,СВЦЭМ!$B$39:$B$782,S$83)+'СЕТ СН'!$G$14+СВЦЭМ!$D$10+'СЕТ СН'!$G$6-'СЕТ СН'!$G$26</f>
        <v>1409.77110219</v>
      </c>
      <c r="T112" s="36">
        <f>SUMIFS(СВЦЭМ!$D$39:$D$782,СВЦЭМ!$A$39:$A$782,$A112,СВЦЭМ!$B$39:$B$782,T$83)+'СЕТ СН'!$G$14+СВЦЭМ!$D$10+'СЕТ СН'!$G$6-'СЕТ СН'!$G$26</f>
        <v>1367.68732039</v>
      </c>
      <c r="U112" s="36">
        <f>SUMIFS(СВЦЭМ!$D$39:$D$782,СВЦЭМ!$A$39:$A$782,$A112,СВЦЭМ!$B$39:$B$782,U$83)+'СЕТ СН'!$G$14+СВЦЭМ!$D$10+'СЕТ СН'!$G$6-'СЕТ СН'!$G$26</f>
        <v>1355.7025661799998</v>
      </c>
      <c r="V112" s="36">
        <f>SUMIFS(СВЦЭМ!$D$39:$D$782,СВЦЭМ!$A$39:$A$782,$A112,СВЦЭМ!$B$39:$B$782,V$83)+'СЕТ СН'!$G$14+СВЦЭМ!$D$10+'СЕТ СН'!$G$6-'СЕТ СН'!$G$26</f>
        <v>1333.2778055899998</v>
      </c>
      <c r="W112" s="36">
        <f>SUMIFS(СВЦЭМ!$D$39:$D$782,СВЦЭМ!$A$39:$A$782,$A112,СВЦЭМ!$B$39:$B$782,W$83)+'СЕТ СН'!$G$14+СВЦЭМ!$D$10+'СЕТ СН'!$G$6-'СЕТ СН'!$G$26</f>
        <v>1366.922705</v>
      </c>
      <c r="X112" s="36">
        <f>SUMIFS(СВЦЭМ!$D$39:$D$782,СВЦЭМ!$A$39:$A$782,$A112,СВЦЭМ!$B$39:$B$782,X$83)+'СЕТ СН'!$G$14+СВЦЭМ!$D$10+'СЕТ СН'!$G$6-'СЕТ СН'!$G$26</f>
        <v>1395.4098733699998</v>
      </c>
      <c r="Y112" s="36">
        <f>SUMIFS(СВЦЭМ!$D$39:$D$782,СВЦЭМ!$A$39:$A$782,$A112,СВЦЭМ!$B$39:$B$782,Y$83)+'СЕТ СН'!$G$14+СВЦЭМ!$D$10+'СЕТ СН'!$G$6-'СЕТ СН'!$G$26</f>
        <v>1434.3010072799998</v>
      </c>
    </row>
    <row r="113" spans="1:27" ht="15.75" x14ac:dyDescent="0.2">
      <c r="A113" s="35">
        <f t="shared" si="2"/>
        <v>44681</v>
      </c>
      <c r="B113" s="36">
        <f>SUMIFS(СВЦЭМ!$D$39:$D$782,СВЦЭМ!$A$39:$A$782,$A113,СВЦЭМ!$B$39:$B$782,B$83)+'СЕТ СН'!$G$14+СВЦЭМ!$D$10+'СЕТ СН'!$G$6-'СЕТ СН'!$G$26</f>
        <v>1474.4972562899998</v>
      </c>
      <c r="C113" s="36">
        <f>SUMIFS(СВЦЭМ!$D$39:$D$782,СВЦЭМ!$A$39:$A$782,$A113,СВЦЭМ!$B$39:$B$782,C$83)+'СЕТ СН'!$G$14+СВЦЭМ!$D$10+'СЕТ СН'!$G$6-'СЕТ СН'!$G$26</f>
        <v>1416.8551661299998</v>
      </c>
      <c r="D113" s="36">
        <f>SUMIFS(СВЦЭМ!$D$39:$D$782,СВЦЭМ!$A$39:$A$782,$A113,СВЦЭМ!$B$39:$B$782,D$83)+'СЕТ СН'!$G$14+СВЦЭМ!$D$10+'СЕТ СН'!$G$6-'СЕТ СН'!$G$26</f>
        <v>1462.664779</v>
      </c>
      <c r="E113" s="36">
        <f>SUMIFS(СВЦЭМ!$D$39:$D$782,СВЦЭМ!$A$39:$A$782,$A113,СВЦЭМ!$B$39:$B$782,E$83)+'СЕТ СН'!$G$14+СВЦЭМ!$D$10+'СЕТ СН'!$G$6-'СЕТ СН'!$G$26</f>
        <v>1486.74314678</v>
      </c>
      <c r="F113" s="36">
        <f>SUMIFS(СВЦЭМ!$D$39:$D$782,СВЦЭМ!$A$39:$A$782,$A113,СВЦЭМ!$B$39:$B$782,F$83)+'СЕТ СН'!$G$14+СВЦЭМ!$D$10+'СЕТ СН'!$G$6-'СЕТ СН'!$G$26</f>
        <v>1500.7994534699999</v>
      </c>
      <c r="G113" s="36">
        <f>SUMIFS(СВЦЭМ!$D$39:$D$782,СВЦЭМ!$A$39:$A$782,$A113,СВЦЭМ!$B$39:$B$782,G$83)+'СЕТ СН'!$G$14+СВЦЭМ!$D$10+'СЕТ СН'!$G$6-'СЕТ СН'!$G$26</f>
        <v>1507.5917385999999</v>
      </c>
      <c r="H113" s="36">
        <f>SUMIFS(СВЦЭМ!$D$39:$D$782,СВЦЭМ!$A$39:$A$782,$A113,СВЦЭМ!$B$39:$B$782,H$83)+'СЕТ СН'!$G$14+СВЦЭМ!$D$10+'СЕТ СН'!$G$6-'СЕТ СН'!$G$26</f>
        <v>1483.5759923399999</v>
      </c>
      <c r="I113" s="36">
        <f>SUMIFS(СВЦЭМ!$D$39:$D$782,СВЦЭМ!$A$39:$A$782,$A113,СВЦЭМ!$B$39:$B$782,I$83)+'СЕТ СН'!$G$14+СВЦЭМ!$D$10+'СЕТ СН'!$G$6-'СЕТ СН'!$G$26</f>
        <v>1457.9673688099999</v>
      </c>
      <c r="J113" s="36">
        <f>SUMIFS(СВЦЭМ!$D$39:$D$782,СВЦЭМ!$A$39:$A$782,$A113,СВЦЭМ!$B$39:$B$782,J$83)+'СЕТ СН'!$G$14+СВЦЭМ!$D$10+'СЕТ СН'!$G$6-'СЕТ СН'!$G$26</f>
        <v>1409.0432420799998</v>
      </c>
      <c r="K113" s="36">
        <f>SUMIFS(СВЦЭМ!$D$39:$D$782,СВЦЭМ!$A$39:$A$782,$A113,СВЦЭМ!$B$39:$B$782,K$83)+'СЕТ СН'!$G$14+СВЦЭМ!$D$10+'СЕТ СН'!$G$6-'СЕТ СН'!$G$26</f>
        <v>1372.6032109099999</v>
      </c>
      <c r="L113" s="36">
        <f>SUMIFS(СВЦЭМ!$D$39:$D$782,СВЦЭМ!$A$39:$A$782,$A113,СВЦЭМ!$B$39:$B$782,L$83)+'СЕТ СН'!$G$14+СВЦЭМ!$D$10+'СЕТ СН'!$G$6-'СЕТ СН'!$G$26</f>
        <v>1348.7169047399998</v>
      </c>
      <c r="M113" s="36">
        <f>SUMIFS(СВЦЭМ!$D$39:$D$782,СВЦЭМ!$A$39:$A$782,$A113,СВЦЭМ!$B$39:$B$782,M$83)+'СЕТ СН'!$G$14+СВЦЭМ!$D$10+'СЕТ СН'!$G$6-'СЕТ СН'!$G$26</f>
        <v>1362.2202330299999</v>
      </c>
      <c r="N113" s="36">
        <f>SUMIFS(СВЦЭМ!$D$39:$D$782,СВЦЭМ!$A$39:$A$782,$A113,СВЦЭМ!$B$39:$B$782,N$83)+'СЕТ СН'!$G$14+СВЦЭМ!$D$10+'СЕТ СН'!$G$6-'СЕТ СН'!$G$26</f>
        <v>1368.1398497999999</v>
      </c>
      <c r="O113" s="36">
        <f>SUMIFS(СВЦЭМ!$D$39:$D$782,СВЦЭМ!$A$39:$A$782,$A113,СВЦЭМ!$B$39:$B$782,O$83)+'СЕТ СН'!$G$14+СВЦЭМ!$D$10+'СЕТ СН'!$G$6-'СЕТ СН'!$G$26</f>
        <v>1368.9471397999998</v>
      </c>
      <c r="P113" s="36">
        <f>SUMIFS(СВЦЭМ!$D$39:$D$782,СВЦЭМ!$A$39:$A$782,$A113,СВЦЭМ!$B$39:$B$782,P$83)+'СЕТ СН'!$G$14+СВЦЭМ!$D$10+'СЕТ СН'!$G$6-'СЕТ СН'!$G$26</f>
        <v>1363.5474073199998</v>
      </c>
      <c r="Q113" s="36">
        <f>SUMIFS(СВЦЭМ!$D$39:$D$782,СВЦЭМ!$A$39:$A$782,$A113,СВЦЭМ!$B$39:$B$782,Q$83)+'СЕТ СН'!$G$14+СВЦЭМ!$D$10+'СЕТ СН'!$G$6-'СЕТ СН'!$G$26</f>
        <v>1382.4240707699998</v>
      </c>
      <c r="R113" s="36">
        <f>SUMIFS(СВЦЭМ!$D$39:$D$782,СВЦЭМ!$A$39:$A$782,$A113,СВЦЭМ!$B$39:$B$782,R$83)+'СЕТ СН'!$G$14+СВЦЭМ!$D$10+'СЕТ СН'!$G$6-'СЕТ СН'!$G$26</f>
        <v>1390.6346714899998</v>
      </c>
      <c r="S113" s="36">
        <f>SUMIFS(СВЦЭМ!$D$39:$D$782,СВЦЭМ!$A$39:$A$782,$A113,СВЦЭМ!$B$39:$B$782,S$83)+'СЕТ СН'!$G$14+СВЦЭМ!$D$10+'СЕТ СН'!$G$6-'СЕТ СН'!$G$26</f>
        <v>1372.52159474</v>
      </c>
      <c r="T113" s="36">
        <f>SUMIFS(СВЦЭМ!$D$39:$D$782,СВЦЭМ!$A$39:$A$782,$A113,СВЦЭМ!$B$39:$B$782,T$83)+'СЕТ СН'!$G$14+СВЦЭМ!$D$10+'СЕТ СН'!$G$6-'СЕТ СН'!$G$26</f>
        <v>1353.7887374699999</v>
      </c>
      <c r="U113" s="36">
        <f>SUMIFS(СВЦЭМ!$D$39:$D$782,СВЦЭМ!$A$39:$A$782,$A113,СВЦЭМ!$B$39:$B$782,U$83)+'СЕТ СН'!$G$14+СВЦЭМ!$D$10+'СЕТ СН'!$G$6-'СЕТ СН'!$G$26</f>
        <v>1362.7463721399999</v>
      </c>
      <c r="V113" s="36">
        <f>SUMIFS(СВЦЭМ!$D$39:$D$782,СВЦЭМ!$A$39:$A$782,$A113,СВЦЭМ!$B$39:$B$782,V$83)+'СЕТ СН'!$G$14+СВЦЭМ!$D$10+'СЕТ СН'!$G$6-'СЕТ СН'!$G$26</f>
        <v>1368.8672284699999</v>
      </c>
      <c r="W113" s="36">
        <f>SUMIFS(СВЦЭМ!$D$39:$D$782,СВЦЭМ!$A$39:$A$782,$A113,СВЦЭМ!$B$39:$B$782,W$83)+'СЕТ СН'!$G$14+СВЦЭМ!$D$10+'СЕТ СН'!$G$6-'СЕТ СН'!$G$26</f>
        <v>1350.7891402899998</v>
      </c>
      <c r="X113" s="36">
        <f>SUMIFS(СВЦЭМ!$D$39:$D$782,СВЦЭМ!$A$39:$A$782,$A113,СВЦЭМ!$B$39:$B$782,X$83)+'СЕТ СН'!$G$14+СВЦЭМ!$D$10+'СЕТ СН'!$G$6-'СЕТ СН'!$G$26</f>
        <v>1385.0876974599998</v>
      </c>
      <c r="Y113" s="36">
        <f>SUMIFS(СВЦЭМ!$D$39:$D$782,СВЦЭМ!$A$39:$A$782,$A113,СВЦЭМ!$B$39:$B$782,Y$83)+'СЕТ СН'!$G$14+СВЦЭМ!$D$10+'СЕТ СН'!$G$6-'СЕТ СН'!$G$26</f>
        <v>1389.8112127699999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01.04.2022</v>
      </c>
      <c r="B120" s="36">
        <f>SUMIFS(СВЦЭМ!$D$39:$D$782,СВЦЭМ!$A$39:$A$782,$A120,СВЦЭМ!$B$39:$B$782,B$119)+'СЕТ СН'!$H$14+СВЦЭМ!$D$10+'СЕТ СН'!$H$6-'СЕТ СН'!$H$26</f>
        <v>1446.44344383</v>
      </c>
      <c r="C120" s="36">
        <f>SUMIFS(СВЦЭМ!$D$39:$D$782,СВЦЭМ!$A$39:$A$782,$A120,СВЦЭМ!$B$39:$B$782,C$119)+'СЕТ СН'!$H$14+СВЦЭМ!$D$10+'СЕТ СН'!$H$6-'СЕТ СН'!$H$26</f>
        <v>1447.0797517199999</v>
      </c>
      <c r="D120" s="36">
        <f>SUMIFS(СВЦЭМ!$D$39:$D$782,СВЦЭМ!$A$39:$A$782,$A120,СВЦЭМ!$B$39:$B$782,D$119)+'СЕТ СН'!$H$14+СВЦЭМ!$D$10+'СЕТ СН'!$H$6-'СЕТ СН'!$H$26</f>
        <v>1476.09239748</v>
      </c>
      <c r="E120" s="36">
        <f>SUMIFS(СВЦЭМ!$D$39:$D$782,СВЦЭМ!$A$39:$A$782,$A120,СВЦЭМ!$B$39:$B$782,E$119)+'СЕТ СН'!$H$14+СВЦЭМ!$D$10+'СЕТ СН'!$H$6-'СЕТ СН'!$H$26</f>
        <v>1490.6507397400001</v>
      </c>
      <c r="F120" s="36">
        <f>SUMIFS(СВЦЭМ!$D$39:$D$782,СВЦЭМ!$A$39:$A$782,$A120,СВЦЭМ!$B$39:$B$782,F$119)+'СЕТ СН'!$H$14+СВЦЭМ!$D$10+'СЕТ СН'!$H$6-'СЕТ СН'!$H$26</f>
        <v>1484.70765226</v>
      </c>
      <c r="G120" s="36">
        <f>SUMIFS(СВЦЭМ!$D$39:$D$782,СВЦЭМ!$A$39:$A$782,$A120,СВЦЭМ!$B$39:$B$782,G$119)+'СЕТ СН'!$H$14+СВЦЭМ!$D$10+'СЕТ СН'!$H$6-'СЕТ СН'!$H$26</f>
        <v>1455.9973760999999</v>
      </c>
      <c r="H120" s="36">
        <f>SUMIFS(СВЦЭМ!$D$39:$D$782,СВЦЭМ!$A$39:$A$782,$A120,СВЦЭМ!$B$39:$B$782,H$119)+'СЕТ СН'!$H$14+СВЦЭМ!$D$10+'СЕТ СН'!$H$6-'СЕТ СН'!$H$26</f>
        <v>1398.7824524800001</v>
      </c>
      <c r="I120" s="36">
        <f>SUMIFS(СВЦЭМ!$D$39:$D$782,СВЦЭМ!$A$39:$A$782,$A120,СВЦЭМ!$B$39:$B$782,I$119)+'СЕТ СН'!$H$14+СВЦЭМ!$D$10+'СЕТ СН'!$H$6-'СЕТ СН'!$H$26</f>
        <v>1384.72976004</v>
      </c>
      <c r="J120" s="36">
        <f>SUMIFS(СВЦЭМ!$D$39:$D$782,СВЦЭМ!$A$39:$A$782,$A120,СВЦЭМ!$B$39:$B$782,J$119)+'СЕТ СН'!$H$14+СВЦЭМ!$D$10+'СЕТ СН'!$H$6-'СЕТ СН'!$H$26</f>
        <v>1365.3759736</v>
      </c>
      <c r="K120" s="36">
        <f>SUMIFS(СВЦЭМ!$D$39:$D$782,СВЦЭМ!$A$39:$A$782,$A120,СВЦЭМ!$B$39:$B$782,K$119)+'СЕТ СН'!$H$14+СВЦЭМ!$D$10+'СЕТ СН'!$H$6-'СЕТ СН'!$H$26</f>
        <v>1397.54455411</v>
      </c>
      <c r="L120" s="36">
        <f>SUMIFS(СВЦЭМ!$D$39:$D$782,СВЦЭМ!$A$39:$A$782,$A120,СВЦЭМ!$B$39:$B$782,L$119)+'СЕТ СН'!$H$14+СВЦЭМ!$D$10+'СЕТ СН'!$H$6-'СЕТ СН'!$H$26</f>
        <v>1431.7093239399999</v>
      </c>
      <c r="M120" s="36">
        <f>SUMIFS(СВЦЭМ!$D$39:$D$782,СВЦЭМ!$A$39:$A$782,$A120,СВЦЭМ!$B$39:$B$782,M$119)+'СЕТ СН'!$H$14+СВЦЭМ!$D$10+'СЕТ СН'!$H$6-'СЕТ СН'!$H$26</f>
        <v>1449.71586112</v>
      </c>
      <c r="N120" s="36">
        <f>SUMIFS(СВЦЭМ!$D$39:$D$782,СВЦЭМ!$A$39:$A$782,$A120,СВЦЭМ!$B$39:$B$782,N$119)+'СЕТ СН'!$H$14+СВЦЭМ!$D$10+'СЕТ СН'!$H$6-'СЕТ СН'!$H$26</f>
        <v>1415.4016025999999</v>
      </c>
      <c r="O120" s="36">
        <f>SUMIFS(СВЦЭМ!$D$39:$D$782,СВЦЭМ!$A$39:$A$782,$A120,СВЦЭМ!$B$39:$B$782,O$119)+'СЕТ СН'!$H$14+СВЦЭМ!$D$10+'СЕТ СН'!$H$6-'СЕТ СН'!$H$26</f>
        <v>1434.4986439300001</v>
      </c>
      <c r="P120" s="36">
        <f>SUMIFS(СВЦЭМ!$D$39:$D$782,СВЦЭМ!$A$39:$A$782,$A120,СВЦЭМ!$B$39:$B$782,P$119)+'СЕТ СН'!$H$14+СВЦЭМ!$D$10+'СЕТ СН'!$H$6-'СЕТ СН'!$H$26</f>
        <v>1465.0894208899999</v>
      </c>
      <c r="Q120" s="36">
        <f>SUMIFS(СВЦЭМ!$D$39:$D$782,СВЦЭМ!$A$39:$A$782,$A120,СВЦЭМ!$B$39:$B$782,Q$119)+'СЕТ СН'!$H$14+СВЦЭМ!$D$10+'СЕТ СН'!$H$6-'СЕТ СН'!$H$26</f>
        <v>1471.3894525399999</v>
      </c>
      <c r="R120" s="36">
        <f>SUMIFS(СВЦЭМ!$D$39:$D$782,СВЦЭМ!$A$39:$A$782,$A120,СВЦЭМ!$B$39:$B$782,R$119)+'СЕТ СН'!$H$14+СВЦЭМ!$D$10+'СЕТ СН'!$H$6-'СЕТ СН'!$H$26</f>
        <v>1497.6927916100001</v>
      </c>
      <c r="S120" s="36">
        <f>SUMIFS(СВЦЭМ!$D$39:$D$782,СВЦЭМ!$A$39:$A$782,$A120,СВЦЭМ!$B$39:$B$782,S$119)+'СЕТ СН'!$H$14+СВЦЭМ!$D$10+'СЕТ СН'!$H$6-'СЕТ СН'!$H$26</f>
        <v>1505.51296884</v>
      </c>
      <c r="T120" s="36">
        <f>SUMIFS(СВЦЭМ!$D$39:$D$782,СВЦЭМ!$A$39:$A$782,$A120,СВЦЭМ!$B$39:$B$782,T$119)+'СЕТ СН'!$H$14+СВЦЭМ!$D$10+'СЕТ СН'!$H$6-'СЕТ СН'!$H$26</f>
        <v>1467.5124712500001</v>
      </c>
      <c r="U120" s="36">
        <f>SUMIFS(СВЦЭМ!$D$39:$D$782,СВЦЭМ!$A$39:$A$782,$A120,СВЦЭМ!$B$39:$B$782,U$119)+'СЕТ СН'!$H$14+СВЦЭМ!$D$10+'СЕТ СН'!$H$6-'СЕТ СН'!$H$26</f>
        <v>1447.9326842200001</v>
      </c>
      <c r="V120" s="36">
        <f>SUMIFS(СВЦЭМ!$D$39:$D$782,СВЦЭМ!$A$39:$A$782,$A120,СВЦЭМ!$B$39:$B$782,V$119)+'СЕТ СН'!$H$14+СВЦЭМ!$D$10+'СЕТ СН'!$H$6-'СЕТ СН'!$H$26</f>
        <v>1449.7657595399999</v>
      </c>
      <c r="W120" s="36">
        <f>SUMIFS(СВЦЭМ!$D$39:$D$782,СВЦЭМ!$A$39:$A$782,$A120,СВЦЭМ!$B$39:$B$782,W$119)+'СЕТ СН'!$H$14+СВЦЭМ!$D$10+'СЕТ СН'!$H$6-'СЕТ СН'!$H$26</f>
        <v>1457.2738203700001</v>
      </c>
      <c r="X120" s="36">
        <f>SUMIFS(СВЦЭМ!$D$39:$D$782,СВЦЭМ!$A$39:$A$782,$A120,СВЦЭМ!$B$39:$B$782,X$119)+'СЕТ СН'!$H$14+СВЦЭМ!$D$10+'СЕТ СН'!$H$6-'СЕТ СН'!$H$26</f>
        <v>1463.6976059599999</v>
      </c>
      <c r="Y120" s="36">
        <f>SUMIFS(СВЦЭМ!$D$39:$D$782,СВЦЭМ!$A$39:$A$782,$A120,СВЦЭМ!$B$39:$B$782,Y$119)+'СЕТ СН'!$H$14+СВЦЭМ!$D$10+'СЕТ СН'!$H$6-'СЕТ СН'!$H$26</f>
        <v>1466.25557138</v>
      </c>
      <c r="AA120" s="45"/>
    </row>
    <row r="121" spans="1:27" ht="15.75" x14ac:dyDescent="0.2">
      <c r="A121" s="35">
        <f>A120+1</f>
        <v>44653</v>
      </c>
      <c r="B121" s="36">
        <f>SUMIFS(СВЦЭМ!$D$39:$D$782,СВЦЭМ!$A$39:$A$782,$A121,СВЦЭМ!$B$39:$B$782,B$119)+'СЕТ СН'!$H$14+СВЦЭМ!$D$10+'СЕТ СН'!$H$6-'СЕТ СН'!$H$26</f>
        <v>1551.1610926199999</v>
      </c>
      <c r="C121" s="36">
        <f>SUMIFS(СВЦЭМ!$D$39:$D$782,СВЦЭМ!$A$39:$A$782,$A121,СВЦЭМ!$B$39:$B$782,C$119)+'СЕТ СН'!$H$14+СВЦЭМ!$D$10+'СЕТ СН'!$H$6-'СЕТ СН'!$H$26</f>
        <v>1526.4336348699999</v>
      </c>
      <c r="D121" s="36">
        <f>SUMIFS(СВЦЭМ!$D$39:$D$782,СВЦЭМ!$A$39:$A$782,$A121,СВЦЭМ!$B$39:$B$782,D$119)+'СЕТ СН'!$H$14+СВЦЭМ!$D$10+'СЕТ СН'!$H$6-'СЕТ СН'!$H$26</f>
        <v>1559.01490717</v>
      </c>
      <c r="E121" s="36">
        <f>SUMIFS(СВЦЭМ!$D$39:$D$782,СВЦЭМ!$A$39:$A$782,$A121,СВЦЭМ!$B$39:$B$782,E$119)+'СЕТ СН'!$H$14+СВЦЭМ!$D$10+'СЕТ СН'!$H$6-'СЕТ СН'!$H$26</f>
        <v>1575.56246186</v>
      </c>
      <c r="F121" s="36">
        <f>SUMIFS(СВЦЭМ!$D$39:$D$782,СВЦЭМ!$A$39:$A$782,$A121,СВЦЭМ!$B$39:$B$782,F$119)+'СЕТ СН'!$H$14+СВЦЭМ!$D$10+'СЕТ СН'!$H$6-'СЕТ СН'!$H$26</f>
        <v>1572.98563898</v>
      </c>
      <c r="G121" s="36">
        <f>SUMIFS(СВЦЭМ!$D$39:$D$782,СВЦЭМ!$A$39:$A$782,$A121,СВЦЭМ!$B$39:$B$782,G$119)+'СЕТ СН'!$H$14+СВЦЭМ!$D$10+'СЕТ СН'!$H$6-'СЕТ СН'!$H$26</f>
        <v>1582.8309635099999</v>
      </c>
      <c r="H121" s="36">
        <f>SUMIFS(СВЦЭМ!$D$39:$D$782,СВЦЭМ!$A$39:$A$782,$A121,СВЦЭМ!$B$39:$B$782,H$119)+'СЕТ СН'!$H$14+СВЦЭМ!$D$10+'СЕТ СН'!$H$6-'СЕТ СН'!$H$26</f>
        <v>1554.9122176799999</v>
      </c>
      <c r="I121" s="36">
        <f>SUMIFS(СВЦЭМ!$D$39:$D$782,СВЦЭМ!$A$39:$A$782,$A121,СВЦЭМ!$B$39:$B$782,I$119)+'СЕТ СН'!$H$14+СВЦЭМ!$D$10+'СЕТ СН'!$H$6-'СЕТ СН'!$H$26</f>
        <v>1506.9533417499999</v>
      </c>
      <c r="J121" s="36">
        <f>SUMIFS(СВЦЭМ!$D$39:$D$782,СВЦЭМ!$A$39:$A$782,$A121,СВЦЭМ!$B$39:$B$782,J$119)+'СЕТ СН'!$H$14+СВЦЭМ!$D$10+'СЕТ СН'!$H$6-'СЕТ СН'!$H$26</f>
        <v>1461.1057069999999</v>
      </c>
      <c r="K121" s="36">
        <f>SUMIFS(СВЦЭМ!$D$39:$D$782,СВЦЭМ!$A$39:$A$782,$A121,СВЦЭМ!$B$39:$B$782,K$119)+'СЕТ СН'!$H$14+СВЦЭМ!$D$10+'СЕТ СН'!$H$6-'СЕТ СН'!$H$26</f>
        <v>1432.8955313199999</v>
      </c>
      <c r="L121" s="36">
        <f>SUMIFS(СВЦЭМ!$D$39:$D$782,СВЦЭМ!$A$39:$A$782,$A121,СВЦЭМ!$B$39:$B$782,L$119)+'СЕТ СН'!$H$14+СВЦЭМ!$D$10+'СЕТ СН'!$H$6-'СЕТ СН'!$H$26</f>
        <v>1448.51912416</v>
      </c>
      <c r="M121" s="36">
        <f>SUMIFS(СВЦЭМ!$D$39:$D$782,СВЦЭМ!$A$39:$A$782,$A121,СВЦЭМ!$B$39:$B$782,M$119)+'СЕТ СН'!$H$14+СВЦЭМ!$D$10+'СЕТ СН'!$H$6-'СЕТ СН'!$H$26</f>
        <v>1451.3395916699999</v>
      </c>
      <c r="N121" s="36">
        <f>SUMIFS(СВЦЭМ!$D$39:$D$782,СВЦЭМ!$A$39:$A$782,$A121,СВЦЭМ!$B$39:$B$782,N$119)+'СЕТ СН'!$H$14+СВЦЭМ!$D$10+'СЕТ СН'!$H$6-'СЕТ СН'!$H$26</f>
        <v>1446.19602489</v>
      </c>
      <c r="O121" s="36">
        <f>SUMIFS(СВЦЭМ!$D$39:$D$782,СВЦЭМ!$A$39:$A$782,$A121,СВЦЭМ!$B$39:$B$782,O$119)+'СЕТ СН'!$H$14+СВЦЭМ!$D$10+'СЕТ СН'!$H$6-'СЕТ СН'!$H$26</f>
        <v>1478.2196323799999</v>
      </c>
      <c r="P121" s="36">
        <f>SUMIFS(СВЦЭМ!$D$39:$D$782,СВЦЭМ!$A$39:$A$782,$A121,СВЦЭМ!$B$39:$B$782,P$119)+'СЕТ СН'!$H$14+СВЦЭМ!$D$10+'СЕТ СН'!$H$6-'СЕТ СН'!$H$26</f>
        <v>1511.6016107600001</v>
      </c>
      <c r="Q121" s="36">
        <f>SUMIFS(СВЦЭМ!$D$39:$D$782,СВЦЭМ!$A$39:$A$782,$A121,СВЦЭМ!$B$39:$B$782,Q$119)+'СЕТ СН'!$H$14+СВЦЭМ!$D$10+'СЕТ СН'!$H$6-'СЕТ СН'!$H$26</f>
        <v>1498.8245058099999</v>
      </c>
      <c r="R121" s="36">
        <f>SUMIFS(СВЦЭМ!$D$39:$D$782,СВЦЭМ!$A$39:$A$782,$A121,СВЦЭМ!$B$39:$B$782,R$119)+'СЕТ СН'!$H$14+СВЦЭМ!$D$10+'СЕТ СН'!$H$6-'СЕТ СН'!$H$26</f>
        <v>1498.87141655</v>
      </c>
      <c r="S121" s="36">
        <f>SUMIFS(СВЦЭМ!$D$39:$D$782,СВЦЭМ!$A$39:$A$782,$A121,СВЦЭМ!$B$39:$B$782,S$119)+'СЕТ СН'!$H$14+СВЦЭМ!$D$10+'СЕТ СН'!$H$6-'СЕТ СН'!$H$26</f>
        <v>1497.7698936899999</v>
      </c>
      <c r="T121" s="36">
        <f>SUMIFS(СВЦЭМ!$D$39:$D$782,СВЦЭМ!$A$39:$A$782,$A121,СВЦЭМ!$B$39:$B$782,T$119)+'СЕТ СН'!$H$14+СВЦЭМ!$D$10+'СЕТ СН'!$H$6-'СЕТ СН'!$H$26</f>
        <v>1475.42388192</v>
      </c>
      <c r="U121" s="36">
        <f>SUMIFS(СВЦЭМ!$D$39:$D$782,СВЦЭМ!$A$39:$A$782,$A121,СВЦЭМ!$B$39:$B$782,U$119)+'СЕТ СН'!$H$14+СВЦЭМ!$D$10+'СЕТ СН'!$H$6-'СЕТ СН'!$H$26</f>
        <v>1434.0763405800001</v>
      </c>
      <c r="V121" s="36">
        <f>SUMIFS(СВЦЭМ!$D$39:$D$782,СВЦЭМ!$A$39:$A$782,$A121,СВЦЭМ!$B$39:$B$782,V$119)+'СЕТ СН'!$H$14+СВЦЭМ!$D$10+'СЕТ СН'!$H$6-'СЕТ СН'!$H$26</f>
        <v>1435.7418357199999</v>
      </c>
      <c r="W121" s="36">
        <f>SUMIFS(СВЦЭМ!$D$39:$D$782,СВЦЭМ!$A$39:$A$782,$A121,СВЦЭМ!$B$39:$B$782,W$119)+'СЕТ СН'!$H$14+СВЦЭМ!$D$10+'СЕТ СН'!$H$6-'СЕТ СН'!$H$26</f>
        <v>1415.43303726</v>
      </c>
      <c r="X121" s="36">
        <f>SUMIFS(СВЦЭМ!$D$39:$D$782,СВЦЭМ!$A$39:$A$782,$A121,СВЦЭМ!$B$39:$B$782,X$119)+'СЕТ СН'!$H$14+СВЦЭМ!$D$10+'СЕТ СН'!$H$6-'СЕТ СН'!$H$26</f>
        <v>1441.3825783</v>
      </c>
      <c r="Y121" s="36">
        <f>SUMIFS(СВЦЭМ!$D$39:$D$782,СВЦЭМ!$A$39:$A$782,$A121,СВЦЭМ!$B$39:$B$782,Y$119)+'СЕТ СН'!$H$14+СВЦЭМ!$D$10+'СЕТ СН'!$H$6-'СЕТ СН'!$H$26</f>
        <v>1469.70423656</v>
      </c>
    </row>
    <row r="122" spans="1:27" ht="15.75" x14ac:dyDescent="0.2">
      <c r="A122" s="35">
        <f t="shared" ref="A122:A149" si="3">A121+1</f>
        <v>44654</v>
      </c>
      <c r="B122" s="36">
        <f>SUMIFS(СВЦЭМ!$D$39:$D$782,СВЦЭМ!$A$39:$A$782,$A122,СВЦЭМ!$B$39:$B$782,B$119)+'СЕТ СН'!$H$14+СВЦЭМ!$D$10+'СЕТ СН'!$H$6-'СЕТ СН'!$H$26</f>
        <v>1468.13580985</v>
      </c>
      <c r="C122" s="36">
        <f>SUMIFS(СВЦЭМ!$D$39:$D$782,СВЦЭМ!$A$39:$A$782,$A122,СВЦЭМ!$B$39:$B$782,C$119)+'СЕТ СН'!$H$14+СВЦЭМ!$D$10+'СЕТ СН'!$H$6-'СЕТ СН'!$H$26</f>
        <v>1449.00187463</v>
      </c>
      <c r="D122" s="36">
        <f>SUMIFS(СВЦЭМ!$D$39:$D$782,СВЦЭМ!$A$39:$A$782,$A122,СВЦЭМ!$B$39:$B$782,D$119)+'СЕТ СН'!$H$14+СВЦЭМ!$D$10+'СЕТ СН'!$H$6-'СЕТ СН'!$H$26</f>
        <v>1477.15919035</v>
      </c>
      <c r="E122" s="36">
        <f>SUMIFS(СВЦЭМ!$D$39:$D$782,СВЦЭМ!$A$39:$A$782,$A122,СВЦЭМ!$B$39:$B$782,E$119)+'СЕТ СН'!$H$14+СВЦЭМ!$D$10+'СЕТ СН'!$H$6-'СЕТ СН'!$H$26</f>
        <v>1504.5901624200001</v>
      </c>
      <c r="F122" s="36">
        <f>SUMIFS(СВЦЭМ!$D$39:$D$782,СВЦЭМ!$A$39:$A$782,$A122,СВЦЭМ!$B$39:$B$782,F$119)+'СЕТ СН'!$H$14+СВЦЭМ!$D$10+'СЕТ СН'!$H$6-'СЕТ СН'!$H$26</f>
        <v>1487.74418049</v>
      </c>
      <c r="G122" s="36">
        <f>SUMIFS(СВЦЭМ!$D$39:$D$782,СВЦЭМ!$A$39:$A$782,$A122,СВЦЭМ!$B$39:$B$782,G$119)+'СЕТ СН'!$H$14+СВЦЭМ!$D$10+'СЕТ СН'!$H$6-'СЕТ СН'!$H$26</f>
        <v>1477.03191459</v>
      </c>
      <c r="H122" s="36">
        <f>SUMIFS(СВЦЭМ!$D$39:$D$782,СВЦЭМ!$A$39:$A$782,$A122,СВЦЭМ!$B$39:$B$782,H$119)+'СЕТ СН'!$H$14+СВЦЭМ!$D$10+'СЕТ СН'!$H$6-'СЕТ СН'!$H$26</f>
        <v>1459.65938512</v>
      </c>
      <c r="I122" s="36">
        <f>SUMIFS(СВЦЭМ!$D$39:$D$782,СВЦЭМ!$A$39:$A$782,$A122,СВЦЭМ!$B$39:$B$782,I$119)+'СЕТ СН'!$H$14+СВЦЭМ!$D$10+'СЕТ СН'!$H$6-'СЕТ СН'!$H$26</f>
        <v>1419.5719828599999</v>
      </c>
      <c r="J122" s="36">
        <f>SUMIFS(СВЦЭМ!$D$39:$D$782,СВЦЭМ!$A$39:$A$782,$A122,СВЦЭМ!$B$39:$B$782,J$119)+'СЕТ СН'!$H$14+СВЦЭМ!$D$10+'СЕТ СН'!$H$6-'СЕТ СН'!$H$26</f>
        <v>1371.2181149200001</v>
      </c>
      <c r="K122" s="36">
        <f>SUMIFS(СВЦЭМ!$D$39:$D$782,СВЦЭМ!$A$39:$A$782,$A122,СВЦЭМ!$B$39:$B$782,K$119)+'СЕТ СН'!$H$14+СВЦЭМ!$D$10+'СЕТ СН'!$H$6-'СЕТ СН'!$H$26</f>
        <v>1344.7249034900001</v>
      </c>
      <c r="L122" s="36">
        <f>SUMIFS(СВЦЭМ!$D$39:$D$782,СВЦЭМ!$A$39:$A$782,$A122,СВЦЭМ!$B$39:$B$782,L$119)+'СЕТ СН'!$H$14+СВЦЭМ!$D$10+'СЕТ СН'!$H$6-'СЕТ СН'!$H$26</f>
        <v>1372.03809209</v>
      </c>
      <c r="M122" s="36">
        <f>SUMIFS(СВЦЭМ!$D$39:$D$782,СВЦЭМ!$A$39:$A$782,$A122,СВЦЭМ!$B$39:$B$782,M$119)+'СЕТ СН'!$H$14+СВЦЭМ!$D$10+'СЕТ СН'!$H$6-'СЕТ СН'!$H$26</f>
        <v>1385.22132397</v>
      </c>
      <c r="N122" s="36">
        <f>SUMIFS(СВЦЭМ!$D$39:$D$782,СВЦЭМ!$A$39:$A$782,$A122,СВЦЭМ!$B$39:$B$782,N$119)+'СЕТ СН'!$H$14+СВЦЭМ!$D$10+'СЕТ СН'!$H$6-'СЕТ СН'!$H$26</f>
        <v>1397.69093849</v>
      </c>
      <c r="O122" s="36">
        <f>SUMIFS(СВЦЭМ!$D$39:$D$782,СВЦЭМ!$A$39:$A$782,$A122,СВЦЭМ!$B$39:$B$782,O$119)+'СЕТ СН'!$H$14+СВЦЭМ!$D$10+'СЕТ СН'!$H$6-'СЕТ СН'!$H$26</f>
        <v>1426.3140773499999</v>
      </c>
      <c r="P122" s="36">
        <f>SUMIFS(СВЦЭМ!$D$39:$D$782,СВЦЭМ!$A$39:$A$782,$A122,СВЦЭМ!$B$39:$B$782,P$119)+'СЕТ СН'!$H$14+СВЦЭМ!$D$10+'СЕТ СН'!$H$6-'СЕТ СН'!$H$26</f>
        <v>1438.9585167299999</v>
      </c>
      <c r="Q122" s="36">
        <f>SUMIFS(СВЦЭМ!$D$39:$D$782,СВЦЭМ!$A$39:$A$782,$A122,СВЦЭМ!$B$39:$B$782,Q$119)+'СЕТ СН'!$H$14+СВЦЭМ!$D$10+'СЕТ СН'!$H$6-'СЕТ СН'!$H$26</f>
        <v>1444.21021634</v>
      </c>
      <c r="R122" s="36">
        <f>SUMIFS(СВЦЭМ!$D$39:$D$782,СВЦЭМ!$A$39:$A$782,$A122,СВЦЭМ!$B$39:$B$782,R$119)+'СЕТ СН'!$H$14+СВЦЭМ!$D$10+'СЕТ СН'!$H$6-'СЕТ СН'!$H$26</f>
        <v>1431.67009188</v>
      </c>
      <c r="S122" s="36">
        <f>SUMIFS(СВЦЭМ!$D$39:$D$782,СВЦЭМ!$A$39:$A$782,$A122,СВЦЭМ!$B$39:$B$782,S$119)+'СЕТ СН'!$H$14+СВЦЭМ!$D$10+'СЕТ СН'!$H$6-'СЕТ СН'!$H$26</f>
        <v>1417.99642776</v>
      </c>
      <c r="T122" s="36">
        <f>SUMIFS(СВЦЭМ!$D$39:$D$782,СВЦЭМ!$A$39:$A$782,$A122,СВЦЭМ!$B$39:$B$782,T$119)+'СЕТ СН'!$H$14+СВЦЭМ!$D$10+'СЕТ СН'!$H$6-'СЕТ СН'!$H$26</f>
        <v>1379.98955303</v>
      </c>
      <c r="U122" s="36">
        <f>SUMIFS(СВЦЭМ!$D$39:$D$782,СВЦЭМ!$A$39:$A$782,$A122,СВЦЭМ!$B$39:$B$782,U$119)+'СЕТ СН'!$H$14+СВЦЭМ!$D$10+'СЕТ СН'!$H$6-'СЕТ СН'!$H$26</f>
        <v>1341.3879724599999</v>
      </c>
      <c r="V122" s="36">
        <f>SUMIFS(СВЦЭМ!$D$39:$D$782,СВЦЭМ!$A$39:$A$782,$A122,СВЦЭМ!$B$39:$B$782,V$119)+'СЕТ СН'!$H$14+СВЦЭМ!$D$10+'СЕТ СН'!$H$6-'СЕТ СН'!$H$26</f>
        <v>1357.1239012999999</v>
      </c>
      <c r="W122" s="36">
        <f>SUMIFS(СВЦЭМ!$D$39:$D$782,СВЦЭМ!$A$39:$A$782,$A122,СВЦЭМ!$B$39:$B$782,W$119)+'СЕТ СН'!$H$14+СВЦЭМ!$D$10+'СЕТ СН'!$H$6-'СЕТ СН'!$H$26</f>
        <v>1369.6540581300001</v>
      </c>
      <c r="X122" s="36">
        <f>SUMIFS(СВЦЭМ!$D$39:$D$782,СВЦЭМ!$A$39:$A$782,$A122,СВЦЭМ!$B$39:$B$782,X$119)+'СЕТ СН'!$H$14+СВЦЭМ!$D$10+'СЕТ СН'!$H$6-'СЕТ СН'!$H$26</f>
        <v>1390.11290407</v>
      </c>
      <c r="Y122" s="36">
        <f>SUMIFS(СВЦЭМ!$D$39:$D$782,СВЦЭМ!$A$39:$A$782,$A122,СВЦЭМ!$B$39:$B$782,Y$119)+'СЕТ СН'!$H$14+СВЦЭМ!$D$10+'СЕТ СН'!$H$6-'СЕТ СН'!$H$26</f>
        <v>1417.7460649499999</v>
      </c>
    </row>
    <row r="123" spans="1:27" ht="15.75" x14ac:dyDescent="0.2">
      <c r="A123" s="35">
        <f t="shared" si="3"/>
        <v>44655</v>
      </c>
      <c r="B123" s="36">
        <f>SUMIFS(СВЦЭМ!$D$39:$D$782,СВЦЭМ!$A$39:$A$782,$A123,СВЦЭМ!$B$39:$B$782,B$119)+'СЕТ СН'!$H$14+СВЦЭМ!$D$10+'СЕТ СН'!$H$6-'СЕТ СН'!$H$26</f>
        <v>1418.8985728099999</v>
      </c>
      <c r="C123" s="36">
        <f>SUMIFS(СВЦЭМ!$D$39:$D$782,СВЦЭМ!$A$39:$A$782,$A123,СВЦЭМ!$B$39:$B$782,C$119)+'СЕТ СН'!$H$14+СВЦЭМ!$D$10+'СЕТ СН'!$H$6-'СЕТ СН'!$H$26</f>
        <v>1421.2648357599999</v>
      </c>
      <c r="D123" s="36">
        <f>SUMIFS(СВЦЭМ!$D$39:$D$782,СВЦЭМ!$A$39:$A$782,$A123,СВЦЭМ!$B$39:$B$782,D$119)+'СЕТ СН'!$H$14+СВЦЭМ!$D$10+'СЕТ СН'!$H$6-'СЕТ СН'!$H$26</f>
        <v>1462.08727982</v>
      </c>
      <c r="E123" s="36">
        <f>SUMIFS(СВЦЭМ!$D$39:$D$782,СВЦЭМ!$A$39:$A$782,$A123,СВЦЭМ!$B$39:$B$782,E$119)+'СЕТ СН'!$H$14+СВЦЭМ!$D$10+'СЕТ СН'!$H$6-'СЕТ СН'!$H$26</f>
        <v>1472.8084718099999</v>
      </c>
      <c r="F123" s="36">
        <f>SUMIFS(СВЦЭМ!$D$39:$D$782,СВЦЭМ!$A$39:$A$782,$A123,СВЦЭМ!$B$39:$B$782,F$119)+'СЕТ СН'!$H$14+СВЦЭМ!$D$10+'СЕТ СН'!$H$6-'СЕТ СН'!$H$26</f>
        <v>1470.9444329</v>
      </c>
      <c r="G123" s="36">
        <f>SUMIFS(СВЦЭМ!$D$39:$D$782,СВЦЭМ!$A$39:$A$782,$A123,СВЦЭМ!$B$39:$B$782,G$119)+'СЕТ СН'!$H$14+СВЦЭМ!$D$10+'СЕТ СН'!$H$6-'СЕТ СН'!$H$26</f>
        <v>1461.00979934</v>
      </c>
      <c r="H123" s="36">
        <f>SUMIFS(СВЦЭМ!$D$39:$D$782,СВЦЭМ!$A$39:$A$782,$A123,СВЦЭМ!$B$39:$B$782,H$119)+'СЕТ СН'!$H$14+СВЦЭМ!$D$10+'СЕТ СН'!$H$6-'СЕТ СН'!$H$26</f>
        <v>1411.22006659</v>
      </c>
      <c r="I123" s="36">
        <f>SUMIFS(СВЦЭМ!$D$39:$D$782,СВЦЭМ!$A$39:$A$782,$A123,СВЦЭМ!$B$39:$B$782,I$119)+'СЕТ СН'!$H$14+СВЦЭМ!$D$10+'СЕТ СН'!$H$6-'СЕТ СН'!$H$26</f>
        <v>1383.58789174</v>
      </c>
      <c r="J123" s="36">
        <f>SUMIFS(СВЦЭМ!$D$39:$D$782,СВЦЭМ!$A$39:$A$782,$A123,СВЦЭМ!$B$39:$B$782,J$119)+'СЕТ СН'!$H$14+СВЦЭМ!$D$10+'СЕТ СН'!$H$6-'СЕТ СН'!$H$26</f>
        <v>1358.8211188299999</v>
      </c>
      <c r="K123" s="36">
        <f>SUMIFS(СВЦЭМ!$D$39:$D$782,СВЦЭМ!$A$39:$A$782,$A123,СВЦЭМ!$B$39:$B$782,K$119)+'СЕТ СН'!$H$14+СВЦЭМ!$D$10+'СЕТ СН'!$H$6-'СЕТ СН'!$H$26</f>
        <v>1371.54429783</v>
      </c>
      <c r="L123" s="36">
        <f>SUMIFS(СВЦЭМ!$D$39:$D$782,СВЦЭМ!$A$39:$A$782,$A123,СВЦЭМ!$B$39:$B$782,L$119)+'СЕТ СН'!$H$14+СВЦЭМ!$D$10+'СЕТ СН'!$H$6-'СЕТ СН'!$H$26</f>
        <v>1398.34905054</v>
      </c>
      <c r="M123" s="36">
        <f>SUMIFS(СВЦЭМ!$D$39:$D$782,СВЦЭМ!$A$39:$A$782,$A123,СВЦЭМ!$B$39:$B$782,M$119)+'СЕТ СН'!$H$14+СВЦЭМ!$D$10+'СЕТ СН'!$H$6-'СЕТ СН'!$H$26</f>
        <v>1376.9390164700001</v>
      </c>
      <c r="N123" s="36">
        <f>SUMIFS(СВЦЭМ!$D$39:$D$782,СВЦЭМ!$A$39:$A$782,$A123,СВЦЭМ!$B$39:$B$782,N$119)+'СЕТ СН'!$H$14+СВЦЭМ!$D$10+'СЕТ СН'!$H$6-'СЕТ СН'!$H$26</f>
        <v>1366.3760401699999</v>
      </c>
      <c r="O123" s="36">
        <f>SUMIFS(СВЦЭМ!$D$39:$D$782,СВЦЭМ!$A$39:$A$782,$A123,СВЦЭМ!$B$39:$B$782,O$119)+'СЕТ СН'!$H$14+СВЦЭМ!$D$10+'СЕТ СН'!$H$6-'СЕТ СН'!$H$26</f>
        <v>1389.529839</v>
      </c>
      <c r="P123" s="36">
        <f>SUMIFS(СВЦЭМ!$D$39:$D$782,СВЦЭМ!$A$39:$A$782,$A123,СВЦЭМ!$B$39:$B$782,P$119)+'СЕТ СН'!$H$14+СВЦЭМ!$D$10+'СЕТ СН'!$H$6-'СЕТ СН'!$H$26</f>
        <v>1409.3025849599999</v>
      </c>
      <c r="Q123" s="36">
        <f>SUMIFS(СВЦЭМ!$D$39:$D$782,СВЦЭМ!$A$39:$A$782,$A123,СВЦЭМ!$B$39:$B$782,Q$119)+'СЕТ СН'!$H$14+СВЦЭМ!$D$10+'СЕТ СН'!$H$6-'СЕТ СН'!$H$26</f>
        <v>1435.41591672</v>
      </c>
      <c r="R123" s="36">
        <f>SUMIFS(СВЦЭМ!$D$39:$D$782,СВЦЭМ!$A$39:$A$782,$A123,СВЦЭМ!$B$39:$B$782,R$119)+'СЕТ СН'!$H$14+СВЦЭМ!$D$10+'СЕТ СН'!$H$6-'СЕТ СН'!$H$26</f>
        <v>1419.8865970300001</v>
      </c>
      <c r="S123" s="36">
        <f>SUMIFS(СВЦЭМ!$D$39:$D$782,СВЦЭМ!$A$39:$A$782,$A123,СВЦЭМ!$B$39:$B$782,S$119)+'СЕТ СН'!$H$14+СВЦЭМ!$D$10+'СЕТ СН'!$H$6-'СЕТ СН'!$H$26</f>
        <v>1394.3467069000001</v>
      </c>
      <c r="T123" s="36">
        <f>SUMIFS(СВЦЭМ!$D$39:$D$782,СВЦЭМ!$A$39:$A$782,$A123,СВЦЭМ!$B$39:$B$782,T$119)+'СЕТ СН'!$H$14+СВЦЭМ!$D$10+'СЕТ СН'!$H$6-'СЕТ СН'!$H$26</f>
        <v>1353.8020437800001</v>
      </c>
      <c r="U123" s="36">
        <f>SUMIFS(СВЦЭМ!$D$39:$D$782,СВЦЭМ!$A$39:$A$782,$A123,СВЦЭМ!$B$39:$B$782,U$119)+'СЕТ СН'!$H$14+СВЦЭМ!$D$10+'СЕТ СН'!$H$6-'СЕТ СН'!$H$26</f>
        <v>1343.75237457</v>
      </c>
      <c r="V123" s="36">
        <f>SUMIFS(СВЦЭМ!$D$39:$D$782,СВЦЭМ!$A$39:$A$782,$A123,СВЦЭМ!$B$39:$B$782,V$119)+'СЕТ СН'!$H$14+СВЦЭМ!$D$10+'СЕТ СН'!$H$6-'СЕТ СН'!$H$26</f>
        <v>1353.1271841999999</v>
      </c>
      <c r="W123" s="36">
        <f>SUMIFS(СВЦЭМ!$D$39:$D$782,СВЦЭМ!$A$39:$A$782,$A123,СВЦЭМ!$B$39:$B$782,W$119)+'СЕТ СН'!$H$14+СВЦЭМ!$D$10+'СЕТ СН'!$H$6-'СЕТ СН'!$H$26</f>
        <v>1345.9762093300001</v>
      </c>
      <c r="X123" s="36">
        <f>SUMIFS(СВЦЭМ!$D$39:$D$782,СВЦЭМ!$A$39:$A$782,$A123,СВЦЭМ!$B$39:$B$782,X$119)+'СЕТ СН'!$H$14+СВЦЭМ!$D$10+'СЕТ СН'!$H$6-'СЕТ СН'!$H$26</f>
        <v>1368.9315232199999</v>
      </c>
      <c r="Y123" s="36">
        <f>SUMIFS(СВЦЭМ!$D$39:$D$782,СВЦЭМ!$A$39:$A$782,$A123,СВЦЭМ!$B$39:$B$782,Y$119)+'СЕТ СН'!$H$14+СВЦЭМ!$D$10+'СЕТ СН'!$H$6-'СЕТ СН'!$H$26</f>
        <v>1385.7363201599999</v>
      </c>
    </row>
    <row r="124" spans="1:27" ht="15.75" x14ac:dyDescent="0.2">
      <c r="A124" s="35">
        <f t="shared" si="3"/>
        <v>44656</v>
      </c>
      <c r="B124" s="36">
        <f>SUMIFS(СВЦЭМ!$D$39:$D$782,СВЦЭМ!$A$39:$A$782,$A124,СВЦЭМ!$B$39:$B$782,B$119)+'СЕТ СН'!$H$14+СВЦЭМ!$D$10+'СЕТ СН'!$H$6-'СЕТ СН'!$H$26</f>
        <v>1553.15585448</v>
      </c>
      <c r="C124" s="36">
        <f>SUMIFS(СВЦЭМ!$D$39:$D$782,СВЦЭМ!$A$39:$A$782,$A124,СВЦЭМ!$B$39:$B$782,C$119)+'СЕТ СН'!$H$14+СВЦЭМ!$D$10+'СЕТ СН'!$H$6-'СЕТ СН'!$H$26</f>
        <v>1552.4627364</v>
      </c>
      <c r="D124" s="36">
        <f>SUMIFS(СВЦЭМ!$D$39:$D$782,СВЦЭМ!$A$39:$A$782,$A124,СВЦЭМ!$B$39:$B$782,D$119)+'СЕТ СН'!$H$14+СВЦЭМ!$D$10+'СЕТ СН'!$H$6-'СЕТ СН'!$H$26</f>
        <v>1529.13749222</v>
      </c>
      <c r="E124" s="36">
        <f>SUMIFS(СВЦЭМ!$D$39:$D$782,СВЦЭМ!$A$39:$A$782,$A124,СВЦЭМ!$B$39:$B$782,E$119)+'СЕТ СН'!$H$14+СВЦЭМ!$D$10+'СЕТ СН'!$H$6-'СЕТ СН'!$H$26</f>
        <v>1514.7636172</v>
      </c>
      <c r="F124" s="36">
        <f>SUMIFS(СВЦЭМ!$D$39:$D$782,СВЦЭМ!$A$39:$A$782,$A124,СВЦЭМ!$B$39:$B$782,F$119)+'СЕТ СН'!$H$14+СВЦЭМ!$D$10+'СЕТ СН'!$H$6-'СЕТ СН'!$H$26</f>
        <v>1478.3781406400001</v>
      </c>
      <c r="G124" s="36">
        <f>SUMIFS(СВЦЭМ!$D$39:$D$782,СВЦЭМ!$A$39:$A$782,$A124,СВЦЭМ!$B$39:$B$782,G$119)+'СЕТ СН'!$H$14+СВЦЭМ!$D$10+'СЕТ СН'!$H$6-'СЕТ СН'!$H$26</f>
        <v>1490.5942044399999</v>
      </c>
      <c r="H124" s="36">
        <f>SUMIFS(СВЦЭМ!$D$39:$D$782,СВЦЭМ!$A$39:$A$782,$A124,СВЦЭМ!$B$39:$B$782,H$119)+'СЕТ СН'!$H$14+СВЦЭМ!$D$10+'СЕТ СН'!$H$6-'СЕТ СН'!$H$26</f>
        <v>1455.26587692</v>
      </c>
      <c r="I124" s="36">
        <f>SUMIFS(СВЦЭМ!$D$39:$D$782,СВЦЭМ!$A$39:$A$782,$A124,СВЦЭМ!$B$39:$B$782,I$119)+'СЕТ СН'!$H$14+СВЦЭМ!$D$10+'СЕТ СН'!$H$6-'СЕТ СН'!$H$26</f>
        <v>1318.03259781</v>
      </c>
      <c r="J124" s="36">
        <f>SUMIFS(СВЦЭМ!$D$39:$D$782,СВЦЭМ!$A$39:$A$782,$A124,СВЦЭМ!$B$39:$B$782,J$119)+'СЕТ СН'!$H$14+СВЦЭМ!$D$10+'СЕТ СН'!$H$6-'СЕТ СН'!$H$26</f>
        <v>1236.94900235</v>
      </c>
      <c r="K124" s="36">
        <f>SUMIFS(СВЦЭМ!$D$39:$D$782,СВЦЭМ!$A$39:$A$782,$A124,СВЦЭМ!$B$39:$B$782,K$119)+'СЕТ СН'!$H$14+СВЦЭМ!$D$10+'СЕТ СН'!$H$6-'СЕТ СН'!$H$26</f>
        <v>1245.0399922399999</v>
      </c>
      <c r="L124" s="36">
        <f>SUMIFS(СВЦЭМ!$D$39:$D$782,СВЦЭМ!$A$39:$A$782,$A124,СВЦЭМ!$B$39:$B$782,L$119)+'СЕТ СН'!$H$14+СВЦЭМ!$D$10+'СЕТ СН'!$H$6-'СЕТ СН'!$H$26</f>
        <v>1273.33115466</v>
      </c>
      <c r="M124" s="36">
        <f>SUMIFS(СВЦЭМ!$D$39:$D$782,СВЦЭМ!$A$39:$A$782,$A124,СВЦЭМ!$B$39:$B$782,M$119)+'СЕТ СН'!$H$14+СВЦЭМ!$D$10+'СЕТ СН'!$H$6-'СЕТ СН'!$H$26</f>
        <v>1352.7037786199999</v>
      </c>
      <c r="N124" s="36">
        <f>SUMIFS(СВЦЭМ!$D$39:$D$782,СВЦЭМ!$A$39:$A$782,$A124,СВЦЭМ!$B$39:$B$782,N$119)+'СЕТ СН'!$H$14+СВЦЭМ!$D$10+'СЕТ СН'!$H$6-'СЕТ СН'!$H$26</f>
        <v>1438.82443005</v>
      </c>
      <c r="O124" s="36">
        <f>SUMIFS(СВЦЭМ!$D$39:$D$782,СВЦЭМ!$A$39:$A$782,$A124,СВЦЭМ!$B$39:$B$782,O$119)+'СЕТ СН'!$H$14+СВЦЭМ!$D$10+'СЕТ СН'!$H$6-'СЕТ СН'!$H$26</f>
        <v>1508.3379740999999</v>
      </c>
      <c r="P124" s="36">
        <f>SUMIFS(СВЦЭМ!$D$39:$D$782,СВЦЭМ!$A$39:$A$782,$A124,СВЦЭМ!$B$39:$B$782,P$119)+'СЕТ СН'!$H$14+СВЦЭМ!$D$10+'СЕТ СН'!$H$6-'СЕТ СН'!$H$26</f>
        <v>1514.24864245</v>
      </c>
      <c r="Q124" s="36">
        <f>SUMIFS(СВЦЭМ!$D$39:$D$782,СВЦЭМ!$A$39:$A$782,$A124,СВЦЭМ!$B$39:$B$782,Q$119)+'СЕТ СН'!$H$14+СВЦЭМ!$D$10+'СЕТ СН'!$H$6-'СЕТ СН'!$H$26</f>
        <v>1480.9670901899999</v>
      </c>
      <c r="R124" s="36">
        <f>SUMIFS(СВЦЭМ!$D$39:$D$782,СВЦЭМ!$A$39:$A$782,$A124,СВЦЭМ!$B$39:$B$782,R$119)+'СЕТ СН'!$H$14+СВЦЭМ!$D$10+'СЕТ СН'!$H$6-'СЕТ СН'!$H$26</f>
        <v>1360.37531603</v>
      </c>
      <c r="S124" s="36">
        <f>SUMIFS(СВЦЭМ!$D$39:$D$782,СВЦЭМ!$A$39:$A$782,$A124,СВЦЭМ!$B$39:$B$782,S$119)+'СЕТ СН'!$H$14+СВЦЭМ!$D$10+'СЕТ СН'!$H$6-'СЕТ СН'!$H$26</f>
        <v>1277.1903914500001</v>
      </c>
      <c r="T124" s="36">
        <f>SUMIFS(СВЦЭМ!$D$39:$D$782,СВЦЭМ!$A$39:$A$782,$A124,СВЦЭМ!$B$39:$B$782,T$119)+'СЕТ СН'!$H$14+СВЦЭМ!$D$10+'СЕТ СН'!$H$6-'СЕТ СН'!$H$26</f>
        <v>1191.47662446</v>
      </c>
      <c r="U124" s="36">
        <f>SUMIFS(СВЦЭМ!$D$39:$D$782,СВЦЭМ!$A$39:$A$782,$A124,СВЦЭМ!$B$39:$B$782,U$119)+'СЕТ СН'!$H$14+СВЦЭМ!$D$10+'СЕТ СН'!$H$6-'СЕТ СН'!$H$26</f>
        <v>1172.1182190100001</v>
      </c>
      <c r="V124" s="36">
        <f>SUMIFS(СВЦЭМ!$D$39:$D$782,СВЦЭМ!$A$39:$A$782,$A124,СВЦЭМ!$B$39:$B$782,V$119)+'СЕТ СН'!$H$14+СВЦЭМ!$D$10+'СЕТ СН'!$H$6-'СЕТ СН'!$H$26</f>
        <v>1165.0485436500001</v>
      </c>
      <c r="W124" s="36">
        <f>SUMIFS(СВЦЭМ!$D$39:$D$782,СВЦЭМ!$A$39:$A$782,$A124,СВЦЭМ!$B$39:$B$782,W$119)+'СЕТ СН'!$H$14+СВЦЭМ!$D$10+'СЕТ СН'!$H$6-'СЕТ СН'!$H$26</f>
        <v>1158.4078650900001</v>
      </c>
      <c r="X124" s="36">
        <f>SUMIFS(СВЦЭМ!$D$39:$D$782,СВЦЭМ!$A$39:$A$782,$A124,СВЦЭМ!$B$39:$B$782,X$119)+'СЕТ СН'!$H$14+СВЦЭМ!$D$10+'СЕТ СН'!$H$6-'СЕТ СН'!$H$26</f>
        <v>1180.6822952499999</v>
      </c>
      <c r="Y124" s="36">
        <f>SUMIFS(СВЦЭМ!$D$39:$D$782,СВЦЭМ!$A$39:$A$782,$A124,СВЦЭМ!$B$39:$B$782,Y$119)+'СЕТ СН'!$H$14+СВЦЭМ!$D$10+'СЕТ СН'!$H$6-'СЕТ СН'!$H$26</f>
        <v>1211.65180476</v>
      </c>
    </row>
    <row r="125" spans="1:27" ht="15.75" x14ac:dyDescent="0.2">
      <c r="A125" s="35">
        <f t="shared" si="3"/>
        <v>44657</v>
      </c>
      <c r="B125" s="36">
        <f>SUMIFS(СВЦЭМ!$D$39:$D$782,СВЦЭМ!$A$39:$A$782,$A125,СВЦЭМ!$B$39:$B$782,B$119)+'СЕТ СН'!$H$14+СВЦЭМ!$D$10+'СЕТ СН'!$H$6-'СЕТ СН'!$H$26</f>
        <v>1527.55737847</v>
      </c>
      <c r="C125" s="36">
        <f>SUMIFS(СВЦЭМ!$D$39:$D$782,СВЦЭМ!$A$39:$A$782,$A125,СВЦЭМ!$B$39:$B$782,C$119)+'СЕТ СН'!$H$14+СВЦЭМ!$D$10+'СЕТ СН'!$H$6-'СЕТ СН'!$H$26</f>
        <v>1517.2070662599999</v>
      </c>
      <c r="D125" s="36">
        <f>SUMIFS(СВЦЭМ!$D$39:$D$782,СВЦЭМ!$A$39:$A$782,$A125,СВЦЭМ!$B$39:$B$782,D$119)+'СЕТ СН'!$H$14+СВЦЭМ!$D$10+'СЕТ СН'!$H$6-'СЕТ СН'!$H$26</f>
        <v>1528.5916755000001</v>
      </c>
      <c r="E125" s="36">
        <f>SUMIFS(СВЦЭМ!$D$39:$D$782,СВЦЭМ!$A$39:$A$782,$A125,СВЦЭМ!$B$39:$B$782,E$119)+'СЕТ СН'!$H$14+СВЦЭМ!$D$10+'СЕТ СН'!$H$6-'СЕТ СН'!$H$26</f>
        <v>1525.4249617799999</v>
      </c>
      <c r="F125" s="36">
        <f>SUMIFS(СВЦЭМ!$D$39:$D$782,СВЦЭМ!$A$39:$A$782,$A125,СВЦЭМ!$B$39:$B$782,F$119)+'СЕТ СН'!$H$14+СВЦЭМ!$D$10+'СЕТ СН'!$H$6-'СЕТ СН'!$H$26</f>
        <v>1512.2167652400001</v>
      </c>
      <c r="G125" s="36">
        <f>SUMIFS(СВЦЭМ!$D$39:$D$782,СВЦЭМ!$A$39:$A$782,$A125,СВЦЭМ!$B$39:$B$782,G$119)+'СЕТ СН'!$H$14+СВЦЭМ!$D$10+'СЕТ СН'!$H$6-'СЕТ СН'!$H$26</f>
        <v>1497.6053011399999</v>
      </c>
      <c r="H125" s="36">
        <f>SUMIFS(СВЦЭМ!$D$39:$D$782,СВЦЭМ!$A$39:$A$782,$A125,СВЦЭМ!$B$39:$B$782,H$119)+'СЕТ СН'!$H$14+СВЦЭМ!$D$10+'СЕТ СН'!$H$6-'СЕТ СН'!$H$26</f>
        <v>1438.82314142</v>
      </c>
      <c r="I125" s="36">
        <f>SUMIFS(СВЦЭМ!$D$39:$D$782,СВЦЭМ!$A$39:$A$782,$A125,СВЦЭМ!$B$39:$B$782,I$119)+'СЕТ СН'!$H$14+СВЦЭМ!$D$10+'СЕТ СН'!$H$6-'СЕТ СН'!$H$26</f>
        <v>1402.9367630300001</v>
      </c>
      <c r="J125" s="36">
        <f>SUMIFS(СВЦЭМ!$D$39:$D$782,СВЦЭМ!$A$39:$A$782,$A125,СВЦЭМ!$B$39:$B$782,J$119)+'СЕТ СН'!$H$14+СВЦЭМ!$D$10+'СЕТ СН'!$H$6-'СЕТ СН'!$H$26</f>
        <v>1430.12245476</v>
      </c>
      <c r="K125" s="36">
        <f>SUMIFS(СВЦЭМ!$D$39:$D$782,СВЦЭМ!$A$39:$A$782,$A125,СВЦЭМ!$B$39:$B$782,K$119)+'СЕТ СН'!$H$14+СВЦЭМ!$D$10+'СЕТ СН'!$H$6-'СЕТ СН'!$H$26</f>
        <v>1441.22599479</v>
      </c>
      <c r="L125" s="36">
        <f>SUMIFS(СВЦЭМ!$D$39:$D$782,СВЦЭМ!$A$39:$A$782,$A125,СВЦЭМ!$B$39:$B$782,L$119)+'СЕТ СН'!$H$14+СВЦЭМ!$D$10+'СЕТ СН'!$H$6-'СЕТ СН'!$H$26</f>
        <v>1466.3869026099999</v>
      </c>
      <c r="M125" s="36">
        <f>SUMIFS(СВЦЭМ!$D$39:$D$782,СВЦЭМ!$A$39:$A$782,$A125,СВЦЭМ!$B$39:$B$782,M$119)+'СЕТ СН'!$H$14+СВЦЭМ!$D$10+'СЕТ СН'!$H$6-'СЕТ СН'!$H$26</f>
        <v>1456.42487024</v>
      </c>
      <c r="N125" s="36">
        <f>SUMIFS(СВЦЭМ!$D$39:$D$782,СВЦЭМ!$A$39:$A$782,$A125,СВЦЭМ!$B$39:$B$782,N$119)+'СЕТ СН'!$H$14+СВЦЭМ!$D$10+'СЕТ СН'!$H$6-'СЕТ СН'!$H$26</f>
        <v>1433.7386581799999</v>
      </c>
      <c r="O125" s="36">
        <f>SUMIFS(СВЦЭМ!$D$39:$D$782,СВЦЭМ!$A$39:$A$782,$A125,СВЦЭМ!$B$39:$B$782,O$119)+'СЕТ СН'!$H$14+СВЦЭМ!$D$10+'СЕТ СН'!$H$6-'СЕТ СН'!$H$26</f>
        <v>1505.7434092199999</v>
      </c>
      <c r="P125" s="36">
        <f>SUMIFS(СВЦЭМ!$D$39:$D$782,СВЦЭМ!$A$39:$A$782,$A125,СВЦЭМ!$B$39:$B$782,P$119)+'СЕТ СН'!$H$14+СВЦЭМ!$D$10+'СЕТ СН'!$H$6-'СЕТ СН'!$H$26</f>
        <v>1508.64619137</v>
      </c>
      <c r="Q125" s="36">
        <f>SUMIFS(СВЦЭМ!$D$39:$D$782,СВЦЭМ!$A$39:$A$782,$A125,СВЦЭМ!$B$39:$B$782,Q$119)+'СЕТ СН'!$H$14+СВЦЭМ!$D$10+'СЕТ СН'!$H$6-'СЕТ СН'!$H$26</f>
        <v>1492.8398883</v>
      </c>
      <c r="R125" s="36">
        <f>SUMIFS(СВЦЭМ!$D$39:$D$782,СВЦЭМ!$A$39:$A$782,$A125,СВЦЭМ!$B$39:$B$782,R$119)+'СЕТ СН'!$H$14+СВЦЭМ!$D$10+'СЕТ СН'!$H$6-'СЕТ СН'!$H$26</f>
        <v>1461.50192935</v>
      </c>
      <c r="S125" s="36">
        <f>SUMIFS(СВЦЭМ!$D$39:$D$782,СВЦЭМ!$A$39:$A$782,$A125,СВЦЭМ!$B$39:$B$782,S$119)+'СЕТ СН'!$H$14+СВЦЭМ!$D$10+'СЕТ СН'!$H$6-'СЕТ СН'!$H$26</f>
        <v>1456.9368359800001</v>
      </c>
      <c r="T125" s="36">
        <f>SUMIFS(СВЦЭМ!$D$39:$D$782,СВЦЭМ!$A$39:$A$782,$A125,СВЦЭМ!$B$39:$B$782,T$119)+'СЕТ СН'!$H$14+СВЦЭМ!$D$10+'СЕТ СН'!$H$6-'СЕТ СН'!$H$26</f>
        <v>1487.88724355</v>
      </c>
      <c r="U125" s="36">
        <f>SUMIFS(СВЦЭМ!$D$39:$D$782,СВЦЭМ!$A$39:$A$782,$A125,СВЦЭМ!$B$39:$B$782,U$119)+'СЕТ СН'!$H$14+СВЦЭМ!$D$10+'СЕТ СН'!$H$6-'СЕТ СН'!$H$26</f>
        <v>1430.65985916</v>
      </c>
      <c r="V125" s="36">
        <f>SUMIFS(СВЦЭМ!$D$39:$D$782,СВЦЭМ!$A$39:$A$782,$A125,СВЦЭМ!$B$39:$B$782,V$119)+'СЕТ СН'!$H$14+СВЦЭМ!$D$10+'СЕТ СН'!$H$6-'СЕТ СН'!$H$26</f>
        <v>1401.51223351</v>
      </c>
      <c r="W125" s="36">
        <f>SUMIFS(СВЦЭМ!$D$39:$D$782,СВЦЭМ!$A$39:$A$782,$A125,СВЦЭМ!$B$39:$B$782,W$119)+'СЕТ СН'!$H$14+СВЦЭМ!$D$10+'СЕТ СН'!$H$6-'СЕТ СН'!$H$26</f>
        <v>1381.1044558900001</v>
      </c>
      <c r="X125" s="36">
        <f>SUMIFS(СВЦЭМ!$D$39:$D$782,СВЦЭМ!$A$39:$A$782,$A125,СВЦЭМ!$B$39:$B$782,X$119)+'СЕТ СН'!$H$14+СВЦЭМ!$D$10+'СЕТ СН'!$H$6-'СЕТ СН'!$H$26</f>
        <v>1416.5920889700001</v>
      </c>
      <c r="Y125" s="36">
        <f>SUMIFS(СВЦЭМ!$D$39:$D$782,СВЦЭМ!$A$39:$A$782,$A125,СВЦЭМ!$B$39:$B$782,Y$119)+'СЕТ СН'!$H$14+СВЦЭМ!$D$10+'СЕТ СН'!$H$6-'СЕТ СН'!$H$26</f>
        <v>1477.7217619799999</v>
      </c>
    </row>
    <row r="126" spans="1:27" ht="15.75" x14ac:dyDescent="0.2">
      <c r="A126" s="35">
        <f t="shared" si="3"/>
        <v>44658</v>
      </c>
      <c r="B126" s="36">
        <f>SUMIFS(СВЦЭМ!$D$39:$D$782,СВЦЭМ!$A$39:$A$782,$A126,СВЦЭМ!$B$39:$B$782,B$119)+'СЕТ СН'!$H$14+СВЦЭМ!$D$10+'СЕТ СН'!$H$6-'СЕТ СН'!$H$26</f>
        <v>1504.9426000399999</v>
      </c>
      <c r="C126" s="36">
        <f>SUMIFS(СВЦЭМ!$D$39:$D$782,СВЦЭМ!$A$39:$A$782,$A126,СВЦЭМ!$B$39:$B$782,C$119)+'СЕТ СН'!$H$14+СВЦЭМ!$D$10+'СЕТ СН'!$H$6-'СЕТ СН'!$H$26</f>
        <v>1503.62369623</v>
      </c>
      <c r="D126" s="36">
        <f>SUMIFS(СВЦЭМ!$D$39:$D$782,СВЦЭМ!$A$39:$A$782,$A126,СВЦЭМ!$B$39:$B$782,D$119)+'СЕТ СН'!$H$14+СВЦЭМ!$D$10+'СЕТ СН'!$H$6-'СЕТ СН'!$H$26</f>
        <v>1444.3681327699999</v>
      </c>
      <c r="E126" s="36">
        <f>SUMIFS(СВЦЭМ!$D$39:$D$782,СВЦЭМ!$A$39:$A$782,$A126,СВЦЭМ!$B$39:$B$782,E$119)+'СЕТ СН'!$H$14+СВЦЭМ!$D$10+'СЕТ СН'!$H$6-'СЕТ СН'!$H$26</f>
        <v>1411.9238892000001</v>
      </c>
      <c r="F126" s="36">
        <f>SUMIFS(СВЦЭМ!$D$39:$D$782,СВЦЭМ!$A$39:$A$782,$A126,СВЦЭМ!$B$39:$B$782,F$119)+'СЕТ СН'!$H$14+СВЦЭМ!$D$10+'СЕТ СН'!$H$6-'СЕТ СН'!$H$26</f>
        <v>1420.4949054399999</v>
      </c>
      <c r="G126" s="36">
        <f>SUMIFS(СВЦЭМ!$D$39:$D$782,СВЦЭМ!$A$39:$A$782,$A126,СВЦЭМ!$B$39:$B$782,G$119)+'СЕТ СН'!$H$14+СВЦЭМ!$D$10+'СЕТ СН'!$H$6-'СЕТ СН'!$H$26</f>
        <v>1433.86697637</v>
      </c>
      <c r="H126" s="36">
        <f>SUMIFS(СВЦЭМ!$D$39:$D$782,СВЦЭМ!$A$39:$A$782,$A126,СВЦЭМ!$B$39:$B$782,H$119)+'СЕТ СН'!$H$14+СВЦЭМ!$D$10+'СЕТ СН'!$H$6-'СЕТ СН'!$H$26</f>
        <v>1422.0785039800001</v>
      </c>
      <c r="I126" s="36">
        <f>SUMIFS(СВЦЭМ!$D$39:$D$782,СВЦЭМ!$A$39:$A$782,$A126,СВЦЭМ!$B$39:$B$782,I$119)+'СЕТ СН'!$H$14+СВЦЭМ!$D$10+'СЕТ СН'!$H$6-'СЕТ СН'!$H$26</f>
        <v>1408.4216247100001</v>
      </c>
      <c r="J126" s="36">
        <f>SUMIFS(СВЦЭМ!$D$39:$D$782,СВЦЭМ!$A$39:$A$782,$A126,СВЦЭМ!$B$39:$B$782,J$119)+'СЕТ СН'!$H$14+СВЦЭМ!$D$10+'СЕТ СН'!$H$6-'СЕТ СН'!$H$26</f>
        <v>1413.49221038</v>
      </c>
      <c r="K126" s="36">
        <f>SUMIFS(СВЦЭМ!$D$39:$D$782,СВЦЭМ!$A$39:$A$782,$A126,СВЦЭМ!$B$39:$B$782,K$119)+'СЕТ СН'!$H$14+СВЦЭМ!$D$10+'СЕТ СН'!$H$6-'СЕТ СН'!$H$26</f>
        <v>1422.91830723</v>
      </c>
      <c r="L126" s="36">
        <f>SUMIFS(СВЦЭМ!$D$39:$D$782,СВЦЭМ!$A$39:$A$782,$A126,СВЦЭМ!$B$39:$B$782,L$119)+'СЕТ СН'!$H$14+СВЦЭМ!$D$10+'СЕТ СН'!$H$6-'СЕТ СН'!$H$26</f>
        <v>1392.58619742</v>
      </c>
      <c r="M126" s="36">
        <f>SUMIFS(СВЦЭМ!$D$39:$D$782,СВЦЭМ!$A$39:$A$782,$A126,СВЦЭМ!$B$39:$B$782,M$119)+'СЕТ СН'!$H$14+СВЦЭМ!$D$10+'СЕТ СН'!$H$6-'СЕТ СН'!$H$26</f>
        <v>1407.87984633</v>
      </c>
      <c r="N126" s="36">
        <f>SUMIFS(СВЦЭМ!$D$39:$D$782,СВЦЭМ!$A$39:$A$782,$A126,СВЦЭМ!$B$39:$B$782,N$119)+'СЕТ СН'!$H$14+СВЦЭМ!$D$10+'СЕТ СН'!$H$6-'СЕТ СН'!$H$26</f>
        <v>1363.19786165</v>
      </c>
      <c r="O126" s="36">
        <f>SUMIFS(СВЦЭМ!$D$39:$D$782,СВЦЭМ!$A$39:$A$782,$A126,СВЦЭМ!$B$39:$B$782,O$119)+'СЕТ СН'!$H$14+СВЦЭМ!$D$10+'СЕТ СН'!$H$6-'СЕТ СН'!$H$26</f>
        <v>1338.2397183599999</v>
      </c>
      <c r="P126" s="36">
        <f>SUMIFS(СВЦЭМ!$D$39:$D$782,СВЦЭМ!$A$39:$A$782,$A126,СВЦЭМ!$B$39:$B$782,P$119)+'СЕТ СН'!$H$14+СВЦЭМ!$D$10+'СЕТ СН'!$H$6-'СЕТ СН'!$H$26</f>
        <v>1314.21435056</v>
      </c>
      <c r="Q126" s="36">
        <f>SUMIFS(СВЦЭМ!$D$39:$D$782,СВЦЭМ!$A$39:$A$782,$A126,СВЦЭМ!$B$39:$B$782,Q$119)+'СЕТ СН'!$H$14+СВЦЭМ!$D$10+'СЕТ СН'!$H$6-'СЕТ СН'!$H$26</f>
        <v>1326.5060395099999</v>
      </c>
      <c r="R126" s="36">
        <f>SUMIFS(СВЦЭМ!$D$39:$D$782,СВЦЭМ!$A$39:$A$782,$A126,СВЦЭМ!$B$39:$B$782,R$119)+'СЕТ СН'!$H$14+СВЦЭМ!$D$10+'СЕТ СН'!$H$6-'СЕТ СН'!$H$26</f>
        <v>1384.1098442499999</v>
      </c>
      <c r="S126" s="36">
        <f>SUMIFS(СВЦЭМ!$D$39:$D$782,СВЦЭМ!$A$39:$A$782,$A126,СВЦЭМ!$B$39:$B$782,S$119)+'СЕТ СН'!$H$14+СВЦЭМ!$D$10+'СЕТ СН'!$H$6-'СЕТ СН'!$H$26</f>
        <v>1378.86293327</v>
      </c>
      <c r="T126" s="36">
        <f>SUMIFS(СВЦЭМ!$D$39:$D$782,СВЦЭМ!$A$39:$A$782,$A126,СВЦЭМ!$B$39:$B$782,T$119)+'СЕТ СН'!$H$14+СВЦЭМ!$D$10+'СЕТ СН'!$H$6-'СЕТ СН'!$H$26</f>
        <v>1364.82138134</v>
      </c>
      <c r="U126" s="36">
        <f>SUMIFS(СВЦЭМ!$D$39:$D$782,СВЦЭМ!$A$39:$A$782,$A126,СВЦЭМ!$B$39:$B$782,U$119)+'СЕТ СН'!$H$14+СВЦЭМ!$D$10+'СЕТ СН'!$H$6-'СЕТ СН'!$H$26</f>
        <v>1362.3805316</v>
      </c>
      <c r="V126" s="36">
        <f>SUMIFS(СВЦЭМ!$D$39:$D$782,СВЦЭМ!$A$39:$A$782,$A126,СВЦЭМ!$B$39:$B$782,V$119)+'СЕТ СН'!$H$14+СВЦЭМ!$D$10+'СЕТ СН'!$H$6-'СЕТ СН'!$H$26</f>
        <v>1355.15141165</v>
      </c>
      <c r="W126" s="36">
        <f>SUMIFS(СВЦЭМ!$D$39:$D$782,СВЦЭМ!$A$39:$A$782,$A126,СВЦЭМ!$B$39:$B$782,W$119)+'СЕТ СН'!$H$14+СВЦЭМ!$D$10+'СЕТ СН'!$H$6-'СЕТ СН'!$H$26</f>
        <v>1348.76529033</v>
      </c>
      <c r="X126" s="36">
        <f>SUMIFS(СВЦЭМ!$D$39:$D$782,СВЦЭМ!$A$39:$A$782,$A126,СВЦЭМ!$B$39:$B$782,X$119)+'СЕТ СН'!$H$14+СВЦЭМ!$D$10+'СЕТ СН'!$H$6-'СЕТ СН'!$H$26</f>
        <v>1419.1342034100001</v>
      </c>
      <c r="Y126" s="36">
        <f>SUMIFS(СВЦЭМ!$D$39:$D$782,СВЦЭМ!$A$39:$A$782,$A126,СВЦЭМ!$B$39:$B$782,Y$119)+'СЕТ СН'!$H$14+СВЦЭМ!$D$10+'СЕТ СН'!$H$6-'СЕТ СН'!$H$26</f>
        <v>1448.4526967199999</v>
      </c>
    </row>
    <row r="127" spans="1:27" ht="15.75" x14ac:dyDescent="0.2">
      <c r="A127" s="35">
        <f t="shared" si="3"/>
        <v>44659</v>
      </c>
      <c r="B127" s="36">
        <f>SUMIFS(СВЦЭМ!$D$39:$D$782,СВЦЭМ!$A$39:$A$782,$A127,СВЦЭМ!$B$39:$B$782,B$119)+'СЕТ СН'!$H$14+СВЦЭМ!$D$10+'СЕТ СН'!$H$6-'СЕТ СН'!$H$26</f>
        <v>1342.13822974</v>
      </c>
      <c r="C127" s="36">
        <f>SUMIFS(СВЦЭМ!$D$39:$D$782,СВЦЭМ!$A$39:$A$782,$A127,СВЦЭМ!$B$39:$B$782,C$119)+'СЕТ СН'!$H$14+СВЦЭМ!$D$10+'СЕТ СН'!$H$6-'СЕТ СН'!$H$26</f>
        <v>1335.88726204</v>
      </c>
      <c r="D127" s="36">
        <f>SUMIFS(СВЦЭМ!$D$39:$D$782,СВЦЭМ!$A$39:$A$782,$A127,СВЦЭМ!$B$39:$B$782,D$119)+'СЕТ СН'!$H$14+СВЦЭМ!$D$10+'СЕТ СН'!$H$6-'СЕТ СН'!$H$26</f>
        <v>1355.6816789</v>
      </c>
      <c r="E127" s="36">
        <f>SUMIFS(СВЦЭМ!$D$39:$D$782,СВЦЭМ!$A$39:$A$782,$A127,СВЦЭМ!$B$39:$B$782,E$119)+'СЕТ СН'!$H$14+СВЦЭМ!$D$10+'СЕТ СН'!$H$6-'СЕТ СН'!$H$26</f>
        <v>1393.8063914499999</v>
      </c>
      <c r="F127" s="36">
        <f>SUMIFS(СВЦЭМ!$D$39:$D$782,СВЦЭМ!$A$39:$A$782,$A127,СВЦЭМ!$B$39:$B$782,F$119)+'СЕТ СН'!$H$14+СВЦЭМ!$D$10+'СЕТ СН'!$H$6-'СЕТ СН'!$H$26</f>
        <v>1390.7156786999999</v>
      </c>
      <c r="G127" s="36">
        <f>SUMIFS(СВЦЭМ!$D$39:$D$782,СВЦЭМ!$A$39:$A$782,$A127,СВЦЭМ!$B$39:$B$782,G$119)+'СЕТ СН'!$H$14+СВЦЭМ!$D$10+'СЕТ СН'!$H$6-'СЕТ СН'!$H$26</f>
        <v>1374.1944781899999</v>
      </c>
      <c r="H127" s="36">
        <f>SUMIFS(СВЦЭМ!$D$39:$D$782,СВЦЭМ!$A$39:$A$782,$A127,СВЦЭМ!$B$39:$B$782,H$119)+'СЕТ СН'!$H$14+СВЦЭМ!$D$10+'СЕТ СН'!$H$6-'СЕТ СН'!$H$26</f>
        <v>1321.43330281</v>
      </c>
      <c r="I127" s="36">
        <f>SUMIFS(СВЦЭМ!$D$39:$D$782,СВЦЭМ!$A$39:$A$782,$A127,СВЦЭМ!$B$39:$B$782,I$119)+'СЕТ СН'!$H$14+СВЦЭМ!$D$10+'СЕТ СН'!$H$6-'СЕТ СН'!$H$26</f>
        <v>1290.4935404099999</v>
      </c>
      <c r="J127" s="36">
        <f>SUMIFS(СВЦЭМ!$D$39:$D$782,СВЦЭМ!$A$39:$A$782,$A127,СВЦЭМ!$B$39:$B$782,J$119)+'СЕТ СН'!$H$14+СВЦЭМ!$D$10+'СЕТ СН'!$H$6-'СЕТ СН'!$H$26</f>
        <v>1297.5104986199999</v>
      </c>
      <c r="K127" s="36">
        <f>SUMIFS(СВЦЭМ!$D$39:$D$782,СВЦЭМ!$A$39:$A$782,$A127,СВЦЭМ!$B$39:$B$782,K$119)+'СЕТ СН'!$H$14+СВЦЭМ!$D$10+'СЕТ СН'!$H$6-'СЕТ СН'!$H$26</f>
        <v>1298.4463611000001</v>
      </c>
      <c r="L127" s="36">
        <f>SUMIFS(СВЦЭМ!$D$39:$D$782,СВЦЭМ!$A$39:$A$782,$A127,СВЦЭМ!$B$39:$B$782,L$119)+'СЕТ СН'!$H$14+СВЦЭМ!$D$10+'СЕТ СН'!$H$6-'СЕТ СН'!$H$26</f>
        <v>1300.5740320899999</v>
      </c>
      <c r="M127" s="36">
        <f>SUMIFS(СВЦЭМ!$D$39:$D$782,СВЦЭМ!$A$39:$A$782,$A127,СВЦЭМ!$B$39:$B$782,M$119)+'СЕТ СН'!$H$14+СВЦЭМ!$D$10+'СЕТ СН'!$H$6-'СЕТ СН'!$H$26</f>
        <v>1292.9645587800001</v>
      </c>
      <c r="N127" s="36">
        <f>SUMIFS(СВЦЭМ!$D$39:$D$782,СВЦЭМ!$A$39:$A$782,$A127,СВЦЭМ!$B$39:$B$782,N$119)+'СЕТ СН'!$H$14+СВЦЭМ!$D$10+'СЕТ СН'!$H$6-'СЕТ СН'!$H$26</f>
        <v>1296.6086838599999</v>
      </c>
      <c r="O127" s="36">
        <f>SUMIFS(СВЦЭМ!$D$39:$D$782,СВЦЭМ!$A$39:$A$782,$A127,СВЦЭМ!$B$39:$B$782,O$119)+'СЕТ СН'!$H$14+СВЦЭМ!$D$10+'СЕТ СН'!$H$6-'СЕТ СН'!$H$26</f>
        <v>1341.5681835299999</v>
      </c>
      <c r="P127" s="36">
        <f>SUMIFS(СВЦЭМ!$D$39:$D$782,СВЦЭМ!$A$39:$A$782,$A127,СВЦЭМ!$B$39:$B$782,P$119)+'СЕТ СН'!$H$14+СВЦЭМ!$D$10+'СЕТ СН'!$H$6-'СЕТ СН'!$H$26</f>
        <v>1361.69070214</v>
      </c>
      <c r="Q127" s="36">
        <f>SUMIFS(СВЦЭМ!$D$39:$D$782,СВЦЭМ!$A$39:$A$782,$A127,СВЦЭМ!$B$39:$B$782,Q$119)+'СЕТ СН'!$H$14+СВЦЭМ!$D$10+'СЕТ СН'!$H$6-'СЕТ СН'!$H$26</f>
        <v>1367.7586808799999</v>
      </c>
      <c r="R127" s="36">
        <f>SUMIFS(СВЦЭМ!$D$39:$D$782,СВЦЭМ!$A$39:$A$782,$A127,СВЦЭМ!$B$39:$B$782,R$119)+'СЕТ СН'!$H$14+СВЦЭМ!$D$10+'СЕТ СН'!$H$6-'СЕТ СН'!$H$26</f>
        <v>1362.91660112</v>
      </c>
      <c r="S127" s="36">
        <f>SUMIFS(СВЦЭМ!$D$39:$D$782,СВЦЭМ!$A$39:$A$782,$A127,СВЦЭМ!$B$39:$B$782,S$119)+'СЕТ СН'!$H$14+СВЦЭМ!$D$10+'СЕТ СН'!$H$6-'СЕТ СН'!$H$26</f>
        <v>1364.4684242599999</v>
      </c>
      <c r="T127" s="36">
        <f>SUMIFS(СВЦЭМ!$D$39:$D$782,СВЦЭМ!$A$39:$A$782,$A127,СВЦЭМ!$B$39:$B$782,T$119)+'СЕТ СН'!$H$14+СВЦЭМ!$D$10+'СЕТ СН'!$H$6-'СЕТ СН'!$H$26</f>
        <v>1339.7101950700001</v>
      </c>
      <c r="U127" s="36">
        <f>SUMIFS(СВЦЭМ!$D$39:$D$782,СВЦЭМ!$A$39:$A$782,$A127,СВЦЭМ!$B$39:$B$782,U$119)+'СЕТ СН'!$H$14+СВЦЭМ!$D$10+'СЕТ СН'!$H$6-'СЕТ СН'!$H$26</f>
        <v>1305.8074603699999</v>
      </c>
      <c r="V127" s="36">
        <f>SUMIFS(СВЦЭМ!$D$39:$D$782,СВЦЭМ!$A$39:$A$782,$A127,СВЦЭМ!$B$39:$B$782,V$119)+'СЕТ СН'!$H$14+СВЦЭМ!$D$10+'СЕТ СН'!$H$6-'СЕТ СН'!$H$26</f>
        <v>1313.63185957</v>
      </c>
      <c r="W127" s="36">
        <f>SUMIFS(СВЦЭМ!$D$39:$D$782,СВЦЭМ!$A$39:$A$782,$A127,СВЦЭМ!$B$39:$B$782,W$119)+'СЕТ СН'!$H$14+СВЦЭМ!$D$10+'СЕТ СН'!$H$6-'СЕТ СН'!$H$26</f>
        <v>1305.8994367999999</v>
      </c>
      <c r="X127" s="36">
        <f>SUMIFS(СВЦЭМ!$D$39:$D$782,СВЦЭМ!$A$39:$A$782,$A127,СВЦЭМ!$B$39:$B$782,X$119)+'СЕТ СН'!$H$14+СВЦЭМ!$D$10+'СЕТ СН'!$H$6-'СЕТ СН'!$H$26</f>
        <v>1336.5716676699999</v>
      </c>
      <c r="Y127" s="36">
        <f>SUMIFS(СВЦЭМ!$D$39:$D$782,СВЦЭМ!$A$39:$A$782,$A127,СВЦЭМ!$B$39:$B$782,Y$119)+'СЕТ СН'!$H$14+СВЦЭМ!$D$10+'СЕТ СН'!$H$6-'СЕТ СН'!$H$26</f>
        <v>1364.7422744400001</v>
      </c>
    </row>
    <row r="128" spans="1:27" ht="15.75" x14ac:dyDescent="0.2">
      <c r="A128" s="35">
        <f t="shared" si="3"/>
        <v>44660</v>
      </c>
      <c r="B128" s="36">
        <f>SUMIFS(СВЦЭМ!$D$39:$D$782,СВЦЭМ!$A$39:$A$782,$A128,СВЦЭМ!$B$39:$B$782,B$119)+'СЕТ СН'!$H$14+СВЦЭМ!$D$10+'СЕТ СН'!$H$6-'СЕТ СН'!$H$26</f>
        <v>1427.1022391199999</v>
      </c>
      <c r="C128" s="36">
        <f>SUMIFS(СВЦЭМ!$D$39:$D$782,СВЦЭМ!$A$39:$A$782,$A128,СВЦЭМ!$B$39:$B$782,C$119)+'СЕТ СН'!$H$14+СВЦЭМ!$D$10+'СЕТ СН'!$H$6-'СЕТ СН'!$H$26</f>
        <v>1405.27113042</v>
      </c>
      <c r="D128" s="36">
        <f>SUMIFS(СВЦЭМ!$D$39:$D$782,СВЦЭМ!$A$39:$A$782,$A128,СВЦЭМ!$B$39:$B$782,D$119)+'СЕТ СН'!$H$14+СВЦЭМ!$D$10+'СЕТ СН'!$H$6-'СЕТ СН'!$H$26</f>
        <v>1436.09830556</v>
      </c>
      <c r="E128" s="36">
        <f>SUMIFS(СВЦЭМ!$D$39:$D$782,СВЦЭМ!$A$39:$A$782,$A128,СВЦЭМ!$B$39:$B$782,E$119)+'СЕТ СН'!$H$14+СВЦЭМ!$D$10+'СЕТ СН'!$H$6-'СЕТ СН'!$H$26</f>
        <v>1462.91192355</v>
      </c>
      <c r="F128" s="36">
        <f>SUMIFS(СВЦЭМ!$D$39:$D$782,СВЦЭМ!$A$39:$A$782,$A128,СВЦЭМ!$B$39:$B$782,F$119)+'СЕТ СН'!$H$14+СВЦЭМ!$D$10+'СЕТ СН'!$H$6-'СЕТ СН'!$H$26</f>
        <v>1458.94108368</v>
      </c>
      <c r="G128" s="36">
        <f>SUMIFS(СВЦЭМ!$D$39:$D$782,СВЦЭМ!$A$39:$A$782,$A128,СВЦЭМ!$B$39:$B$782,G$119)+'СЕТ СН'!$H$14+СВЦЭМ!$D$10+'СЕТ СН'!$H$6-'СЕТ СН'!$H$26</f>
        <v>1461.3787699100001</v>
      </c>
      <c r="H128" s="36">
        <f>SUMIFS(СВЦЭМ!$D$39:$D$782,СВЦЭМ!$A$39:$A$782,$A128,СВЦЭМ!$B$39:$B$782,H$119)+'СЕТ СН'!$H$14+СВЦЭМ!$D$10+'СЕТ СН'!$H$6-'СЕТ СН'!$H$26</f>
        <v>1415.8797235</v>
      </c>
      <c r="I128" s="36">
        <f>SUMIFS(СВЦЭМ!$D$39:$D$782,СВЦЭМ!$A$39:$A$782,$A128,СВЦЭМ!$B$39:$B$782,I$119)+'СЕТ СН'!$H$14+СВЦЭМ!$D$10+'СЕТ СН'!$H$6-'СЕТ СН'!$H$26</f>
        <v>1333.79002008</v>
      </c>
      <c r="J128" s="36">
        <f>SUMIFS(СВЦЭМ!$D$39:$D$782,СВЦЭМ!$A$39:$A$782,$A128,СВЦЭМ!$B$39:$B$782,J$119)+'СЕТ СН'!$H$14+СВЦЭМ!$D$10+'СЕТ СН'!$H$6-'СЕТ СН'!$H$26</f>
        <v>1301.9599336799999</v>
      </c>
      <c r="K128" s="36">
        <f>SUMIFS(СВЦЭМ!$D$39:$D$782,СВЦЭМ!$A$39:$A$782,$A128,СВЦЭМ!$B$39:$B$782,K$119)+'СЕТ СН'!$H$14+СВЦЭМ!$D$10+'СЕТ СН'!$H$6-'СЕТ СН'!$H$26</f>
        <v>1281.0112220799999</v>
      </c>
      <c r="L128" s="36">
        <f>SUMIFS(СВЦЭМ!$D$39:$D$782,СВЦЭМ!$A$39:$A$782,$A128,СВЦЭМ!$B$39:$B$782,L$119)+'СЕТ СН'!$H$14+СВЦЭМ!$D$10+'СЕТ СН'!$H$6-'СЕТ СН'!$H$26</f>
        <v>1280.34398328</v>
      </c>
      <c r="M128" s="36">
        <f>SUMIFS(СВЦЭМ!$D$39:$D$782,СВЦЭМ!$A$39:$A$782,$A128,СВЦЭМ!$B$39:$B$782,M$119)+'СЕТ СН'!$H$14+СВЦЭМ!$D$10+'СЕТ СН'!$H$6-'СЕТ СН'!$H$26</f>
        <v>1288.17524073</v>
      </c>
      <c r="N128" s="36">
        <f>SUMIFS(СВЦЭМ!$D$39:$D$782,СВЦЭМ!$A$39:$A$782,$A128,СВЦЭМ!$B$39:$B$782,N$119)+'СЕТ СН'!$H$14+СВЦЭМ!$D$10+'СЕТ СН'!$H$6-'СЕТ СН'!$H$26</f>
        <v>1315.5205639199999</v>
      </c>
      <c r="O128" s="36">
        <f>SUMIFS(СВЦЭМ!$D$39:$D$782,СВЦЭМ!$A$39:$A$782,$A128,СВЦЭМ!$B$39:$B$782,O$119)+'СЕТ СН'!$H$14+СВЦЭМ!$D$10+'СЕТ СН'!$H$6-'СЕТ СН'!$H$26</f>
        <v>1367.4457146699999</v>
      </c>
      <c r="P128" s="36">
        <f>SUMIFS(СВЦЭМ!$D$39:$D$782,СВЦЭМ!$A$39:$A$782,$A128,СВЦЭМ!$B$39:$B$782,P$119)+'СЕТ СН'!$H$14+СВЦЭМ!$D$10+'СЕТ СН'!$H$6-'СЕТ СН'!$H$26</f>
        <v>1406.9912741999999</v>
      </c>
      <c r="Q128" s="36">
        <f>SUMIFS(СВЦЭМ!$D$39:$D$782,СВЦЭМ!$A$39:$A$782,$A128,СВЦЭМ!$B$39:$B$782,Q$119)+'СЕТ СН'!$H$14+СВЦЭМ!$D$10+'СЕТ СН'!$H$6-'СЕТ СН'!$H$26</f>
        <v>1388.3854952699999</v>
      </c>
      <c r="R128" s="36">
        <f>SUMIFS(СВЦЭМ!$D$39:$D$782,СВЦЭМ!$A$39:$A$782,$A128,СВЦЭМ!$B$39:$B$782,R$119)+'СЕТ СН'!$H$14+СВЦЭМ!$D$10+'СЕТ СН'!$H$6-'СЕТ СН'!$H$26</f>
        <v>1383.5464681399999</v>
      </c>
      <c r="S128" s="36">
        <f>SUMIFS(СВЦЭМ!$D$39:$D$782,СВЦЭМ!$A$39:$A$782,$A128,СВЦЭМ!$B$39:$B$782,S$119)+'СЕТ СН'!$H$14+СВЦЭМ!$D$10+'СЕТ СН'!$H$6-'СЕТ СН'!$H$26</f>
        <v>1365.0261575499999</v>
      </c>
      <c r="T128" s="36">
        <f>SUMIFS(СВЦЭМ!$D$39:$D$782,СВЦЭМ!$A$39:$A$782,$A128,СВЦЭМ!$B$39:$B$782,T$119)+'СЕТ СН'!$H$14+СВЦЭМ!$D$10+'СЕТ СН'!$H$6-'СЕТ СН'!$H$26</f>
        <v>1351.14267937</v>
      </c>
      <c r="U128" s="36">
        <f>SUMIFS(СВЦЭМ!$D$39:$D$782,СВЦЭМ!$A$39:$A$782,$A128,СВЦЭМ!$B$39:$B$782,U$119)+'СЕТ СН'!$H$14+СВЦЭМ!$D$10+'СЕТ СН'!$H$6-'СЕТ СН'!$H$26</f>
        <v>1326.9516611199999</v>
      </c>
      <c r="V128" s="36">
        <f>SUMIFS(СВЦЭМ!$D$39:$D$782,СВЦЭМ!$A$39:$A$782,$A128,СВЦЭМ!$B$39:$B$782,V$119)+'СЕТ СН'!$H$14+СВЦЭМ!$D$10+'СЕТ СН'!$H$6-'СЕТ СН'!$H$26</f>
        <v>1315.9106360000001</v>
      </c>
      <c r="W128" s="36">
        <f>SUMIFS(СВЦЭМ!$D$39:$D$782,СВЦЭМ!$A$39:$A$782,$A128,СВЦЭМ!$B$39:$B$782,W$119)+'СЕТ СН'!$H$14+СВЦЭМ!$D$10+'СЕТ СН'!$H$6-'СЕТ СН'!$H$26</f>
        <v>1332.9321377400001</v>
      </c>
      <c r="X128" s="36">
        <f>SUMIFS(СВЦЭМ!$D$39:$D$782,СВЦЭМ!$A$39:$A$782,$A128,СВЦЭМ!$B$39:$B$782,X$119)+'СЕТ СН'!$H$14+СВЦЭМ!$D$10+'СЕТ СН'!$H$6-'СЕТ СН'!$H$26</f>
        <v>1349.3679525800001</v>
      </c>
      <c r="Y128" s="36">
        <f>SUMIFS(СВЦЭМ!$D$39:$D$782,СВЦЭМ!$A$39:$A$782,$A128,СВЦЭМ!$B$39:$B$782,Y$119)+'СЕТ СН'!$H$14+СВЦЭМ!$D$10+'СЕТ СН'!$H$6-'СЕТ СН'!$H$26</f>
        <v>1393.5084799900001</v>
      </c>
    </row>
    <row r="129" spans="1:25" ht="15.75" x14ac:dyDescent="0.2">
      <c r="A129" s="35">
        <f t="shared" si="3"/>
        <v>44661</v>
      </c>
      <c r="B129" s="36">
        <f>SUMIFS(СВЦЭМ!$D$39:$D$782,СВЦЭМ!$A$39:$A$782,$A129,СВЦЭМ!$B$39:$B$782,B$119)+'СЕТ СН'!$H$14+СВЦЭМ!$D$10+'СЕТ СН'!$H$6-'СЕТ СН'!$H$26</f>
        <v>1417.54350707</v>
      </c>
      <c r="C129" s="36">
        <f>SUMIFS(СВЦЭМ!$D$39:$D$782,СВЦЭМ!$A$39:$A$782,$A129,СВЦЭМ!$B$39:$B$782,C$119)+'СЕТ СН'!$H$14+СВЦЭМ!$D$10+'СЕТ СН'!$H$6-'СЕТ СН'!$H$26</f>
        <v>1385.3147213899999</v>
      </c>
      <c r="D129" s="36">
        <f>SUMIFS(СВЦЭМ!$D$39:$D$782,СВЦЭМ!$A$39:$A$782,$A129,СВЦЭМ!$B$39:$B$782,D$119)+'СЕТ СН'!$H$14+СВЦЭМ!$D$10+'СЕТ СН'!$H$6-'СЕТ СН'!$H$26</f>
        <v>1407.3070188199999</v>
      </c>
      <c r="E129" s="36">
        <f>SUMIFS(СВЦЭМ!$D$39:$D$782,СВЦЭМ!$A$39:$A$782,$A129,СВЦЭМ!$B$39:$B$782,E$119)+'СЕТ СН'!$H$14+СВЦЭМ!$D$10+'СЕТ СН'!$H$6-'СЕТ СН'!$H$26</f>
        <v>1434.31951405</v>
      </c>
      <c r="F129" s="36">
        <f>SUMIFS(СВЦЭМ!$D$39:$D$782,СВЦЭМ!$A$39:$A$782,$A129,СВЦЭМ!$B$39:$B$782,F$119)+'СЕТ СН'!$H$14+СВЦЭМ!$D$10+'СЕТ СН'!$H$6-'СЕТ СН'!$H$26</f>
        <v>1453.88283959</v>
      </c>
      <c r="G129" s="36">
        <f>SUMIFS(СВЦЭМ!$D$39:$D$782,СВЦЭМ!$A$39:$A$782,$A129,СВЦЭМ!$B$39:$B$782,G$119)+'СЕТ СН'!$H$14+СВЦЭМ!$D$10+'СЕТ СН'!$H$6-'СЕТ СН'!$H$26</f>
        <v>1476.2512796799999</v>
      </c>
      <c r="H129" s="36">
        <f>SUMIFS(СВЦЭМ!$D$39:$D$782,СВЦЭМ!$A$39:$A$782,$A129,СВЦЭМ!$B$39:$B$782,H$119)+'СЕТ СН'!$H$14+СВЦЭМ!$D$10+'СЕТ СН'!$H$6-'СЕТ СН'!$H$26</f>
        <v>1463.1491388499999</v>
      </c>
      <c r="I129" s="36">
        <f>SUMIFS(СВЦЭМ!$D$39:$D$782,СВЦЭМ!$A$39:$A$782,$A129,СВЦЭМ!$B$39:$B$782,I$119)+'СЕТ СН'!$H$14+СВЦЭМ!$D$10+'СЕТ СН'!$H$6-'СЕТ СН'!$H$26</f>
        <v>1424.5311361399999</v>
      </c>
      <c r="J129" s="36">
        <f>SUMIFS(СВЦЭМ!$D$39:$D$782,СВЦЭМ!$A$39:$A$782,$A129,СВЦЭМ!$B$39:$B$782,J$119)+'СЕТ СН'!$H$14+СВЦЭМ!$D$10+'СЕТ СН'!$H$6-'СЕТ СН'!$H$26</f>
        <v>1390.4947123699999</v>
      </c>
      <c r="K129" s="36">
        <f>SUMIFS(СВЦЭМ!$D$39:$D$782,СВЦЭМ!$A$39:$A$782,$A129,СВЦЭМ!$B$39:$B$782,K$119)+'СЕТ СН'!$H$14+СВЦЭМ!$D$10+'СЕТ СН'!$H$6-'СЕТ СН'!$H$26</f>
        <v>1357.9190404199999</v>
      </c>
      <c r="L129" s="36">
        <f>SUMIFS(СВЦЭМ!$D$39:$D$782,СВЦЭМ!$A$39:$A$782,$A129,СВЦЭМ!$B$39:$B$782,L$119)+'СЕТ СН'!$H$14+СВЦЭМ!$D$10+'СЕТ СН'!$H$6-'СЕТ СН'!$H$26</f>
        <v>1361.00239046</v>
      </c>
      <c r="M129" s="36">
        <f>SUMIFS(СВЦЭМ!$D$39:$D$782,СВЦЭМ!$A$39:$A$782,$A129,СВЦЭМ!$B$39:$B$782,M$119)+'СЕТ СН'!$H$14+СВЦЭМ!$D$10+'СЕТ СН'!$H$6-'СЕТ СН'!$H$26</f>
        <v>1370.4538396299999</v>
      </c>
      <c r="N129" s="36">
        <f>SUMIFS(СВЦЭМ!$D$39:$D$782,СВЦЭМ!$A$39:$A$782,$A129,СВЦЭМ!$B$39:$B$782,N$119)+'СЕТ СН'!$H$14+СВЦЭМ!$D$10+'СЕТ СН'!$H$6-'СЕТ СН'!$H$26</f>
        <v>1394.19829368</v>
      </c>
      <c r="O129" s="36">
        <f>SUMIFS(СВЦЭМ!$D$39:$D$782,СВЦЭМ!$A$39:$A$782,$A129,СВЦЭМ!$B$39:$B$782,O$119)+'СЕТ СН'!$H$14+СВЦЭМ!$D$10+'СЕТ СН'!$H$6-'СЕТ СН'!$H$26</f>
        <v>1416.1704321099999</v>
      </c>
      <c r="P129" s="36">
        <f>SUMIFS(СВЦЭМ!$D$39:$D$782,СВЦЭМ!$A$39:$A$782,$A129,СВЦЭМ!$B$39:$B$782,P$119)+'СЕТ СН'!$H$14+СВЦЭМ!$D$10+'СЕТ СН'!$H$6-'СЕТ СН'!$H$26</f>
        <v>1432.0454931500001</v>
      </c>
      <c r="Q129" s="36">
        <f>SUMIFS(СВЦЭМ!$D$39:$D$782,СВЦЭМ!$A$39:$A$782,$A129,СВЦЭМ!$B$39:$B$782,Q$119)+'СЕТ СН'!$H$14+СВЦЭМ!$D$10+'СЕТ СН'!$H$6-'СЕТ СН'!$H$26</f>
        <v>1430.5461135400001</v>
      </c>
      <c r="R129" s="36">
        <f>SUMIFS(СВЦЭМ!$D$39:$D$782,СВЦЭМ!$A$39:$A$782,$A129,СВЦЭМ!$B$39:$B$782,R$119)+'СЕТ СН'!$H$14+СВЦЭМ!$D$10+'СЕТ СН'!$H$6-'СЕТ СН'!$H$26</f>
        <v>1418.1833043199999</v>
      </c>
      <c r="S129" s="36">
        <f>SUMIFS(СВЦЭМ!$D$39:$D$782,СВЦЭМ!$A$39:$A$782,$A129,СВЦЭМ!$B$39:$B$782,S$119)+'СЕТ СН'!$H$14+СВЦЭМ!$D$10+'СЕТ СН'!$H$6-'СЕТ СН'!$H$26</f>
        <v>1411.6476462999999</v>
      </c>
      <c r="T129" s="36">
        <f>SUMIFS(СВЦЭМ!$D$39:$D$782,СВЦЭМ!$A$39:$A$782,$A129,СВЦЭМ!$B$39:$B$782,T$119)+'СЕТ СН'!$H$14+СВЦЭМ!$D$10+'СЕТ СН'!$H$6-'СЕТ СН'!$H$26</f>
        <v>1378.61464222</v>
      </c>
      <c r="U129" s="36">
        <f>SUMIFS(СВЦЭМ!$D$39:$D$782,СВЦЭМ!$A$39:$A$782,$A129,СВЦЭМ!$B$39:$B$782,U$119)+'СЕТ СН'!$H$14+СВЦЭМ!$D$10+'СЕТ СН'!$H$6-'СЕТ СН'!$H$26</f>
        <v>1332.2232875700001</v>
      </c>
      <c r="V129" s="36">
        <f>SUMIFS(СВЦЭМ!$D$39:$D$782,СВЦЭМ!$A$39:$A$782,$A129,СВЦЭМ!$B$39:$B$782,V$119)+'СЕТ СН'!$H$14+СВЦЭМ!$D$10+'СЕТ СН'!$H$6-'СЕТ СН'!$H$26</f>
        <v>1322.2787933</v>
      </c>
      <c r="W129" s="36">
        <f>SUMIFS(СВЦЭМ!$D$39:$D$782,СВЦЭМ!$A$39:$A$782,$A129,СВЦЭМ!$B$39:$B$782,W$119)+'СЕТ СН'!$H$14+СВЦЭМ!$D$10+'СЕТ СН'!$H$6-'СЕТ СН'!$H$26</f>
        <v>1345.2389573</v>
      </c>
      <c r="X129" s="36">
        <f>SUMIFS(СВЦЭМ!$D$39:$D$782,СВЦЭМ!$A$39:$A$782,$A129,СВЦЭМ!$B$39:$B$782,X$119)+'СЕТ СН'!$H$14+СВЦЭМ!$D$10+'СЕТ СН'!$H$6-'СЕТ СН'!$H$26</f>
        <v>1384.9000839600001</v>
      </c>
      <c r="Y129" s="36">
        <f>SUMIFS(СВЦЭМ!$D$39:$D$782,СВЦЭМ!$A$39:$A$782,$A129,СВЦЭМ!$B$39:$B$782,Y$119)+'СЕТ СН'!$H$14+СВЦЭМ!$D$10+'СЕТ СН'!$H$6-'СЕТ СН'!$H$26</f>
        <v>1421.9733068</v>
      </c>
    </row>
    <row r="130" spans="1:25" ht="15.75" x14ac:dyDescent="0.2">
      <c r="A130" s="35">
        <f t="shared" si="3"/>
        <v>44662</v>
      </c>
      <c r="B130" s="36">
        <f>SUMIFS(СВЦЭМ!$D$39:$D$782,СВЦЭМ!$A$39:$A$782,$A130,СВЦЭМ!$B$39:$B$782,B$119)+'СЕТ СН'!$H$14+СВЦЭМ!$D$10+'СЕТ СН'!$H$6-'СЕТ СН'!$H$26</f>
        <v>1471.5330916400001</v>
      </c>
      <c r="C130" s="36">
        <f>SUMIFS(СВЦЭМ!$D$39:$D$782,СВЦЭМ!$A$39:$A$782,$A130,СВЦЭМ!$B$39:$B$782,C$119)+'СЕТ СН'!$H$14+СВЦЭМ!$D$10+'СЕТ СН'!$H$6-'СЕТ СН'!$H$26</f>
        <v>1483.45457347</v>
      </c>
      <c r="D130" s="36">
        <f>SUMIFS(СВЦЭМ!$D$39:$D$782,СВЦЭМ!$A$39:$A$782,$A130,СВЦЭМ!$B$39:$B$782,D$119)+'СЕТ СН'!$H$14+СВЦЭМ!$D$10+'СЕТ СН'!$H$6-'СЕТ СН'!$H$26</f>
        <v>1504.3695040099999</v>
      </c>
      <c r="E130" s="36">
        <f>SUMIFS(СВЦЭМ!$D$39:$D$782,СВЦЭМ!$A$39:$A$782,$A130,СВЦЭМ!$B$39:$B$782,E$119)+'СЕТ СН'!$H$14+СВЦЭМ!$D$10+'СЕТ СН'!$H$6-'СЕТ СН'!$H$26</f>
        <v>1540.45937252</v>
      </c>
      <c r="F130" s="36">
        <f>SUMIFS(СВЦЭМ!$D$39:$D$782,СВЦЭМ!$A$39:$A$782,$A130,СВЦЭМ!$B$39:$B$782,F$119)+'СЕТ СН'!$H$14+СВЦЭМ!$D$10+'СЕТ СН'!$H$6-'СЕТ СН'!$H$26</f>
        <v>1536.2276307</v>
      </c>
      <c r="G130" s="36">
        <f>SUMIFS(СВЦЭМ!$D$39:$D$782,СВЦЭМ!$A$39:$A$782,$A130,СВЦЭМ!$B$39:$B$782,G$119)+'СЕТ СН'!$H$14+СВЦЭМ!$D$10+'СЕТ СН'!$H$6-'СЕТ СН'!$H$26</f>
        <v>1513.54469464</v>
      </c>
      <c r="H130" s="36">
        <f>SUMIFS(СВЦЭМ!$D$39:$D$782,СВЦЭМ!$A$39:$A$782,$A130,СВЦЭМ!$B$39:$B$782,H$119)+'СЕТ СН'!$H$14+СВЦЭМ!$D$10+'СЕТ СН'!$H$6-'СЕТ СН'!$H$26</f>
        <v>1477.48994365</v>
      </c>
      <c r="I130" s="36">
        <f>SUMIFS(СВЦЭМ!$D$39:$D$782,СВЦЭМ!$A$39:$A$782,$A130,СВЦЭМ!$B$39:$B$782,I$119)+'СЕТ СН'!$H$14+СВЦЭМ!$D$10+'СЕТ СН'!$H$6-'СЕТ СН'!$H$26</f>
        <v>1449.91387091</v>
      </c>
      <c r="J130" s="36">
        <f>SUMIFS(СВЦЭМ!$D$39:$D$782,СВЦЭМ!$A$39:$A$782,$A130,СВЦЭМ!$B$39:$B$782,J$119)+'СЕТ СН'!$H$14+СВЦЭМ!$D$10+'СЕТ СН'!$H$6-'СЕТ СН'!$H$26</f>
        <v>1444.7980026499999</v>
      </c>
      <c r="K130" s="36">
        <f>SUMIFS(СВЦЭМ!$D$39:$D$782,СВЦЭМ!$A$39:$A$782,$A130,СВЦЭМ!$B$39:$B$782,K$119)+'СЕТ СН'!$H$14+СВЦЭМ!$D$10+'СЕТ СН'!$H$6-'СЕТ СН'!$H$26</f>
        <v>1434.6315556299999</v>
      </c>
      <c r="L130" s="36">
        <f>SUMIFS(СВЦЭМ!$D$39:$D$782,СВЦЭМ!$A$39:$A$782,$A130,СВЦЭМ!$B$39:$B$782,L$119)+'СЕТ СН'!$H$14+СВЦЭМ!$D$10+'СЕТ СН'!$H$6-'СЕТ СН'!$H$26</f>
        <v>1438.1894260399999</v>
      </c>
      <c r="M130" s="36">
        <f>SUMIFS(СВЦЭМ!$D$39:$D$782,СВЦЭМ!$A$39:$A$782,$A130,СВЦЭМ!$B$39:$B$782,M$119)+'СЕТ СН'!$H$14+СВЦЭМ!$D$10+'СЕТ СН'!$H$6-'СЕТ СН'!$H$26</f>
        <v>1442.58184538</v>
      </c>
      <c r="N130" s="36">
        <f>SUMIFS(СВЦЭМ!$D$39:$D$782,СВЦЭМ!$A$39:$A$782,$A130,СВЦЭМ!$B$39:$B$782,N$119)+'СЕТ СН'!$H$14+СВЦЭМ!$D$10+'СЕТ СН'!$H$6-'СЕТ СН'!$H$26</f>
        <v>1442.70613525</v>
      </c>
      <c r="O130" s="36">
        <f>SUMIFS(СВЦЭМ!$D$39:$D$782,СВЦЭМ!$A$39:$A$782,$A130,СВЦЭМ!$B$39:$B$782,O$119)+'СЕТ СН'!$H$14+СВЦЭМ!$D$10+'СЕТ СН'!$H$6-'СЕТ СН'!$H$26</f>
        <v>1463.3762199999999</v>
      </c>
      <c r="P130" s="36">
        <f>SUMIFS(СВЦЭМ!$D$39:$D$782,СВЦЭМ!$A$39:$A$782,$A130,СВЦЭМ!$B$39:$B$782,P$119)+'СЕТ СН'!$H$14+СВЦЭМ!$D$10+'СЕТ СН'!$H$6-'СЕТ СН'!$H$26</f>
        <v>1472.79734667</v>
      </c>
      <c r="Q130" s="36">
        <f>SUMIFS(СВЦЭМ!$D$39:$D$782,СВЦЭМ!$A$39:$A$782,$A130,СВЦЭМ!$B$39:$B$782,Q$119)+'СЕТ СН'!$H$14+СВЦЭМ!$D$10+'СЕТ СН'!$H$6-'СЕТ СН'!$H$26</f>
        <v>1452.9922122</v>
      </c>
      <c r="R130" s="36">
        <f>SUMIFS(СВЦЭМ!$D$39:$D$782,СВЦЭМ!$A$39:$A$782,$A130,СВЦЭМ!$B$39:$B$782,R$119)+'СЕТ СН'!$H$14+СВЦЭМ!$D$10+'СЕТ СН'!$H$6-'СЕТ СН'!$H$26</f>
        <v>1452.76770291</v>
      </c>
      <c r="S130" s="36">
        <f>SUMIFS(СВЦЭМ!$D$39:$D$782,СВЦЭМ!$A$39:$A$782,$A130,СВЦЭМ!$B$39:$B$782,S$119)+'СЕТ СН'!$H$14+СВЦЭМ!$D$10+'СЕТ СН'!$H$6-'СЕТ СН'!$H$26</f>
        <v>1441.8726276699999</v>
      </c>
      <c r="T130" s="36">
        <f>SUMIFS(СВЦЭМ!$D$39:$D$782,СВЦЭМ!$A$39:$A$782,$A130,СВЦЭМ!$B$39:$B$782,T$119)+'СЕТ СН'!$H$14+СВЦЭМ!$D$10+'СЕТ СН'!$H$6-'СЕТ СН'!$H$26</f>
        <v>1399.40015782</v>
      </c>
      <c r="U130" s="36">
        <f>SUMIFS(СВЦЭМ!$D$39:$D$782,СВЦЭМ!$A$39:$A$782,$A130,СВЦЭМ!$B$39:$B$782,U$119)+'СЕТ СН'!$H$14+СВЦЭМ!$D$10+'СЕТ СН'!$H$6-'СЕТ СН'!$H$26</f>
        <v>1371.2264648099999</v>
      </c>
      <c r="V130" s="36">
        <f>SUMIFS(СВЦЭМ!$D$39:$D$782,СВЦЭМ!$A$39:$A$782,$A130,СВЦЭМ!$B$39:$B$782,V$119)+'СЕТ СН'!$H$14+СВЦЭМ!$D$10+'СЕТ СН'!$H$6-'СЕТ СН'!$H$26</f>
        <v>1391.9737670299999</v>
      </c>
      <c r="W130" s="36">
        <f>SUMIFS(СВЦЭМ!$D$39:$D$782,СВЦЭМ!$A$39:$A$782,$A130,СВЦЭМ!$B$39:$B$782,W$119)+'СЕТ СН'!$H$14+СВЦЭМ!$D$10+'СЕТ СН'!$H$6-'СЕТ СН'!$H$26</f>
        <v>1411.3202554499999</v>
      </c>
      <c r="X130" s="36">
        <f>SUMIFS(СВЦЭМ!$D$39:$D$782,СВЦЭМ!$A$39:$A$782,$A130,СВЦЭМ!$B$39:$B$782,X$119)+'СЕТ СН'!$H$14+СВЦЭМ!$D$10+'СЕТ СН'!$H$6-'СЕТ СН'!$H$26</f>
        <v>1436.8708120900001</v>
      </c>
      <c r="Y130" s="36">
        <f>SUMIFS(СВЦЭМ!$D$39:$D$782,СВЦЭМ!$A$39:$A$782,$A130,СВЦЭМ!$B$39:$B$782,Y$119)+'СЕТ СН'!$H$14+СВЦЭМ!$D$10+'СЕТ СН'!$H$6-'СЕТ СН'!$H$26</f>
        <v>1438.57286163</v>
      </c>
    </row>
    <row r="131" spans="1:25" ht="15.75" x14ac:dyDescent="0.2">
      <c r="A131" s="35">
        <f t="shared" si="3"/>
        <v>44663</v>
      </c>
      <c r="B131" s="36">
        <f>SUMIFS(СВЦЭМ!$D$39:$D$782,СВЦЭМ!$A$39:$A$782,$A131,СВЦЭМ!$B$39:$B$782,B$119)+'СЕТ СН'!$H$14+СВЦЭМ!$D$10+'СЕТ СН'!$H$6-'СЕТ СН'!$H$26</f>
        <v>1547.93845652</v>
      </c>
      <c r="C131" s="36">
        <f>SUMIFS(СВЦЭМ!$D$39:$D$782,СВЦЭМ!$A$39:$A$782,$A131,СВЦЭМ!$B$39:$B$782,C$119)+'СЕТ СН'!$H$14+СВЦЭМ!$D$10+'СЕТ СН'!$H$6-'СЕТ СН'!$H$26</f>
        <v>1550.0151271699999</v>
      </c>
      <c r="D131" s="36">
        <f>SUMIFS(СВЦЭМ!$D$39:$D$782,СВЦЭМ!$A$39:$A$782,$A131,СВЦЭМ!$B$39:$B$782,D$119)+'СЕТ СН'!$H$14+СВЦЭМ!$D$10+'СЕТ СН'!$H$6-'СЕТ СН'!$H$26</f>
        <v>1564.11175312</v>
      </c>
      <c r="E131" s="36">
        <f>SUMIFS(СВЦЭМ!$D$39:$D$782,СВЦЭМ!$A$39:$A$782,$A131,СВЦЭМ!$B$39:$B$782,E$119)+'СЕТ СН'!$H$14+СВЦЭМ!$D$10+'СЕТ СН'!$H$6-'СЕТ СН'!$H$26</f>
        <v>1559.5580657400001</v>
      </c>
      <c r="F131" s="36">
        <f>SUMIFS(СВЦЭМ!$D$39:$D$782,СВЦЭМ!$A$39:$A$782,$A131,СВЦЭМ!$B$39:$B$782,F$119)+'СЕТ СН'!$H$14+СВЦЭМ!$D$10+'СЕТ СН'!$H$6-'СЕТ СН'!$H$26</f>
        <v>1577.1680999600001</v>
      </c>
      <c r="G131" s="36">
        <f>SUMIFS(СВЦЭМ!$D$39:$D$782,СВЦЭМ!$A$39:$A$782,$A131,СВЦЭМ!$B$39:$B$782,G$119)+'СЕТ СН'!$H$14+СВЦЭМ!$D$10+'СЕТ СН'!$H$6-'СЕТ СН'!$H$26</f>
        <v>1565.1115697299999</v>
      </c>
      <c r="H131" s="36">
        <f>SUMIFS(СВЦЭМ!$D$39:$D$782,СВЦЭМ!$A$39:$A$782,$A131,СВЦЭМ!$B$39:$B$782,H$119)+'СЕТ СН'!$H$14+СВЦЭМ!$D$10+'СЕТ СН'!$H$6-'СЕТ СН'!$H$26</f>
        <v>1497.5275361700001</v>
      </c>
      <c r="I131" s="36">
        <f>SUMIFS(СВЦЭМ!$D$39:$D$782,СВЦЭМ!$A$39:$A$782,$A131,СВЦЭМ!$B$39:$B$782,I$119)+'СЕТ СН'!$H$14+СВЦЭМ!$D$10+'СЕТ СН'!$H$6-'СЕТ СН'!$H$26</f>
        <v>1460.64245179</v>
      </c>
      <c r="J131" s="36">
        <f>SUMIFS(СВЦЭМ!$D$39:$D$782,СВЦЭМ!$A$39:$A$782,$A131,СВЦЭМ!$B$39:$B$782,J$119)+'СЕТ СН'!$H$14+СВЦЭМ!$D$10+'СЕТ СН'!$H$6-'СЕТ СН'!$H$26</f>
        <v>1409.44489881</v>
      </c>
      <c r="K131" s="36">
        <f>SUMIFS(СВЦЭМ!$D$39:$D$782,СВЦЭМ!$A$39:$A$782,$A131,СВЦЭМ!$B$39:$B$782,K$119)+'СЕТ СН'!$H$14+СВЦЭМ!$D$10+'СЕТ СН'!$H$6-'СЕТ СН'!$H$26</f>
        <v>1435.4534038100001</v>
      </c>
      <c r="L131" s="36">
        <f>SUMIFS(СВЦЭМ!$D$39:$D$782,СВЦЭМ!$A$39:$A$782,$A131,СВЦЭМ!$B$39:$B$782,L$119)+'СЕТ СН'!$H$14+СВЦЭМ!$D$10+'СЕТ СН'!$H$6-'СЕТ СН'!$H$26</f>
        <v>1419.8082035</v>
      </c>
      <c r="M131" s="36">
        <f>SUMIFS(СВЦЭМ!$D$39:$D$782,СВЦЭМ!$A$39:$A$782,$A131,СВЦЭМ!$B$39:$B$782,M$119)+'СЕТ СН'!$H$14+СВЦЭМ!$D$10+'СЕТ СН'!$H$6-'СЕТ СН'!$H$26</f>
        <v>1416.1855167399999</v>
      </c>
      <c r="N131" s="36">
        <f>SUMIFS(СВЦЭМ!$D$39:$D$782,СВЦЭМ!$A$39:$A$782,$A131,СВЦЭМ!$B$39:$B$782,N$119)+'СЕТ СН'!$H$14+СВЦЭМ!$D$10+'СЕТ СН'!$H$6-'СЕТ СН'!$H$26</f>
        <v>1438.9196415700001</v>
      </c>
      <c r="O131" s="36">
        <f>SUMIFS(СВЦЭМ!$D$39:$D$782,СВЦЭМ!$A$39:$A$782,$A131,СВЦЭМ!$B$39:$B$782,O$119)+'СЕТ СН'!$H$14+СВЦЭМ!$D$10+'СЕТ СН'!$H$6-'СЕТ СН'!$H$26</f>
        <v>1480.80220932</v>
      </c>
      <c r="P131" s="36">
        <f>SUMIFS(СВЦЭМ!$D$39:$D$782,СВЦЭМ!$A$39:$A$782,$A131,СВЦЭМ!$B$39:$B$782,P$119)+'СЕТ СН'!$H$14+СВЦЭМ!$D$10+'СЕТ СН'!$H$6-'СЕТ СН'!$H$26</f>
        <v>1492.79190442</v>
      </c>
      <c r="Q131" s="36">
        <f>SUMIFS(СВЦЭМ!$D$39:$D$782,СВЦЭМ!$A$39:$A$782,$A131,СВЦЭМ!$B$39:$B$782,Q$119)+'СЕТ СН'!$H$14+СВЦЭМ!$D$10+'СЕТ СН'!$H$6-'СЕТ СН'!$H$26</f>
        <v>1478.37474903</v>
      </c>
      <c r="R131" s="36">
        <f>SUMIFS(СВЦЭМ!$D$39:$D$782,СВЦЭМ!$A$39:$A$782,$A131,СВЦЭМ!$B$39:$B$782,R$119)+'СЕТ СН'!$H$14+СВЦЭМ!$D$10+'СЕТ СН'!$H$6-'СЕТ СН'!$H$26</f>
        <v>1471.8125173799999</v>
      </c>
      <c r="S131" s="36">
        <f>SUMIFS(СВЦЭМ!$D$39:$D$782,СВЦЭМ!$A$39:$A$782,$A131,СВЦЭМ!$B$39:$B$782,S$119)+'СЕТ СН'!$H$14+СВЦЭМ!$D$10+'СЕТ СН'!$H$6-'СЕТ СН'!$H$26</f>
        <v>1439.8460025300001</v>
      </c>
      <c r="T131" s="36">
        <f>SUMIFS(СВЦЭМ!$D$39:$D$782,СВЦЭМ!$A$39:$A$782,$A131,СВЦЭМ!$B$39:$B$782,T$119)+'СЕТ СН'!$H$14+СВЦЭМ!$D$10+'СЕТ СН'!$H$6-'СЕТ СН'!$H$26</f>
        <v>1413.0378000599999</v>
      </c>
      <c r="U131" s="36">
        <f>SUMIFS(СВЦЭМ!$D$39:$D$782,СВЦЭМ!$A$39:$A$782,$A131,СВЦЭМ!$B$39:$B$782,U$119)+'СЕТ СН'!$H$14+СВЦЭМ!$D$10+'СЕТ СН'!$H$6-'СЕТ СН'!$H$26</f>
        <v>1404.3014353399999</v>
      </c>
      <c r="V131" s="36">
        <f>SUMIFS(СВЦЭМ!$D$39:$D$782,СВЦЭМ!$A$39:$A$782,$A131,СВЦЭМ!$B$39:$B$782,V$119)+'СЕТ СН'!$H$14+СВЦЭМ!$D$10+'СЕТ СН'!$H$6-'СЕТ СН'!$H$26</f>
        <v>1416.6664471300001</v>
      </c>
      <c r="W131" s="36">
        <f>SUMIFS(СВЦЭМ!$D$39:$D$782,СВЦЭМ!$A$39:$A$782,$A131,СВЦЭМ!$B$39:$B$782,W$119)+'СЕТ СН'!$H$14+СВЦЭМ!$D$10+'СЕТ СН'!$H$6-'СЕТ СН'!$H$26</f>
        <v>1434.9353844499999</v>
      </c>
      <c r="X131" s="36">
        <f>SUMIFS(СВЦЭМ!$D$39:$D$782,СВЦЭМ!$A$39:$A$782,$A131,СВЦЭМ!$B$39:$B$782,X$119)+'СЕТ СН'!$H$14+СВЦЭМ!$D$10+'СЕТ СН'!$H$6-'СЕТ СН'!$H$26</f>
        <v>1467.9613544900001</v>
      </c>
      <c r="Y131" s="36">
        <f>SUMIFS(СВЦЭМ!$D$39:$D$782,СВЦЭМ!$A$39:$A$782,$A131,СВЦЭМ!$B$39:$B$782,Y$119)+'СЕТ СН'!$H$14+СВЦЭМ!$D$10+'СЕТ СН'!$H$6-'СЕТ СН'!$H$26</f>
        <v>1529.5609000499999</v>
      </c>
    </row>
    <row r="132" spans="1:25" ht="15.75" x14ac:dyDescent="0.2">
      <c r="A132" s="35">
        <f t="shared" si="3"/>
        <v>44664</v>
      </c>
      <c r="B132" s="36">
        <f>SUMIFS(СВЦЭМ!$D$39:$D$782,СВЦЭМ!$A$39:$A$782,$A132,СВЦЭМ!$B$39:$B$782,B$119)+'СЕТ СН'!$H$14+СВЦЭМ!$D$10+'СЕТ СН'!$H$6-'СЕТ СН'!$H$26</f>
        <v>1515.6902378099999</v>
      </c>
      <c r="C132" s="36">
        <f>SUMIFS(СВЦЭМ!$D$39:$D$782,СВЦЭМ!$A$39:$A$782,$A132,СВЦЭМ!$B$39:$B$782,C$119)+'СЕТ СН'!$H$14+СВЦЭМ!$D$10+'СЕТ СН'!$H$6-'СЕТ СН'!$H$26</f>
        <v>1509.62525095</v>
      </c>
      <c r="D132" s="36">
        <f>SUMIFS(СВЦЭМ!$D$39:$D$782,СВЦЭМ!$A$39:$A$782,$A132,СВЦЭМ!$B$39:$B$782,D$119)+'СЕТ СН'!$H$14+СВЦЭМ!$D$10+'СЕТ СН'!$H$6-'СЕТ СН'!$H$26</f>
        <v>1530.9373961700001</v>
      </c>
      <c r="E132" s="36">
        <f>SUMIFS(СВЦЭМ!$D$39:$D$782,СВЦЭМ!$A$39:$A$782,$A132,СВЦЭМ!$B$39:$B$782,E$119)+'СЕТ СН'!$H$14+СВЦЭМ!$D$10+'СЕТ СН'!$H$6-'СЕТ СН'!$H$26</f>
        <v>1558.8863822599999</v>
      </c>
      <c r="F132" s="36">
        <f>SUMIFS(СВЦЭМ!$D$39:$D$782,СВЦЭМ!$A$39:$A$782,$A132,СВЦЭМ!$B$39:$B$782,F$119)+'СЕТ СН'!$H$14+СВЦЭМ!$D$10+'СЕТ СН'!$H$6-'СЕТ СН'!$H$26</f>
        <v>1556.51771285</v>
      </c>
      <c r="G132" s="36">
        <f>SUMIFS(СВЦЭМ!$D$39:$D$782,СВЦЭМ!$A$39:$A$782,$A132,СВЦЭМ!$B$39:$B$782,G$119)+'СЕТ СН'!$H$14+СВЦЭМ!$D$10+'СЕТ СН'!$H$6-'СЕТ СН'!$H$26</f>
        <v>1566.8528337</v>
      </c>
      <c r="H132" s="36">
        <f>SUMIFS(СВЦЭМ!$D$39:$D$782,СВЦЭМ!$A$39:$A$782,$A132,СВЦЭМ!$B$39:$B$782,H$119)+'СЕТ СН'!$H$14+СВЦЭМ!$D$10+'СЕТ СН'!$H$6-'СЕТ СН'!$H$26</f>
        <v>1522.17588198</v>
      </c>
      <c r="I132" s="36">
        <f>SUMIFS(СВЦЭМ!$D$39:$D$782,СВЦЭМ!$A$39:$A$782,$A132,СВЦЭМ!$B$39:$B$782,I$119)+'СЕТ СН'!$H$14+СВЦЭМ!$D$10+'СЕТ СН'!$H$6-'СЕТ СН'!$H$26</f>
        <v>1506.2029090799999</v>
      </c>
      <c r="J132" s="36">
        <f>SUMIFS(СВЦЭМ!$D$39:$D$782,СВЦЭМ!$A$39:$A$782,$A132,СВЦЭМ!$B$39:$B$782,J$119)+'СЕТ СН'!$H$14+СВЦЭМ!$D$10+'СЕТ СН'!$H$6-'СЕТ СН'!$H$26</f>
        <v>1504.8110214399999</v>
      </c>
      <c r="K132" s="36">
        <f>SUMIFS(СВЦЭМ!$D$39:$D$782,СВЦЭМ!$A$39:$A$782,$A132,СВЦЭМ!$B$39:$B$782,K$119)+'СЕТ СН'!$H$14+СВЦЭМ!$D$10+'СЕТ СН'!$H$6-'СЕТ СН'!$H$26</f>
        <v>1477.5723197</v>
      </c>
      <c r="L132" s="36">
        <f>SUMIFS(СВЦЭМ!$D$39:$D$782,СВЦЭМ!$A$39:$A$782,$A132,СВЦЭМ!$B$39:$B$782,L$119)+'СЕТ СН'!$H$14+СВЦЭМ!$D$10+'СЕТ СН'!$H$6-'СЕТ СН'!$H$26</f>
        <v>1413.3187131299999</v>
      </c>
      <c r="M132" s="36">
        <f>SUMIFS(СВЦЭМ!$D$39:$D$782,СВЦЭМ!$A$39:$A$782,$A132,СВЦЭМ!$B$39:$B$782,M$119)+'СЕТ СН'!$H$14+СВЦЭМ!$D$10+'СЕТ СН'!$H$6-'СЕТ СН'!$H$26</f>
        <v>1413.5080935399999</v>
      </c>
      <c r="N132" s="36">
        <f>SUMIFS(СВЦЭМ!$D$39:$D$782,СВЦЭМ!$A$39:$A$782,$A132,СВЦЭМ!$B$39:$B$782,N$119)+'СЕТ СН'!$H$14+СВЦЭМ!$D$10+'СЕТ СН'!$H$6-'СЕТ СН'!$H$26</f>
        <v>1456.8957730899999</v>
      </c>
      <c r="O132" s="36">
        <f>SUMIFS(СВЦЭМ!$D$39:$D$782,СВЦЭМ!$A$39:$A$782,$A132,СВЦЭМ!$B$39:$B$782,O$119)+'СЕТ СН'!$H$14+СВЦЭМ!$D$10+'СЕТ СН'!$H$6-'СЕТ СН'!$H$26</f>
        <v>1496.6167459000001</v>
      </c>
      <c r="P132" s="36">
        <f>SUMIFS(СВЦЭМ!$D$39:$D$782,СВЦЭМ!$A$39:$A$782,$A132,СВЦЭМ!$B$39:$B$782,P$119)+'СЕТ СН'!$H$14+СВЦЭМ!$D$10+'СЕТ СН'!$H$6-'СЕТ СН'!$H$26</f>
        <v>1501.1965369499999</v>
      </c>
      <c r="Q132" s="36">
        <f>SUMIFS(СВЦЭМ!$D$39:$D$782,СВЦЭМ!$A$39:$A$782,$A132,СВЦЭМ!$B$39:$B$782,Q$119)+'СЕТ СН'!$H$14+СВЦЭМ!$D$10+'СЕТ СН'!$H$6-'СЕТ СН'!$H$26</f>
        <v>1498.7649229399999</v>
      </c>
      <c r="R132" s="36">
        <f>SUMIFS(СВЦЭМ!$D$39:$D$782,СВЦЭМ!$A$39:$A$782,$A132,СВЦЭМ!$B$39:$B$782,R$119)+'СЕТ СН'!$H$14+СВЦЭМ!$D$10+'СЕТ СН'!$H$6-'СЕТ СН'!$H$26</f>
        <v>1498.67128478</v>
      </c>
      <c r="S132" s="36">
        <f>SUMIFS(СВЦЭМ!$D$39:$D$782,СВЦЭМ!$A$39:$A$782,$A132,СВЦЭМ!$B$39:$B$782,S$119)+'СЕТ СН'!$H$14+СВЦЭМ!$D$10+'СЕТ СН'!$H$6-'СЕТ СН'!$H$26</f>
        <v>1503.5895640599999</v>
      </c>
      <c r="T132" s="36">
        <f>SUMIFS(СВЦЭМ!$D$39:$D$782,СВЦЭМ!$A$39:$A$782,$A132,СВЦЭМ!$B$39:$B$782,T$119)+'СЕТ СН'!$H$14+СВЦЭМ!$D$10+'СЕТ СН'!$H$6-'СЕТ СН'!$H$26</f>
        <v>1467.00041661</v>
      </c>
      <c r="U132" s="36">
        <f>SUMIFS(СВЦЭМ!$D$39:$D$782,СВЦЭМ!$A$39:$A$782,$A132,СВЦЭМ!$B$39:$B$782,U$119)+'СЕТ СН'!$H$14+СВЦЭМ!$D$10+'СЕТ СН'!$H$6-'СЕТ СН'!$H$26</f>
        <v>1402.2472077</v>
      </c>
      <c r="V132" s="36">
        <f>SUMIFS(СВЦЭМ!$D$39:$D$782,СВЦЭМ!$A$39:$A$782,$A132,СВЦЭМ!$B$39:$B$782,V$119)+'СЕТ СН'!$H$14+СВЦЭМ!$D$10+'СЕТ СН'!$H$6-'СЕТ СН'!$H$26</f>
        <v>1412.0357234999999</v>
      </c>
      <c r="W132" s="36">
        <f>SUMIFS(СВЦЭМ!$D$39:$D$782,СВЦЭМ!$A$39:$A$782,$A132,СВЦЭМ!$B$39:$B$782,W$119)+'СЕТ СН'!$H$14+СВЦЭМ!$D$10+'СЕТ СН'!$H$6-'СЕТ СН'!$H$26</f>
        <v>1431.6970545899999</v>
      </c>
      <c r="X132" s="36">
        <f>SUMIFS(СВЦЭМ!$D$39:$D$782,СВЦЭМ!$A$39:$A$782,$A132,СВЦЭМ!$B$39:$B$782,X$119)+'СЕТ СН'!$H$14+СВЦЭМ!$D$10+'СЕТ СН'!$H$6-'СЕТ СН'!$H$26</f>
        <v>1445.5734507</v>
      </c>
      <c r="Y132" s="36">
        <f>SUMIFS(СВЦЭМ!$D$39:$D$782,СВЦЭМ!$A$39:$A$782,$A132,СВЦЭМ!$B$39:$B$782,Y$119)+'СЕТ СН'!$H$14+СВЦЭМ!$D$10+'СЕТ СН'!$H$6-'СЕТ СН'!$H$26</f>
        <v>1516.9949807999999</v>
      </c>
    </row>
    <row r="133" spans="1:25" ht="15.75" x14ac:dyDescent="0.2">
      <c r="A133" s="35">
        <f t="shared" si="3"/>
        <v>44665</v>
      </c>
      <c r="B133" s="36">
        <f>SUMIFS(СВЦЭМ!$D$39:$D$782,СВЦЭМ!$A$39:$A$782,$A133,СВЦЭМ!$B$39:$B$782,B$119)+'СЕТ СН'!$H$14+СВЦЭМ!$D$10+'СЕТ СН'!$H$6-'СЕТ СН'!$H$26</f>
        <v>1545.2659397299999</v>
      </c>
      <c r="C133" s="36">
        <f>SUMIFS(СВЦЭМ!$D$39:$D$782,СВЦЭМ!$A$39:$A$782,$A133,СВЦЭМ!$B$39:$B$782,C$119)+'СЕТ СН'!$H$14+СВЦЭМ!$D$10+'СЕТ СН'!$H$6-'СЕТ СН'!$H$26</f>
        <v>1548.4219719499999</v>
      </c>
      <c r="D133" s="36">
        <f>SUMIFS(СВЦЭМ!$D$39:$D$782,СВЦЭМ!$A$39:$A$782,$A133,СВЦЭМ!$B$39:$B$782,D$119)+'СЕТ СН'!$H$14+СВЦЭМ!$D$10+'СЕТ СН'!$H$6-'СЕТ СН'!$H$26</f>
        <v>1566.0139567900001</v>
      </c>
      <c r="E133" s="36">
        <f>SUMIFS(СВЦЭМ!$D$39:$D$782,СВЦЭМ!$A$39:$A$782,$A133,СВЦЭМ!$B$39:$B$782,E$119)+'СЕТ СН'!$H$14+СВЦЭМ!$D$10+'СЕТ СН'!$H$6-'СЕТ СН'!$H$26</f>
        <v>1587.1772361599999</v>
      </c>
      <c r="F133" s="36">
        <f>SUMIFS(СВЦЭМ!$D$39:$D$782,СВЦЭМ!$A$39:$A$782,$A133,СВЦЭМ!$B$39:$B$782,F$119)+'СЕТ СН'!$H$14+СВЦЭМ!$D$10+'СЕТ СН'!$H$6-'СЕТ СН'!$H$26</f>
        <v>1574.6428784499999</v>
      </c>
      <c r="G133" s="36">
        <f>SUMIFS(СВЦЭМ!$D$39:$D$782,СВЦЭМ!$A$39:$A$782,$A133,СВЦЭМ!$B$39:$B$782,G$119)+'СЕТ СН'!$H$14+СВЦЭМ!$D$10+'СЕТ СН'!$H$6-'СЕТ СН'!$H$26</f>
        <v>1555.1673042699999</v>
      </c>
      <c r="H133" s="36">
        <f>SUMIFS(СВЦЭМ!$D$39:$D$782,СВЦЭМ!$A$39:$A$782,$A133,СВЦЭМ!$B$39:$B$782,H$119)+'СЕТ СН'!$H$14+СВЦЭМ!$D$10+'СЕТ СН'!$H$6-'СЕТ СН'!$H$26</f>
        <v>1505.9729398499999</v>
      </c>
      <c r="I133" s="36">
        <f>SUMIFS(СВЦЭМ!$D$39:$D$782,СВЦЭМ!$A$39:$A$782,$A133,СВЦЭМ!$B$39:$B$782,I$119)+'СЕТ СН'!$H$14+СВЦЭМ!$D$10+'СЕТ СН'!$H$6-'СЕТ СН'!$H$26</f>
        <v>1461.94137058</v>
      </c>
      <c r="J133" s="36">
        <f>SUMIFS(СВЦЭМ!$D$39:$D$782,СВЦЭМ!$A$39:$A$782,$A133,СВЦЭМ!$B$39:$B$782,J$119)+'СЕТ СН'!$H$14+СВЦЭМ!$D$10+'СЕТ СН'!$H$6-'СЕТ СН'!$H$26</f>
        <v>1440.7655690899999</v>
      </c>
      <c r="K133" s="36">
        <f>SUMIFS(СВЦЭМ!$D$39:$D$782,СВЦЭМ!$A$39:$A$782,$A133,СВЦЭМ!$B$39:$B$782,K$119)+'СЕТ СН'!$H$14+СВЦЭМ!$D$10+'СЕТ СН'!$H$6-'СЕТ СН'!$H$26</f>
        <v>1444.93187784</v>
      </c>
      <c r="L133" s="36">
        <f>SUMIFS(СВЦЭМ!$D$39:$D$782,СВЦЭМ!$A$39:$A$782,$A133,СВЦЭМ!$B$39:$B$782,L$119)+'СЕТ СН'!$H$14+СВЦЭМ!$D$10+'СЕТ СН'!$H$6-'СЕТ СН'!$H$26</f>
        <v>1463.00631527</v>
      </c>
      <c r="M133" s="36">
        <f>SUMIFS(СВЦЭМ!$D$39:$D$782,СВЦЭМ!$A$39:$A$782,$A133,СВЦЭМ!$B$39:$B$782,M$119)+'СЕТ СН'!$H$14+СВЦЭМ!$D$10+'СЕТ СН'!$H$6-'СЕТ СН'!$H$26</f>
        <v>1456.9391218999999</v>
      </c>
      <c r="N133" s="36">
        <f>SUMIFS(СВЦЭМ!$D$39:$D$782,СВЦЭМ!$A$39:$A$782,$A133,СВЦЭМ!$B$39:$B$782,N$119)+'СЕТ СН'!$H$14+СВЦЭМ!$D$10+'СЕТ СН'!$H$6-'СЕТ СН'!$H$26</f>
        <v>1467.4888128499999</v>
      </c>
      <c r="O133" s="36">
        <f>SUMIFS(СВЦЭМ!$D$39:$D$782,СВЦЭМ!$A$39:$A$782,$A133,СВЦЭМ!$B$39:$B$782,O$119)+'СЕТ СН'!$H$14+СВЦЭМ!$D$10+'СЕТ СН'!$H$6-'СЕТ СН'!$H$26</f>
        <v>1481.74646596</v>
      </c>
      <c r="P133" s="36">
        <f>SUMIFS(СВЦЭМ!$D$39:$D$782,СВЦЭМ!$A$39:$A$782,$A133,СВЦЭМ!$B$39:$B$782,P$119)+'СЕТ СН'!$H$14+СВЦЭМ!$D$10+'СЕТ СН'!$H$6-'СЕТ СН'!$H$26</f>
        <v>1489.39394612</v>
      </c>
      <c r="Q133" s="36">
        <f>SUMIFS(СВЦЭМ!$D$39:$D$782,СВЦЭМ!$A$39:$A$782,$A133,СВЦЭМ!$B$39:$B$782,Q$119)+'СЕТ СН'!$H$14+СВЦЭМ!$D$10+'СЕТ СН'!$H$6-'СЕТ СН'!$H$26</f>
        <v>1491.63997898</v>
      </c>
      <c r="R133" s="36">
        <f>SUMIFS(СВЦЭМ!$D$39:$D$782,СВЦЭМ!$A$39:$A$782,$A133,СВЦЭМ!$B$39:$B$782,R$119)+'СЕТ СН'!$H$14+СВЦЭМ!$D$10+'СЕТ СН'!$H$6-'СЕТ СН'!$H$26</f>
        <v>1486.5469521800001</v>
      </c>
      <c r="S133" s="36">
        <f>SUMIFS(СВЦЭМ!$D$39:$D$782,СВЦЭМ!$A$39:$A$782,$A133,СВЦЭМ!$B$39:$B$782,S$119)+'СЕТ СН'!$H$14+СВЦЭМ!$D$10+'СЕТ СН'!$H$6-'СЕТ СН'!$H$26</f>
        <v>1479.3486504099999</v>
      </c>
      <c r="T133" s="36">
        <f>SUMIFS(СВЦЭМ!$D$39:$D$782,СВЦЭМ!$A$39:$A$782,$A133,СВЦЭМ!$B$39:$B$782,T$119)+'СЕТ СН'!$H$14+СВЦЭМ!$D$10+'СЕТ СН'!$H$6-'СЕТ СН'!$H$26</f>
        <v>1455.5830020799999</v>
      </c>
      <c r="U133" s="36">
        <f>SUMIFS(СВЦЭМ!$D$39:$D$782,СВЦЭМ!$A$39:$A$782,$A133,СВЦЭМ!$B$39:$B$782,U$119)+'СЕТ СН'!$H$14+СВЦЭМ!$D$10+'СЕТ СН'!$H$6-'СЕТ СН'!$H$26</f>
        <v>1426.77663162</v>
      </c>
      <c r="V133" s="36">
        <f>SUMIFS(СВЦЭМ!$D$39:$D$782,СВЦЭМ!$A$39:$A$782,$A133,СВЦЭМ!$B$39:$B$782,V$119)+'СЕТ СН'!$H$14+СВЦЭМ!$D$10+'СЕТ СН'!$H$6-'СЕТ СН'!$H$26</f>
        <v>1413.73375057</v>
      </c>
      <c r="W133" s="36">
        <f>SUMIFS(СВЦЭМ!$D$39:$D$782,СВЦЭМ!$A$39:$A$782,$A133,СВЦЭМ!$B$39:$B$782,W$119)+'СЕТ СН'!$H$14+СВЦЭМ!$D$10+'СЕТ СН'!$H$6-'СЕТ СН'!$H$26</f>
        <v>1427.8943398700001</v>
      </c>
      <c r="X133" s="36">
        <f>SUMIFS(СВЦЭМ!$D$39:$D$782,СВЦЭМ!$A$39:$A$782,$A133,СВЦЭМ!$B$39:$B$782,X$119)+'СЕТ СН'!$H$14+СВЦЭМ!$D$10+'СЕТ СН'!$H$6-'СЕТ СН'!$H$26</f>
        <v>1427.8911398499999</v>
      </c>
      <c r="Y133" s="36">
        <f>SUMIFS(СВЦЭМ!$D$39:$D$782,СВЦЭМ!$A$39:$A$782,$A133,СВЦЭМ!$B$39:$B$782,Y$119)+'СЕТ СН'!$H$14+СВЦЭМ!$D$10+'СЕТ СН'!$H$6-'СЕТ СН'!$H$26</f>
        <v>1450.54476783</v>
      </c>
    </row>
    <row r="134" spans="1:25" ht="15.75" x14ac:dyDescent="0.2">
      <c r="A134" s="35">
        <f t="shared" si="3"/>
        <v>44666</v>
      </c>
      <c r="B134" s="36">
        <f>SUMIFS(СВЦЭМ!$D$39:$D$782,СВЦЭМ!$A$39:$A$782,$A134,СВЦЭМ!$B$39:$B$782,B$119)+'СЕТ СН'!$H$14+СВЦЭМ!$D$10+'СЕТ СН'!$H$6-'СЕТ СН'!$H$26</f>
        <v>1466.63643654</v>
      </c>
      <c r="C134" s="36">
        <f>SUMIFS(СВЦЭМ!$D$39:$D$782,СВЦЭМ!$A$39:$A$782,$A134,СВЦЭМ!$B$39:$B$782,C$119)+'СЕТ СН'!$H$14+СВЦЭМ!$D$10+'СЕТ СН'!$H$6-'СЕТ СН'!$H$26</f>
        <v>1456.24194986</v>
      </c>
      <c r="D134" s="36">
        <f>SUMIFS(СВЦЭМ!$D$39:$D$782,СВЦЭМ!$A$39:$A$782,$A134,СВЦЭМ!$B$39:$B$782,D$119)+'СЕТ СН'!$H$14+СВЦЭМ!$D$10+'СЕТ СН'!$H$6-'СЕТ СН'!$H$26</f>
        <v>1461.7421075299999</v>
      </c>
      <c r="E134" s="36">
        <f>SUMIFS(СВЦЭМ!$D$39:$D$782,СВЦЭМ!$A$39:$A$782,$A134,СВЦЭМ!$B$39:$B$782,E$119)+'СЕТ СН'!$H$14+СВЦЭМ!$D$10+'СЕТ СН'!$H$6-'СЕТ СН'!$H$26</f>
        <v>1483.5633270399999</v>
      </c>
      <c r="F134" s="36">
        <f>SUMIFS(СВЦЭМ!$D$39:$D$782,СВЦЭМ!$A$39:$A$782,$A134,СВЦЭМ!$B$39:$B$782,F$119)+'СЕТ СН'!$H$14+СВЦЭМ!$D$10+'СЕТ СН'!$H$6-'СЕТ СН'!$H$26</f>
        <v>1483.3169574999999</v>
      </c>
      <c r="G134" s="36">
        <f>SUMIFS(СВЦЭМ!$D$39:$D$782,СВЦЭМ!$A$39:$A$782,$A134,СВЦЭМ!$B$39:$B$782,G$119)+'СЕТ СН'!$H$14+СВЦЭМ!$D$10+'СЕТ СН'!$H$6-'СЕТ СН'!$H$26</f>
        <v>1478.52755118</v>
      </c>
      <c r="H134" s="36">
        <f>SUMIFS(СВЦЭМ!$D$39:$D$782,СВЦЭМ!$A$39:$A$782,$A134,СВЦЭМ!$B$39:$B$782,H$119)+'СЕТ СН'!$H$14+СВЦЭМ!$D$10+'СЕТ СН'!$H$6-'СЕТ СН'!$H$26</f>
        <v>1436.10811416</v>
      </c>
      <c r="I134" s="36">
        <f>SUMIFS(СВЦЭМ!$D$39:$D$782,СВЦЭМ!$A$39:$A$782,$A134,СВЦЭМ!$B$39:$B$782,I$119)+'СЕТ СН'!$H$14+СВЦЭМ!$D$10+'СЕТ СН'!$H$6-'СЕТ СН'!$H$26</f>
        <v>1429.98936048</v>
      </c>
      <c r="J134" s="36">
        <f>SUMIFS(СВЦЭМ!$D$39:$D$782,СВЦЭМ!$A$39:$A$782,$A134,СВЦЭМ!$B$39:$B$782,J$119)+'СЕТ СН'!$H$14+СВЦЭМ!$D$10+'СЕТ СН'!$H$6-'СЕТ СН'!$H$26</f>
        <v>1453.42589226</v>
      </c>
      <c r="K134" s="36">
        <f>SUMIFS(СВЦЭМ!$D$39:$D$782,СВЦЭМ!$A$39:$A$782,$A134,СВЦЭМ!$B$39:$B$782,K$119)+'СЕТ СН'!$H$14+СВЦЭМ!$D$10+'СЕТ СН'!$H$6-'СЕТ СН'!$H$26</f>
        <v>1454.1567602499999</v>
      </c>
      <c r="L134" s="36">
        <f>SUMIFS(СВЦЭМ!$D$39:$D$782,СВЦЭМ!$A$39:$A$782,$A134,СВЦЭМ!$B$39:$B$782,L$119)+'СЕТ СН'!$H$14+СВЦЭМ!$D$10+'СЕТ СН'!$H$6-'СЕТ СН'!$H$26</f>
        <v>1457.09059267</v>
      </c>
      <c r="M134" s="36">
        <f>SUMIFS(СВЦЭМ!$D$39:$D$782,СВЦЭМ!$A$39:$A$782,$A134,СВЦЭМ!$B$39:$B$782,M$119)+'СЕТ СН'!$H$14+СВЦЭМ!$D$10+'СЕТ СН'!$H$6-'СЕТ СН'!$H$26</f>
        <v>1462.8229539700001</v>
      </c>
      <c r="N134" s="36">
        <f>SUMIFS(СВЦЭМ!$D$39:$D$782,СВЦЭМ!$A$39:$A$782,$A134,СВЦЭМ!$B$39:$B$782,N$119)+'СЕТ СН'!$H$14+СВЦЭМ!$D$10+'СЕТ СН'!$H$6-'СЕТ СН'!$H$26</f>
        <v>1482.86309876</v>
      </c>
      <c r="O134" s="36">
        <f>SUMIFS(СВЦЭМ!$D$39:$D$782,СВЦЭМ!$A$39:$A$782,$A134,СВЦЭМ!$B$39:$B$782,O$119)+'СЕТ СН'!$H$14+СВЦЭМ!$D$10+'СЕТ СН'!$H$6-'СЕТ СН'!$H$26</f>
        <v>1504.7933290799999</v>
      </c>
      <c r="P134" s="36">
        <f>SUMIFS(СВЦЭМ!$D$39:$D$782,СВЦЭМ!$A$39:$A$782,$A134,СВЦЭМ!$B$39:$B$782,P$119)+'СЕТ СН'!$H$14+СВЦЭМ!$D$10+'СЕТ СН'!$H$6-'СЕТ СН'!$H$26</f>
        <v>1533.1048338099999</v>
      </c>
      <c r="Q134" s="36">
        <f>SUMIFS(СВЦЭМ!$D$39:$D$782,СВЦЭМ!$A$39:$A$782,$A134,СВЦЭМ!$B$39:$B$782,Q$119)+'СЕТ СН'!$H$14+СВЦЭМ!$D$10+'СЕТ СН'!$H$6-'СЕТ СН'!$H$26</f>
        <v>1542.61237334</v>
      </c>
      <c r="R134" s="36">
        <f>SUMIFS(СВЦЭМ!$D$39:$D$782,СВЦЭМ!$A$39:$A$782,$A134,СВЦЭМ!$B$39:$B$782,R$119)+'СЕТ СН'!$H$14+СВЦЭМ!$D$10+'СЕТ СН'!$H$6-'СЕТ СН'!$H$26</f>
        <v>1539.09031544</v>
      </c>
      <c r="S134" s="36">
        <f>SUMIFS(СВЦЭМ!$D$39:$D$782,СВЦЭМ!$A$39:$A$782,$A134,СВЦЭМ!$B$39:$B$782,S$119)+'СЕТ СН'!$H$14+СВЦЭМ!$D$10+'СЕТ СН'!$H$6-'СЕТ СН'!$H$26</f>
        <v>1509.3231573</v>
      </c>
      <c r="T134" s="36">
        <f>SUMIFS(СВЦЭМ!$D$39:$D$782,СВЦЭМ!$A$39:$A$782,$A134,СВЦЭМ!$B$39:$B$782,T$119)+'СЕТ СН'!$H$14+СВЦЭМ!$D$10+'СЕТ СН'!$H$6-'СЕТ СН'!$H$26</f>
        <v>1473.8303807499999</v>
      </c>
      <c r="U134" s="36">
        <f>SUMIFS(СВЦЭМ!$D$39:$D$782,СВЦЭМ!$A$39:$A$782,$A134,СВЦЭМ!$B$39:$B$782,U$119)+'СЕТ СН'!$H$14+СВЦЭМ!$D$10+'СЕТ СН'!$H$6-'СЕТ СН'!$H$26</f>
        <v>1423.1759160899999</v>
      </c>
      <c r="V134" s="36">
        <f>SUMIFS(СВЦЭМ!$D$39:$D$782,СВЦЭМ!$A$39:$A$782,$A134,СВЦЭМ!$B$39:$B$782,V$119)+'СЕТ СН'!$H$14+СВЦЭМ!$D$10+'СЕТ СН'!$H$6-'СЕТ СН'!$H$26</f>
        <v>1419.6988257099999</v>
      </c>
      <c r="W134" s="36">
        <f>SUMIFS(СВЦЭМ!$D$39:$D$782,СВЦЭМ!$A$39:$A$782,$A134,СВЦЭМ!$B$39:$B$782,W$119)+'СЕТ СН'!$H$14+СВЦЭМ!$D$10+'СЕТ СН'!$H$6-'СЕТ СН'!$H$26</f>
        <v>1449.3067910899999</v>
      </c>
      <c r="X134" s="36">
        <f>SUMIFS(СВЦЭМ!$D$39:$D$782,СВЦЭМ!$A$39:$A$782,$A134,СВЦЭМ!$B$39:$B$782,X$119)+'СЕТ СН'!$H$14+СВЦЭМ!$D$10+'СЕТ СН'!$H$6-'СЕТ СН'!$H$26</f>
        <v>1474.9515062299999</v>
      </c>
      <c r="Y134" s="36">
        <f>SUMIFS(СВЦЭМ!$D$39:$D$782,СВЦЭМ!$A$39:$A$782,$A134,СВЦЭМ!$B$39:$B$782,Y$119)+'СЕТ СН'!$H$14+СВЦЭМ!$D$10+'СЕТ СН'!$H$6-'СЕТ СН'!$H$26</f>
        <v>1514.10386296</v>
      </c>
    </row>
    <row r="135" spans="1:25" ht="15.75" x14ac:dyDescent="0.2">
      <c r="A135" s="35">
        <f t="shared" si="3"/>
        <v>44667</v>
      </c>
      <c r="B135" s="36">
        <f>SUMIFS(СВЦЭМ!$D$39:$D$782,СВЦЭМ!$A$39:$A$782,$A135,СВЦЭМ!$B$39:$B$782,B$119)+'СЕТ СН'!$H$14+СВЦЭМ!$D$10+'СЕТ СН'!$H$6-'СЕТ СН'!$H$26</f>
        <v>1488.6573133699999</v>
      </c>
      <c r="C135" s="36">
        <f>SUMIFS(СВЦЭМ!$D$39:$D$782,СВЦЭМ!$A$39:$A$782,$A135,СВЦЭМ!$B$39:$B$782,C$119)+'СЕТ СН'!$H$14+СВЦЭМ!$D$10+'СЕТ СН'!$H$6-'СЕТ СН'!$H$26</f>
        <v>1484.6336505300001</v>
      </c>
      <c r="D135" s="36">
        <f>SUMIFS(СВЦЭМ!$D$39:$D$782,СВЦЭМ!$A$39:$A$782,$A135,СВЦЭМ!$B$39:$B$782,D$119)+'СЕТ СН'!$H$14+СВЦЭМ!$D$10+'СЕТ СН'!$H$6-'СЕТ СН'!$H$26</f>
        <v>1513.37840837</v>
      </c>
      <c r="E135" s="36">
        <f>SUMIFS(СВЦЭМ!$D$39:$D$782,СВЦЭМ!$A$39:$A$782,$A135,СВЦЭМ!$B$39:$B$782,E$119)+'СЕТ СН'!$H$14+СВЦЭМ!$D$10+'СЕТ СН'!$H$6-'СЕТ СН'!$H$26</f>
        <v>1539.5710449399999</v>
      </c>
      <c r="F135" s="36">
        <f>SUMIFS(СВЦЭМ!$D$39:$D$782,СВЦЭМ!$A$39:$A$782,$A135,СВЦЭМ!$B$39:$B$782,F$119)+'СЕТ СН'!$H$14+СВЦЭМ!$D$10+'СЕТ СН'!$H$6-'СЕТ СН'!$H$26</f>
        <v>1544.7586397299999</v>
      </c>
      <c r="G135" s="36">
        <f>SUMIFS(СВЦЭМ!$D$39:$D$782,СВЦЭМ!$A$39:$A$782,$A135,СВЦЭМ!$B$39:$B$782,G$119)+'СЕТ СН'!$H$14+СВЦЭМ!$D$10+'СЕТ СН'!$H$6-'СЕТ СН'!$H$26</f>
        <v>1551.3739953300001</v>
      </c>
      <c r="H135" s="36">
        <f>SUMIFS(СВЦЭМ!$D$39:$D$782,СВЦЭМ!$A$39:$A$782,$A135,СВЦЭМ!$B$39:$B$782,H$119)+'СЕТ СН'!$H$14+СВЦЭМ!$D$10+'СЕТ СН'!$H$6-'СЕТ СН'!$H$26</f>
        <v>1536.2140266399999</v>
      </c>
      <c r="I135" s="36">
        <f>SUMIFS(СВЦЭМ!$D$39:$D$782,СВЦЭМ!$A$39:$A$782,$A135,СВЦЭМ!$B$39:$B$782,I$119)+'СЕТ СН'!$H$14+СВЦЭМ!$D$10+'СЕТ СН'!$H$6-'СЕТ СН'!$H$26</f>
        <v>1521.76036662</v>
      </c>
      <c r="J135" s="36">
        <f>SUMIFS(СВЦЭМ!$D$39:$D$782,СВЦЭМ!$A$39:$A$782,$A135,СВЦЭМ!$B$39:$B$782,J$119)+'СЕТ СН'!$H$14+СВЦЭМ!$D$10+'СЕТ СН'!$H$6-'СЕТ СН'!$H$26</f>
        <v>1466.8469224099999</v>
      </c>
      <c r="K135" s="36">
        <f>SUMIFS(СВЦЭМ!$D$39:$D$782,СВЦЭМ!$A$39:$A$782,$A135,СВЦЭМ!$B$39:$B$782,K$119)+'СЕТ СН'!$H$14+СВЦЭМ!$D$10+'СЕТ СН'!$H$6-'СЕТ СН'!$H$26</f>
        <v>1438.4933117599999</v>
      </c>
      <c r="L135" s="36">
        <f>SUMIFS(СВЦЭМ!$D$39:$D$782,СВЦЭМ!$A$39:$A$782,$A135,СВЦЭМ!$B$39:$B$782,L$119)+'СЕТ СН'!$H$14+СВЦЭМ!$D$10+'СЕТ СН'!$H$6-'СЕТ СН'!$H$26</f>
        <v>1399.4971501</v>
      </c>
      <c r="M135" s="36">
        <f>SUMIFS(СВЦЭМ!$D$39:$D$782,СВЦЭМ!$A$39:$A$782,$A135,СВЦЭМ!$B$39:$B$782,M$119)+'СЕТ СН'!$H$14+СВЦЭМ!$D$10+'СЕТ СН'!$H$6-'СЕТ СН'!$H$26</f>
        <v>1391.2341678400001</v>
      </c>
      <c r="N135" s="36">
        <f>SUMIFS(СВЦЭМ!$D$39:$D$782,СВЦЭМ!$A$39:$A$782,$A135,СВЦЭМ!$B$39:$B$782,N$119)+'СЕТ СН'!$H$14+СВЦЭМ!$D$10+'СЕТ СН'!$H$6-'СЕТ СН'!$H$26</f>
        <v>1435.2259128599999</v>
      </c>
      <c r="O135" s="36">
        <f>SUMIFS(СВЦЭМ!$D$39:$D$782,СВЦЭМ!$A$39:$A$782,$A135,СВЦЭМ!$B$39:$B$782,O$119)+'СЕТ СН'!$H$14+СВЦЭМ!$D$10+'СЕТ СН'!$H$6-'СЕТ СН'!$H$26</f>
        <v>1445.1105864599999</v>
      </c>
      <c r="P135" s="36">
        <f>SUMIFS(СВЦЭМ!$D$39:$D$782,СВЦЭМ!$A$39:$A$782,$A135,СВЦЭМ!$B$39:$B$782,P$119)+'СЕТ СН'!$H$14+СВЦЭМ!$D$10+'СЕТ СН'!$H$6-'СЕТ СН'!$H$26</f>
        <v>1456.2044065299999</v>
      </c>
      <c r="Q135" s="36">
        <f>SUMIFS(СВЦЭМ!$D$39:$D$782,СВЦЭМ!$A$39:$A$782,$A135,СВЦЭМ!$B$39:$B$782,Q$119)+'СЕТ СН'!$H$14+СВЦЭМ!$D$10+'СЕТ СН'!$H$6-'СЕТ СН'!$H$26</f>
        <v>1472.77664553</v>
      </c>
      <c r="R135" s="36">
        <f>SUMIFS(СВЦЭМ!$D$39:$D$782,СВЦЭМ!$A$39:$A$782,$A135,СВЦЭМ!$B$39:$B$782,R$119)+'СЕТ СН'!$H$14+СВЦЭМ!$D$10+'СЕТ СН'!$H$6-'СЕТ СН'!$H$26</f>
        <v>1488.46396774</v>
      </c>
      <c r="S135" s="36">
        <f>SUMIFS(СВЦЭМ!$D$39:$D$782,СВЦЭМ!$A$39:$A$782,$A135,СВЦЭМ!$B$39:$B$782,S$119)+'СЕТ СН'!$H$14+СВЦЭМ!$D$10+'СЕТ СН'!$H$6-'СЕТ СН'!$H$26</f>
        <v>1471.6721348799999</v>
      </c>
      <c r="T135" s="36">
        <f>SUMIFS(СВЦЭМ!$D$39:$D$782,СВЦЭМ!$A$39:$A$782,$A135,СВЦЭМ!$B$39:$B$782,T$119)+'СЕТ СН'!$H$14+СВЦЭМ!$D$10+'СЕТ СН'!$H$6-'СЕТ СН'!$H$26</f>
        <v>1448.9898378600001</v>
      </c>
      <c r="U135" s="36">
        <f>SUMIFS(СВЦЭМ!$D$39:$D$782,СВЦЭМ!$A$39:$A$782,$A135,СВЦЭМ!$B$39:$B$782,U$119)+'СЕТ СН'!$H$14+СВЦЭМ!$D$10+'СЕТ СН'!$H$6-'СЕТ СН'!$H$26</f>
        <v>1434.6829735900001</v>
      </c>
      <c r="V135" s="36">
        <f>SUMIFS(СВЦЭМ!$D$39:$D$782,СВЦЭМ!$A$39:$A$782,$A135,СВЦЭМ!$B$39:$B$782,V$119)+'СЕТ СН'!$H$14+СВЦЭМ!$D$10+'СЕТ СН'!$H$6-'СЕТ СН'!$H$26</f>
        <v>1397.82339484</v>
      </c>
      <c r="W135" s="36">
        <f>SUMIFS(СВЦЭМ!$D$39:$D$782,СВЦЭМ!$A$39:$A$782,$A135,СВЦЭМ!$B$39:$B$782,W$119)+'СЕТ СН'!$H$14+СВЦЭМ!$D$10+'СЕТ СН'!$H$6-'СЕТ СН'!$H$26</f>
        <v>1395.06739591</v>
      </c>
      <c r="X135" s="36">
        <f>SUMIFS(СВЦЭМ!$D$39:$D$782,СВЦЭМ!$A$39:$A$782,$A135,СВЦЭМ!$B$39:$B$782,X$119)+'СЕТ СН'!$H$14+СВЦЭМ!$D$10+'СЕТ СН'!$H$6-'СЕТ СН'!$H$26</f>
        <v>1445.9333987800001</v>
      </c>
      <c r="Y135" s="36">
        <f>SUMIFS(СВЦЭМ!$D$39:$D$782,СВЦЭМ!$A$39:$A$782,$A135,СВЦЭМ!$B$39:$B$782,Y$119)+'СЕТ СН'!$H$14+СВЦЭМ!$D$10+'СЕТ СН'!$H$6-'СЕТ СН'!$H$26</f>
        <v>1444.4972160099999</v>
      </c>
    </row>
    <row r="136" spans="1:25" ht="15.75" x14ac:dyDescent="0.2">
      <c r="A136" s="35">
        <f t="shared" si="3"/>
        <v>44668</v>
      </c>
      <c r="B136" s="36">
        <f>SUMIFS(СВЦЭМ!$D$39:$D$782,СВЦЭМ!$A$39:$A$782,$A136,СВЦЭМ!$B$39:$B$782,B$119)+'СЕТ СН'!$H$14+СВЦЭМ!$D$10+'СЕТ СН'!$H$6-'СЕТ СН'!$H$26</f>
        <v>1565.5095031599999</v>
      </c>
      <c r="C136" s="36">
        <f>SUMIFS(СВЦЭМ!$D$39:$D$782,СВЦЭМ!$A$39:$A$782,$A136,СВЦЭМ!$B$39:$B$782,C$119)+'СЕТ СН'!$H$14+СВЦЭМ!$D$10+'СЕТ СН'!$H$6-'СЕТ СН'!$H$26</f>
        <v>1571.5646668100001</v>
      </c>
      <c r="D136" s="36">
        <f>SUMIFS(СВЦЭМ!$D$39:$D$782,СВЦЭМ!$A$39:$A$782,$A136,СВЦЭМ!$B$39:$B$782,D$119)+'СЕТ СН'!$H$14+СВЦЭМ!$D$10+'СЕТ СН'!$H$6-'СЕТ СН'!$H$26</f>
        <v>1588.0615561899999</v>
      </c>
      <c r="E136" s="36">
        <f>SUMIFS(СВЦЭМ!$D$39:$D$782,СВЦЭМ!$A$39:$A$782,$A136,СВЦЭМ!$B$39:$B$782,E$119)+'СЕТ СН'!$H$14+СВЦЭМ!$D$10+'СЕТ СН'!$H$6-'СЕТ СН'!$H$26</f>
        <v>1660.33377408</v>
      </c>
      <c r="F136" s="36">
        <f>SUMIFS(СВЦЭМ!$D$39:$D$782,СВЦЭМ!$A$39:$A$782,$A136,СВЦЭМ!$B$39:$B$782,F$119)+'СЕТ СН'!$H$14+СВЦЭМ!$D$10+'СЕТ СН'!$H$6-'СЕТ СН'!$H$26</f>
        <v>1666.0276296699999</v>
      </c>
      <c r="G136" s="36">
        <f>SUMIFS(СВЦЭМ!$D$39:$D$782,СВЦЭМ!$A$39:$A$782,$A136,СВЦЭМ!$B$39:$B$782,G$119)+'СЕТ СН'!$H$14+СВЦЭМ!$D$10+'СЕТ СН'!$H$6-'СЕТ СН'!$H$26</f>
        <v>1657.50929344</v>
      </c>
      <c r="H136" s="36">
        <f>SUMIFS(СВЦЭМ!$D$39:$D$782,СВЦЭМ!$A$39:$A$782,$A136,СВЦЭМ!$B$39:$B$782,H$119)+'СЕТ СН'!$H$14+СВЦЭМ!$D$10+'СЕТ СН'!$H$6-'СЕТ СН'!$H$26</f>
        <v>1610.86149538</v>
      </c>
      <c r="I136" s="36">
        <f>SUMIFS(СВЦЭМ!$D$39:$D$782,СВЦЭМ!$A$39:$A$782,$A136,СВЦЭМ!$B$39:$B$782,I$119)+'СЕТ СН'!$H$14+СВЦЭМ!$D$10+'СЕТ СН'!$H$6-'СЕТ СН'!$H$26</f>
        <v>1570.17501339</v>
      </c>
      <c r="J136" s="36">
        <f>SUMIFS(СВЦЭМ!$D$39:$D$782,СВЦЭМ!$A$39:$A$782,$A136,СВЦЭМ!$B$39:$B$782,J$119)+'СЕТ СН'!$H$14+СВЦЭМ!$D$10+'СЕТ СН'!$H$6-'СЕТ СН'!$H$26</f>
        <v>1509.61365428</v>
      </c>
      <c r="K136" s="36">
        <f>SUMIFS(СВЦЭМ!$D$39:$D$782,СВЦЭМ!$A$39:$A$782,$A136,СВЦЭМ!$B$39:$B$782,K$119)+'СЕТ СН'!$H$14+СВЦЭМ!$D$10+'СЕТ СН'!$H$6-'СЕТ СН'!$H$26</f>
        <v>1492.57654673</v>
      </c>
      <c r="L136" s="36">
        <f>SUMIFS(СВЦЭМ!$D$39:$D$782,СВЦЭМ!$A$39:$A$782,$A136,СВЦЭМ!$B$39:$B$782,L$119)+'СЕТ СН'!$H$14+СВЦЭМ!$D$10+'СЕТ СН'!$H$6-'СЕТ СН'!$H$26</f>
        <v>1477.4504809800001</v>
      </c>
      <c r="M136" s="36">
        <f>SUMIFS(СВЦЭМ!$D$39:$D$782,СВЦЭМ!$A$39:$A$782,$A136,СВЦЭМ!$B$39:$B$782,M$119)+'СЕТ СН'!$H$14+СВЦЭМ!$D$10+'СЕТ СН'!$H$6-'СЕТ СН'!$H$26</f>
        <v>1490.1231968100001</v>
      </c>
      <c r="N136" s="36">
        <f>SUMIFS(СВЦЭМ!$D$39:$D$782,СВЦЭМ!$A$39:$A$782,$A136,СВЦЭМ!$B$39:$B$782,N$119)+'СЕТ СН'!$H$14+СВЦЭМ!$D$10+'СЕТ СН'!$H$6-'СЕТ СН'!$H$26</f>
        <v>1514.22035493</v>
      </c>
      <c r="O136" s="36">
        <f>SUMIFS(СВЦЭМ!$D$39:$D$782,СВЦЭМ!$A$39:$A$782,$A136,СВЦЭМ!$B$39:$B$782,O$119)+'СЕТ СН'!$H$14+СВЦЭМ!$D$10+'СЕТ СН'!$H$6-'СЕТ СН'!$H$26</f>
        <v>1546.6238508399999</v>
      </c>
      <c r="P136" s="36">
        <f>SUMIFS(СВЦЭМ!$D$39:$D$782,СВЦЭМ!$A$39:$A$782,$A136,СВЦЭМ!$B$39:$B$782,P$119)+'СЕТ СН'!$H$14+СВЦЭМ!$D$10+'СЕТ СН'!$H$6-'СЕТ СН'!$H$26</f>
        <v>1561.1371787099999</v>
      </c>
      <c r="Q136" s="36">
        <f>SUMIFS(СВЦЭМ!$D$39:$D$782,СВЦЭМ!$A$39:$A$782,$A136,СВЦЭМ!$B$39:$B$782,Q$119)+'СЕТ СН'!$H$14+СВЦЭМ!$D$10+'СЕТ СН'!$H$6-'СЕТ СН'!$H$26</f>
        <v>1562.7261337499999</v>
      </c>
      <c r="R136" s="36">
        <f>SUMIFS(СВЦЭМ!$D$39:$D$782,СВЦЭМ!$A$39:$A$782,$A136,СВЦЭМ!$B$39:$B$782,R$119)+'СЕТ СН'!$H$14+СВЦЭМ!$D$10+'СЕТ СН'!$H$6-'СЕТ СН'!$H$26</f>
        <v>1543.4996753200001</v>
      </c>
      <c r="S136" s="36">
        <f>SUMIFS(СВЦЭМ!$D$39:$D$782,СВЦЭМ!$A$39:$A$782,$A136,СВЦЭМ!$B$39:$B$782,S$119)+'СЕТ СН'!$H$14+СВЦЭМ!$D$10+'СЕТ СН'!$H$6-'СЕТ СН'!$H$26</f>
        <v>1462.8425056999999</v>
      </c>
      <c r="T136" s="36">
        <f>SUMIFS(СВЦЭМ!$D$39:$D$782,СВЦЭМ!$A$39:$A$782,$A136,СВЦЭМ!$B$39:$B$782,T$119)+'СЕТ СН'!$H$14+СВЦЭМ!$D$10+'СЕТ СН'!$H$6-'СЕТ СН'!$H$26</f>
        <v>1426.29160497</v>
      </c>
      <c r="U136" s="36">
        <f>SUMIFS(СВЦЭМ!$D$39:$D$782,СВЦЭМ!$A$39:$A$782,$A136,СВЦЭМ!$B$39:$B$782,U$119)+'СЕТ СН'!$H$14+СВЦЭМ!$D$10+'СЕТ СН'!$H$6-'СЕТ СН'!$H$26</f>
        <v>1414.9997849700001</v>
      </c>
      <c r="V136" s="36">
        <f>SUMIFS(СВЦЭМ!$D$39:$D$782,СВЦЭМ!$A$39:$A$782,$A136,СВЦЭМ!$B$39:$B$782,V$119)+'СЕТ СН'!$H$14+СВЦЭМ!$D$10+'СЕТ СН'!$H$6-'СЕТ СН'!$H$26</f>
        <v>1439.8964100799999</v>
      </c>
      <c r="W136" s="36">
        <f>SUMIFS(СВЦЭМ!$D$39:$D$782,СВЦЭМ!$A$39:$A$782,$A136,СВЦЭМ!$B$39:$B$782,W$119)+'СЕТ СН'!$H$14+СВЦЭМ!$D$10+'СЕТ СН'!$H$6-'СЕТ СН'!$H$26</f>
        <v>1476.7493774100001</v>
      </c>
      <c r="X136" s="36">
        <f>SUMIFS(СВЦЭМ!$D$39:$D$782,СВЦЭМ!$A$39:$A$782,$A136,СВЦЭМ!$B$39:$B$782,X$119)+'СЕТ СН'!$H$14+СВЦЭМ!$D$10+'СЕТ СН'!$H$6-'СЕТ СН'!$H$26</f>
        <v>1464.97925349</v>
      </c>
      <c r="Y136" s="36">
        <f>SUMIFS(СВЦЭМ!$D$39:$D$782,СВЦЭМ!$A$39:$A$782,$A136,СВЦЭМ!$B$39:$B$782,Y$119)+'СЕТ СН'!$H$14+СВЦЭМ!$D$10+'СЕТ СН'!$H$6-'СЕТ СН'!$H$26</f>
        <v>1508.9754177499999</v>
      </c>
    </row>
    <row r="137" spans="1:25" ht="15.75" x14ac:dyDescent="0.2">
      <c r="A137" s="35">
        <f t="shared" si="3"/>
        <v>44669</v>
      </c>
      <c r="B137" s="36">
        <f>SUMIFS(СВЦЭМ!$D$39:$D$782,СВЦЭМ!$A$39:$A$782,$A137,СВЦЭМ!$B$39:$B$782,B$119)+'СЕТ СН'!$H$14+СВЦЭМ!$D$10+'СЕТ СН'!$H$6-'СЕТ СН'!$H$26</f>
        <v>1483.7242887099999</v>
      </c>
      <c r="C137" s="36">
        <f>SUMIFS(СВЦЭМ!$D$39:$D$782,СВЦЭМ!$A$39:$A$782,$A137,СВЦЭМ!$B$39:$B$782,C$119)+'СЕТ СН'!$H$14+СВЦЭМ!$D$10+'СЕТ СН'!$H$6-'СЕТ СН'!$H$26</f>
        <v>1518.5453729799999</v>
      </c>
      <c r="D137" s="36">
        <f>SUMIFS(СВЦЭМ!$D$39:$D$782,СВЦЭМ!$A$39:$A$782,$A137,СВЦЭМ!$B$39:$B$782,D$119)+'СЕТ СН'!$H$14+СВЦЭМ!$D$10+'СЕТ СН'!$H$6-'СЕТ СН'!$H$26</f>
        <v>1570.94221068</v>
      </c>
      <c r="E137" s="36">
        <f>SUMIFS(СВЦЭМ!$D$39:$D$782,СВЦЭМ!$A$39:$A$782,$A137,СВЦЭМ!$B$39:$B$782,E$119)+'СЕТ СН'!$H$14+СВЦЭМ!$D$10+'СЕТ СН'!$H$6-'СЕТ СН'!$H$26</f>
        <v>1596.5280264400001</v>
      </c>
      <c r="F137" s="36">
        <f>SUMIFS(СВЦЭМ!$D$39:$D$782,СВЦЭМ!$A$39:$A$782,$A137,СВЦЭМ!$B$39:$B$782,F$119)+'СЕТ СН'!$H$14+СВЦЭМ!$D$10+'СЕТ СН'!$H$6-'СЕТ СН'!$H$26</f>
        <v>1608.5647629499999</v>
      </c>
      <c r="G137" s="36">
        <f>SUMIFS(СВЦЭМ!$D$39:$D$782,СВЦЭМ!$A$39:$A$782,$A137,СВЦЭМ!$B$39:$B$782,G$119)+'СЕТ СН'!$H$14+СВЦЭМ!$D$10+'СЕТ СН'!$H$6-'СЕТ СН'!$H$26</f>
        <v>1628.25791501</v>
      </c>
      <c r="H137" s="36">
        <f>SUMIFS(СВЦЭМ!$D$39:$D$782,СВЦЭМ!$A$39:$A$782,$A137,СВЦЭМ!$B$39:$B$782,H$119)+'СЕТ СН'!$H$14+СВЦЭМ!$D$10+'СЕТ СН'!$H$6-'СЕТ СН'!$H$26</f>
        <v>1566.16388418</v>
      </c>
      <c r="I137" s="36">
        <f>SUMIFS(СВЦЭМ!$D$39:$D$782,СВЦЭМ!$A$39:$A$782,$A137,СВЦЭМ!$B$39:$B$782,I$119)+'СЕТ СН'!$H$14+СВЦЭМ!$D$10+'СЕТ СН'!$H$6-'СЕТ СН'!$H$26</f>
        <v>1516.25136258</v>
      </c>
      <c r="J137" s="36">
        <f>SUMIFS(СВЦЭМ!$D$39:$D$782,СВЦЭМ!$A$39:$A$782,$A137,СВЦЭМ!$B$39:$B$782,J$119)+'СЕТ СН'!$H$14+СВЦЭМ!$D$10+'СЕТ СН'!$H$6-'СЕТ СН'!$H$26</f>
        <v>1478.3375555099999</v>
      </c>
      <c r="K137" s="36">
        <f>SUMIFS(СВЦЭМ!$D$39:$D$782,СВЦЭМ!$A$39:$A$782,$A137,СВЦЭМ!$B$39:$B$782,K$119)+'СЕТ СН'!$H$14+СВЦЭМ!$D$10+'СЕТ СН'!$H$6-'СЕТ СН'!$H$26</f>
        <v>1463.20415263</v>
      </c>
      <c r="L137" s="36">
        <f>SUMIFS(СВЦЭМ!$D$39:$D$782,СВЦЭМ!$A$39:$A$782,$A137,СВЦЭМ!$B$39:$B$782,L$119)+'СЕТ СН'!$H$14+СВЦЭМ!$D$10+'СЕТ СН'!$H$6-'СЕТ СН'!$H$26</f>
        <v>1460.3277885499999</v>
      </c>
      <c r="M137" s="36">
        <f>SUMIFS(СВЦЭМ!$D$39:$D$782,СВЦЭМ!$A$39:$A$782,$A137,СВЦЭМ!$B$39:$B$782,M$119)+'СЕТ СН'!$H$14+СВЦЭМ!$D$10+'СЕТ СН'!$H$6-'СЕТ СН'!$H$26</f>
        <v>1475.40275425</v>
      </c>
      <c r="N137" s="36">
        <f>SUMIFS(СВЦЭМ!$D$39:$D$782,СВЦЭМ!$A$39:$A$782,$A137,СВЦЭМ!$B$39:$B$782,N$119)+'СЕТ СН'!$H$14+СВЦЭМ!$D$10+'СЕТ СН'!$H$6-'СЕТ СН'!$H$26</f>
        <v>1508.0035449</v>
      </c>
      <c r="O137" s="36">
        <f>SUMIFS(СВЦЭМ!$D$39:$D$782,СВЦЭМ!$A$39:$A$782,$A137,СВЦЭМ!$B$39:$B$782,O$119)+'СЕТ СН'!$H$14+СВЦЭМ!$D$10+'СЕТ СН'!$H$6-'СЕТ СН'!$H$26</f>
        <v>1532.20827947</v>
      </c>
      <c r="P137" s="36">
        <f>SUMIFS(СВЦЭМ!$D$39:$D$782,СВЦЭМ!$A$39:$A$782,$A137,СВЦЭМ!$B$39:$B$782,P$119)+'СЕТ СН'!$H$14+СВЦЭМ!$D$10+'СЕТ СН'!$H$6-'СЕТ СН'!$H$26</f>
        <v>1556.09803805</v>
      </c>
      <c r="Q137" s="36">
        <f>SUMIFS(СВЦЭМ!$D$39:$D$782,СВЦЭМ!$A$39:$A$782,$A137,СВЦЭМ!$B$39:$B$782,Q$119)+'СЕТ СН'!$H$14+СВЦЭМ!$D$10+'СЕТ СН'!$H$6-'СЕТ СН'!$H$26</f>
        <v>1561.5253364999999</v>
      </c>
      <c r="R137" s="36">
        <f>SUMIFS(СВЦЭМ!$D$39:$D$782,СВЦЭМ!$A$39:$A$782,$A137,СВЦЭМ!$B$39:$B$782,R$119)+'СЕТ СН'!$H$14+СВЦЭМ!$D$10+'СЕТ СН'!$H$6-'СЕТ СН'!$H$26</f>
        <v>1547.50431807</v>
      </c>
      <c r="S137" s="36">
        <f>SUMIFS(СВЦЭМ!$D$39:$D$782,СВЦЭМ!$A$39:$A$782,$A137,СВЦЭМ!$B$39:$B$782,S$119)+'СЕТ СН'!$H$14+СВЦЭМ!$D$10+'СЕТ СН'!$H$6-'СЕТ СН'!$H$26</f>
        <v>1485.6336017599999</v>
      </c>
      <c r="T137" s="36">
        <f>SUMIFS(СВЦЭМ!$D$39:$D$782,СВЦЭМ!$A$39:$A$782,$A137,СВЦЭМ!$B$39:$B$782,T$119)+'СЕТ СН'!$H$14+СВЦЭМ!$D$10+'СЕТ СН'!$H$6-'СЕТ СН'!$H$26</f>
        <v>1447.4500421499999</v>
      </c>
      <c r="U137" s="36">
        <f>SUMIFS(СВЦЭМ!$D$39:$D$782,СВЦЭМ!$A$39:$A$782,$A137,СВЦЭМ!$B$39:$B$782,U$119)+'СЕТ СН'!$H$14+СВЦЭМ!$D$10+'СЕТ СН'!$H$6-'СЕТ СН'!$H$26</f>
        <v>1450.37815712</v>
      </c>
      <c r="V137" s="36">
        <f>SUMIFS(СВЦЭМ!$D$39:$D$782,СВЦЭМ!$A$39:$A$782,$A137,СВЦЭМ!$B$39:$B$782,V$119)+'СЕТ СН'!$H$14+СВЦЭМ!$D$10+'СЕТ СН'!$H$6-'СЕТ СН'!$H$26</f>
        <v>1441.1397897499999</v>
      </c>
      <c r="W137" s="36">
        <f>SUMIFS(СВЦЭМ!$D$39:$D$782,СВЦЭМ!$A$39:$A$782,$A137,СВЦЭМ!$B$39:$B$782,W$119)+'СЕТ СН'!$H$14+СВЦЭМ!$D$10+'СЕТ СН'!$H$6-'СЕТ СН'!$H$26</f>
        <v>1474.5693247699999</v>
      </c>
      <c r="X137" s="36">
        <f>SUMIFS(СВЦЭМ!$D$39:$D$782,СВЦЭМ!$A$39:$A$782,$A137,СВЦЭМ!$B$39:$B$782,X$119)+'СЕТ СН'!$H$14+СВЦЭМ!$D$10+'СЕТ СН'!$H$6-'СЕТ СН'!$H$26</f>
        <v>1503.79334019</v>
      </c>
      <c r="Y137" s="36">
        <f>SUMIFS(СВЦЭМ!$D$39:$D$782,СВЦЭМ!$A$39:$A$782,$A137,СВЦЭМ!$B$39:$B$782,Y$119)+'СЕТ СН'!$H$14+СВЦЭМ!$D$10+'СЕТ СН'!$H$6-'СЕТ СН'!$H$26</f>
        <v>1506.74519093</v>
      </c>
    </row>
    <row r="138" spans="1:25" ht="15.75" x14ac:dyDescent="0.2">
      <c r="A138" s="35">
        <f t="shared" si="3"/>
        <v>44670</v>
      </c>
      <c r="B138" s="36">
        <f>SUMIFS(СВЦЭМ!$D$39:$D$782,СВЦЭМ!$A$39:$A$782,$A138,СВЦЭМ!$B$39:$B$782,B$119)+'СЕТ СН'!$H$14+СВЦЭМ!$D$10+'СЕТ СН'!$H$6-'СЕТ СН'!$H$26</f>
        <v>1342.9841276100001</v>
      </c>
      <c r="C138" s="36">
        <f>SUMIFS(СВЦЭМ!$D$39:$D$782,СВЦЭМ!$A$39:$A$782,$A138,СВЦЭМ!$B$39:$B$782,C$119)+'СЕТ СН'!$H$14+СВЦЭМ!$D$10+'СЕТ СН'!$H$6-'СЕТ СН'!$H$26</f>
        <v>1376.2077339</v>
      </c>
      <c r="D138" s="36">
        <f>SUMIFS(СВЦЭМ!$D$39:$D$782,СВЦЭМ!$A$39:$A$782,$A138,СВЦЭМ!$B$39:$B$782,D$119)+'СЕТ СН'!$H$14+СВЦЭМ!$D$10+'СЕТ СН'!$H$6-'СЕТ СН'!$H$26</f>
        <v>1428.07674275</v>
      </c>
      <c r="E138" s="36">
        <f>SUMIFS(СВЦЭМ!$D$39:$D$782,СВЦЭМ!$A$39:$A$782,$A138,СВЦЭМ!$B$39:$B$782,E$119)+'СЕТ СН'!$H$14+СВЦЭМ!$D$10+'СЕТ СН'!$H$6-'СЕТ СН'!$H$26</f>
        <v>1441.9611524300001</v>
      </c>
      <c r="F138" s="36">
        <f>SUMIFS(СВЦЭМ!$D$39:$D$782,СВЦЭМ!$A$39:$A$782,$A138,СВЦЭМ!$B$39:$B$782,F$119)+'СЕТ СН'!$H$14+СВЦЭМ!$D$10+'СЕТ СН'!$H$6-'СЕТ СН'!$H$26</f>
        <v>1447.8334802699999</v>
      </c>
      <c r="G138" s="36">
        <f>SUMIFS(СВЦЭМ!$D$39:$D$782,СВЦЭМ!$A$39:$A$782,$A138,СВЦЭМ!$B$39:$B$782,G$119)+'СЕТ СН'!$H$14+СВЦЭМ!$D$10+'СЕТ СН'!$H$6-'СЕТ СН'!$H$26</f>
        <v>1430.84716856</v>
      </c>
      <c r="H138" s="36">
        <f>SUMIFS(СВЦЭМ!$D$39:$D$782,СВЦЭМ!$A$39:$A$782,$A138,СВЦЭМ!$B$39:$B$782,H$119)+'СЕТ СН'!$H$14+СВЦЭМ!$D$10+'СЕТ СН'!$H$6-'СЕТ СН'!$H$26</f>
        <v>1421.44098764</v>
      </c>
      <c r="I138" s="36">
        <f>SUMIFS(СВЦЭМ!$D$39:$D$782,СВЦЭМ!$A$39:$A$782,$A138,СВЦЭМ!$B$39:$B$782,I$119)+'СЕТ СН'!$H$14+СВЦЭМ!$D$10+'СЕТ СН'!$H$6-'СЕТ СН'!$H$26</f>
        <v>1380.6672784499999</v>
      </c>
      <c r="J138" s="36">
        <f>SUMIFS(СВЦЭМ!$D$39:$D$782,СВЦЭМ!$A$39:$A$782,$A138,СВЦЭМ!$B$39:$B$782,J$119)+'СЕТ СН'!$H$14+СВЦЭМ!$D$10+'СЕТ СН'!$H$6-'СЕТ СН'!$H$26</f>
        <v>1342.7750660199999</v>
      </c>
      <c r="K138" s="36">
        <f>SUMIFS(СВЦЭМ!$D$39:$D$782,СВЦЭМ!$A$39:$A$782,$A138,СВЦЭМ!$B$39:$B$782,K$119)+'СЕТ СН'!$H$14+СВЦЭМ!$D$10+'СЕТ СН'!$H$6-'СЕТ СН'!$H$26</f>
        <v>1333.96940077</v>
      </c>
      <c r="L138" s="36">
        <f>SUMIFS(СВЦЭМ!$D$39:$D$782,СВЦЭМ!$A$39:$A$782,$A138,СВЦЭМ!$B$39:$B$782,L$119)+'СЕТ СН'!$H$14+СВЦЭМ!$D$10+'СЕТ СН'!$H$6-'СЕТ СН'!$H$26</f>
        <v>1321.2786543699999</v>
      </c>
      <c r="M138" s="36">
        <f>SUMIFS(СВЦЭМ!$D$39:$D$782,СВЦЭМ!$A$39:$A$782,$A138,СВЦЭМ!$B$39:$B$782,M$119)+'СЕТ СН'!$H$14+СВЦЭМ!$D$10+'СЕТ СН'!$H$6-'СЕТ СН'!$H$26</f>
        <v>1340.6349642999999</v>
      </c>
      <c r="N138" s="36">
        <f>SUMIFS(СВЦЭМ!$D$39:$D$782,СВЦЭМ!$A$39:$A$782,$A138,СВЦЭМ!$B$39:$B$782,N$119)+'СЕТ СН'!$H$14+СВЦЭМ!$D$10+'СЕТ СН'!$H$6-'СЕТ СН'!$H$26</f>
        <v>1350.8883651399999</v>
      </c>
      <c r="O138" s="36">
        <f>SUMIFS(СВЦЭМ!$D$39:$D$782,СВЦЭМ!$A$39:$A$782,$A138,СВЦЭМ!$B$39:$B$782,O$119)+'СЕТ СН'!$H$14+СВЦЭМ!$D$10+'СЕТ СН'!$H$6-'СЕТ СН'!$H$26</f>
        <v>1361.35113024</v>
      </c>
      <c r="P138" s="36">
        <f>SUMIFS(СВЦЭМ!$D$39:$D$782,СВЦЭМ!$A$39:$A$782,$A138,СВЦЭМ!$B$39:$B$782,P$119)+'СЕТ СН'!$H$14+СВЦЭМ!$D$10+'СЕТ СН'!$H$6-'СЕТ СН'!$H$26</f>
        <v>1376.8624072099999</v>
      </c>
      <c r="Q138" s="36">
        <f>SUMIFS(СВЦЭМ!$D$39:$D$782,СВЦЭМ!$A$39:$A$782,$A138,СВЦЭМ!$B$39:$B$782,Q$119)+'СЕТ СН'!$H$14+СВЦЭМ!$D$10+'СЕТ СН'!$H$6-'СЕТ СН'!$H$26</f>
        <v>1387.3537083599999</v>
      </c>
      <c r="R138" s="36">
        <f>SUMIFS(СВЦЭМ!$D$39:$D$782,СВЦЭМ!$A$39:$A$782,$A138,СВЦЭМ!$B$39:$B$782,R$119)+'СЕТ СН'!$H$14+СВЦЭМ!$D$10+'СЕТ СН'!$H$6-'СЕТ СН'!$H$26</f>
        <v>1403.7993947499999</v>
      </c>
      <c r="S138" s="36">
        <f>SUMIFS(СВЦЭМ!$D$39:$D$782,СВЦЭМ!$A$39:$A$782,$A138,СВЦЭМ!$B$39:$B$782,S$119)+'СЕТ СН'!$H$14+СВЦЭМ!$D$10+'СЕТ СН'!$H$6-'СЕТ СН'!$H$26</f>
        <v>1393.96510085</v>
      </c>
      <c r="T138" s="36">
        <f>SUMIFS(СВЦЭМ!$D$39:$D$782,СВЦЭМ!$A$39:$A$782,$A138,СВЦЭМ!$B$39:$B$782,T$119)+'СЕТ СН'!$H$14+СВЦЭМ!$D$10+'СЕТ СН'!$H$6-'СЕТ СН'!$H$26</f>
        <v>1376.3467353799999</v>
      </c>
      <c r="U138" s="36">
        <f>SUMIFS(СВЦЭМ!$D$39:$D$782,СВЦЭМ!$A$39:$A$782,$A138,СВЦЭМ!$B$39:$B$782,U$119)+'СЕТ СН'!$H$14+СВЦЭМ!$D$10+'СЕТ СН'!$H$6-'СЕТ СН'!$H$26</f>
        <v>1339.74927306</v>
      </c>
      <c r="V138" s="36">
        <f>SUMIFS(СВЦЭМ!$D$39:$D$782,СВЦЭМ!$A$39:$A$782,$A138,СВЦЭМ!$B$39:$B$782,V$119)+'СЕТ СН'!$H$14+СВЦЭМ!$D$10+'СЕТ СН'!$H$6-'СЕТ СН'!$H$26</f>
        <v>1322.3354989700001</v>
      </c>
      <c r="W138" s="36">
        <f>SUMIFS(СВЦЭМ!$D$39:$D$782,СВЦЭМ!$A$39:$A$782,$A138,СВЦЭМ!$B$39:$B$782,W$119)+'СЕТ СН'!$H$14+СВЦЭМ!$D$10+'СЕТ СН'!$H$6-'СЕТ СН'!$H$26</f>
        <v>1317.5411588500001</v>
      </c>
      <c r="X138" s="36">
        <f>SUMIFS(СВЦЭМ!$D$39:$D$782,СВЦЭМ!$A$39:$A$782,$A138,СВЦЭМ!$B$39:$B$782,X$119)+'СЕТ СН'!$H$14+СВЦЭМ!$D$10+'СЕТ СН'!$H$6-'СЕТ СН'!$H$26</f>
        <v>1344.7975635800001</v>
      </c>
      <c r="Y138" s="36">
        <f>SUMIFS(СВЦЭМ!$D$39:$D$782,СВЦЭМ!$A$39:$A$782,$A138,СВЦЭМ!$B$39:$B$782,Y$119)+'СЕТ СН'!$H$14+СВЦЭМ!$D$10+'СЕТ СН'!$H$6-'СЕТ СН'!$H$26</f>
        <v>1366.2223584000001</v>
      </c>
    </row>
    <row r="139" spans="1:25" ht="15.75" x14ac:dyDescent="0.2">
      <c r="A139" s="35">
        <f t="shared" si="3"/>
        <v>44671</v>
      </c>
      <c r="B139" s="36">
        <f>SUMIFS(СВЦЭМ!$D$39:$D$782,СВЦЭМ!$A$39:$A$782,$A139,СВЦЭМ!$B$39:$B$782,B$119)+'СЕТ СН'!$H$14+СВЦЭМ!$D$10+'СЕТ СН'!$H$6-'СЕТ СН'!$H$26</f>
        <v>1273.5665022600001</v>
      </c>
      <c r="C139" s="36">
        <f>SUMIFS(СВЦЭМ!$D$39:$D$782,СВЦЭМ!$A$39:$A$782,$A139,СВЦЭМ!$B$39:$B$782,C$119)+'СЕТ СН'!$H$14+СВЦЭМ!$D$10+'СЕТ СН'!$H$6-'СЕТ СН'!$H$26</f>
        <v>1321.2139631300001</v>
      </c>
      <c r="D139" s="36">
        <f>SUMIFS(СВЦЭМ!$D$39:$D$782,СВЦЭМ!$A$39:$A$782,$A139,СВЦЭМ!$B$39:$B$782,D$119)+'СЕТ СН'!$H$14+СВЦЭМ!$D$10+'СЕТ СН'!$H$6-'СЕТ СН'!$H$26</f>
        <v>1344.29432941</v>
      </c>
      <c r="E139" s="36">
        <f>SUMIFS(СВЦЭМ!$D$39:$D$782,СВЦЭМ!$A$39:$A$782,$A139,СВЦЭМ!$B$39:$B$782,E$119)+'СЕТ СН'!$H$14+СВЦЭМ!$D$10+'СЕТ СН'!$H$6-'СЕТ СН'!$H$26</f>
        <v>1357.08073777</v>
      </c>
      <c r="F139" s="36">
        <f>SUMIFS(СВЦЭМ!$D$39:$D$782,СВЦЭМ!$A$39:$A$782,$A139,СВЦЭМ!$B$39:$B$782,F$119)+'СЕТ СН'!$H$14+СВЦЭМ!$D$10+'СЕТ СН'!$H$6-'СЕТ СН'!$H$26</f>
        <v>1358.88441883</v>
      </c>
      <c r="G139" s="36">
        <f>SUMIFS(СВЦЭМ!$D$39:$D$782,СВЦЭМ!$A$39:$A$782,$A139,СВЦЭМ!$B$39:$B$782,G$119)+'СЕТ СН'!$H$14+СВЦЭМ!$D$10+'СЕТ СН'!$H$6-'СЕТ СН'!$H$26</f>
        <v>1337.9821735999999</v>
      </c>
      <c r="H139" s="36">
        <f>SUMIFS(СВЦЭМ!$D$39:$D$782,СВЦЭМ!$A$39:$A$782,$A139,СВЦЭМ!$B$39:$B$782,H$119)+'СЕТ СН'!$H$14+СВЦЭМ!$D$10+'СЕТ СН'!$H$6-'СЕТ СН'!$H$26</f>
        <v>1289.6116606999999</v>
      </c>
      <c r="I139" s="36">
        <f>SUMIFS(СВЦЭМ!$D$39:$D$782,СВЦЭМ!$A$39:$A$782,$A139,СВЦЭМ!$B$39:$B$782,I$119)+'СЕТ СН'!$H$14+СВЦЭМ!$D$10+'СЕТ СН'!$H$6-'СЕТ СН'!$H$26</f>
        <v>1299.41168653</v>
      </c>
      <c r="J139" s="36">
        <f>SUMIFS(СВЦЭМ!$D$39:$D$782,СВЦЭМ!$A$39:$A$782,$A139,СВЦЭМ!$B$39:$B$782,J$119)+'СЕТ СН'!$H$14+СВЦЭМ!$D$10+'СЕТ СН'!$H$6-'СЕТ СН'!$H$26</f>
        <v>1306.02614778</v>
      </c>
      <c r="K139" s="36">
        <f>SUMIFS(СВЦЭМ!$D$39:$D$782,СВЦЭМ!$A$39:$A$782,$A139,СВЦЭМ!$B$39:$B$782,K$119)+'СЕТ СН'!$H$14+СВЦЭМ!$D$10+'СЕТ СН'!$H$6-'СЕТ СН'!$H$26</f>
        <v>1296.84539703</v>
      </c>
      <c r="L139" s="36">
        <f>SUMIFS(СВЦЭМ!$D$39:$D$782,СВЦЭМ!$A$39:$A$782,$A139,СВЦЭМ!$B$39:$B$782,L$119)+'СЕТ СН'!$H$14+СВЦЭМ!$D$10+'СЕТ СН'!$H$6-'СЕТ СН'!$H$26</f>
        <v>1282.33845604</v>
      </c>
      <c r="M139" s="36">
        <f>SUMIFS(СВЦЭМ!$D$39:$D$782,СВЦЭМ!$A$39:$A$782,$A139,СВЦЭМ!$B$39:$B$782,M$119)+'СЕТ СН'!$H$14+СВЦЭМ!$D$10+'СЕТ СН'!$H$6-'СЕТ СН'!$H$26</f>
        <v>1286.29492734</v>
      </c>
      <c r="N139" s="36">
        <f>SUMIFS(СВЦЭМ!$D$39:$D$782,СВЦЭМ!$A$39:$A$782,$A139,СВЦЭМ!$B$39:$B$782,N$119)+'СЕТ СН'!$H$14+СВЦЭМ!$D$10+'СЕТ СН'!$H$6-'СЕТ СН'!$H$26</f>
        <v>1282.4601765100001</v>
      </c>
      <c r="O139" s="36">
        <f>SUMIFS(СВЦЭМ!$D$39:$D$782,СВЦЭМ!$A$39:$A$782,$A139,СВЦЭМ!$B$39:$B$782,O$119)+'СЕТ СН'!$H$14+СВЦЭМ!$D$10+'СЕТ СН'!$H$6-'СЕТ СН'!$H$26</f>
        <v>1272.0760165300001</v>
      </c>
      <c r="P139" s="36">
        <f>SUMIFS(СВЦЭМ!$D$39:$D$782,СВЦЭМ!$A$39:$A$782,$A139,СВЦЭМ!$B$39:$B$782,P$119)+'СЕТ СН'!$H$14+СВЦЭМ!$D$10+'СЕТ СН'!$H$6-'СЕТ СН'!$H$26</f>
        <v>1274.9142022799999</v>
      </c>
      <c r="Q139" s="36">
        <f>SUMIFS(СВЦЭМ!$D$39:$D$782,СВЦЭМ!$A$39:$A$782,$A139,СВЦЭМ!$B$39:$B$782,Q$119)+'СЕТ СН'!$H$14+СВЦЭМ!$D$10+'СЕТ СН'!$H$6-'СЕТ СН'!$H$26</f>
        <v>1275.02312308</v>
      </c>
      <c r="R139" s="36">
        <f>SUMIFS(СВЦЭМ!$D$39:$D$782,СВЦЭМ!$A$39:$A$782,$A139,СВЦЭМ!$B$39:$B$782,R$119)+'СЕТ СН'!$H$14+СВЦЭМ!$D$10+'СЕТ СН'!$H$6-'СЕТ СН'!$H$26</f>
        <v>1271.26852964</v>
      </c>
      <c r="S139" s="36">
        <f>SUMIFS(СВЦЭМ!$D$39:$D$782,СВЦЭМ!$A$39:$A$782,$A139,СВЦЭМ!$B$39:$B$782,S$119)+'СЕТ СН'!$H$14+СВЦЭМ!$D$10+'СЕТ СН'!$H$6-'СЕТ СН'!$H$26</f>
        <v>1281.27476116</v>
      </c>
      <c r="T139" s="36">
        <f>SUMIFS(СВЦЭМ!$D$39:$D$782,СВЦЭМ!$A$39:$A$782,$A139,СВЦЭМ!$B$39:$B$782,T$119)+'СЕТ СН'!$H$14+СВЦЭМ!$D$10+'СЕТ СН'!$H$6-'СЕТ СН'!$H$26</f>
        <v>1287.5009921400001</v>
      </c>
      <c r="U139" s="36">
        <f>SUMIFS(СВЦЭМ!$D$39:$D$782,СВЦЭМ!$A$39:$A$782,$A139,СВЦЭМ!$B$39:$B$782,U$119)+'СЕТ СН'!$H$14+СВЦЭМ!$D$10+'СЕТ СН'!$H$6-'СЕТ СН'!$H$26</f>
        <v>1295.09440614</v>
      </c>
      <c r="V139" s="36">
        <f>SUMIFS(СВЦЭМ!$D$39:$D$782,СВЦЭМ!$A$39:$A$782,$A139,СВЦЭМ!$B$39:$B$782,V$119)+'СЕТ СН'!$H$14+СВЦЭМ!$D$10+'СЕТ СН'!$H$6-'СЕТ СН'!$H$26</f>
        <v>1313.31363749</v>
      </c>
      <c r="W139" s="36">
        <f>SUMIFS(СВЦЭМ!$D$39:$D$782,СВЦЭМ!$A$39:$A$782,$A139,СВЦЭМ!$B$39:$B$782,W$119)+'СЕТ СН'!$H$14+СВЦЭМ!$D$10+'СЕТ СН'!$H$6-'СЕТ СН'!$H$26</f>
        <v>1307.05909705</v>
      </c>
      <c r="X139" s="36">
        <f>SUMIFS(СВЦЭМ!$D$39:$D$782,СВЦЭМ!$A$39:$A$782,$A139,СВЦЭМ!$B$39:$B$782,X$119)+'СЕТ СН'!$H$14+СВЦЭМ!$D$10+'СЕТ СН'!$H$6-'СЕТ СН'!$H$26</f>
        <v>1278.7420561500001</v>
      </c>
      <c r="Y139" s="36">
        <f>SUMIFS(СВЦЭМ!$D$39:$D$782,СВЦЭМ!$A$39:$A$782,$A139,СВЦЭМ!$B$39:$B$782,Y$119)+'СЕТ СН'!$H$14+СВЦЭМ!$D$10+'СЕТ СН'!$H$6-'СЕТ СН'!$H$26</f>
        <v>1270.3734732400001</v>
      </c>
    </row>
    <row r="140" spans="1:25" ht="15.75" x14ac:dyDescent="0.2">
      <c r="A140" s="35">
        <f t="shared" si="3"/>
        <v>44672</v>
      </c>
      <c r="B140" s="36">
        <f>SUMIFS(СВЦЭМ!$D$39:$D$782,СВЦЭМ!$A$39:$A$782,$A140,СВЦЭМ!$B$39:$B$782,B$119)+'СЕТ СН'!$H$14+СВЦЭМ!$D$10+'СЕТ СН'!$H$6-'СЕТ СН'!$H$26</f>
        <v>1443.1303162699999</v>
      </c>
      <c r="C140" s="36">
        <f>SUMIFS(СВЦЭМ!$D$39:$D$782,СВЦЭМ!$A$39:$A$782,$A140,СВЦЭМ!$B$39:$B$782,C$119)+'СЕТ СН'!$H$14+СВЦЭМ!$D$10+'СЕТ СН'!$H$6-'СЕТ СН'!$H$26</f>
        <v>1400.69205216</v>
      </c>
      <c r="D140" s="36">
        <f>SUMIFS(СВЦЭМ!$D$39:$D$782,СВЦЭМ!$A$39:$A$782,$A140,СВЦЭМ!$B$39:$B$782,D$119)+'СЕТ СН'!$H$14+СВЦЭМ!$D$10+'СЕТ СН'!$H$6-'СЕТ СН'!$H$26</f>
        <v>1409.9437551199999</v>
      </c>
      <c r="E140" s="36">
        <f>SUMIFS(СВЦЭМ!$D$39:$D$782,СВЦЭМ!$A$39:$A$782,$A140,СВЦЭМ!$B$39:$B$782,E$119)+'СЕТ СН'!$H$14+СВЦЭМ!$D$10+'СЕТ СН'!$H$6-'СЕТ СН'!$H$26</f>
        <v>1417.03716547</v>
      </c>
      <c r="F140" s="36">
        <f>SUMIFS(СВЦЭМ!$D$39:$D$782,СВЦЭМ!$A$39:$A$782,$A140,СВЦЭМ!$B$39:$B$782,F$119)+'СЕТ СН'!$H$14+СВЦЭМ!$D$10+'СЕТ СН'!$H$6-'СЕТ СН'!$H$26</f>
        <v>1397.16512773</v>
      </c>
      <c r="G140" s="36">
        <f>SUMIFS(СВЦЭМ!$D$39:$D$782,СВЦЭМ!$A$39:$A$782,$A140,СВЦЭМ!$B$39:$B$782,G$119)+'СЕТ СН'!$H$14+СВЦЭМ!$D$10+'СЕТ СН'!$H$6-'СЕТ СН'!$H$26</f>
        <v>1375.3916332700001</v>
      </c>
      <c r="H140" s="36">
        <f>SUMIFS(СВЦЭМ!$D$39:$D$782,СВЦЭМ!$A$39:$A$782,$A140,СВЦЭМ!$B$39:$B$782,H$119)+'СЕТ СН'!$H$14+СВЦЭМ!$D$10+'СЕТ СН'!$H$6-'СЕТ СН'!$H$26</f>
        <v>1329.5285046399999</v>
      </c>
      <c r="I140" s="36">
        <f>SUMIFS(СВЦЭМ!$D$39:$D$782,СВЦЭМ!$A$39:$A$782,$A140,СВЦЭМ!$B$39:$B$782,I$119)+'СЕТ СН'!$H$14+СВЦЭМ!$D$10+'СЕТ СН'!$H$6-'СЕТ СН'!$H$26</f>
        <v>1328.43556934</v>
      </c>
      <c r="J140" s="36">
        <f>SUMIFS(СВЦЭМ!$D$39:$D$782,СВЦЭМ!$A$39:$A$782,$A140,СВЦЭМ!$B$39:$B$782,J$119)+'СЕТ СН'!$H$14+СВЦЭМ!$D$10+'СЕТ СН'!$H$6-'СЕТ СН'!$H$26</f>
        <v>1331.16305261</v>
      </c>
      <c r="K140" s="36">
        <f>SUMIFS(СВЦЭМ!$D$39:$D$782,СВЦЭМ!$A$39:$A$782,$A140,СВЦЭМ!$B$39:$B$782,K$119)+'СЕТ СН'!$H$14+СВЦЭМ!$D$10+'СЕТ СН'!$H$6-'СЕТ СН'!$H$26</f>
        <v>1305.14350511</v>
      </c>
      <c r="L140" s="36">
        <f>SUMIFS(СВЦЭМ!$D$39:$D$782,СВЦЭМ!$A$39:$A$782,$A140,СВЦЭМ!$B$39:$B$782,L$119)+'СЕТ СН'!$H$14+СВЦЭМ!$D$10+'СЕТ СН'!$H$6-'СЕТ СН'!$H$26</f>
        <v>1304.36452609</v>
      </c>
      <c r="M140" s="36">
        <f>SUMIFS(СВЦЭМ!$D$39:$D$782,СВЦЭМ!$A$39:$A$782,$A140,СВЦЭМ!$B$39:$B$782,M$119)+'СЕТ СН'!$H$14+СВЦЭМ!$D$10+'СЕТ СН'!$H$6-'СЕТ СН'!$H$26</f>
        <v>1319.62487938</v>
      </c>
      <c r="N140" s="36">
        <f>SUMIFS(СВЦЭМ!$D$39:$D$782,СВЦЭМ!$A$39:$A$782,$A140,СВЦЭМ!$B$39:$B$782,N$119)+'СЕТ СН'!$H$14+СВЦЭМ!$D$10+'СЕТ СН'!$H$6-'СЕТ СН'!$H$26</f>
        <v>1325.83402718</v>
      </c>
      <c r="O140" s="36">
        <f>SUMIFS(СВЦЭМ!$D$39:$D$782,СВЦЭМ!$A$39:$A$782,$A140,СВЦЭМ!$B$39:$B$782,O$119)+'СЕТ СН'!$H$14+СВЦЭМ!$D$10+'СЕТ СН'!$H$6-'СЕТ СН'!$H$26</f>
        <v>1355.44352035</v>
      </c>
      <c r="P140" s="36">
        <f>SUMIFS(СВЦЭМ!$D$39:$D$782,СВЦЭМ!$A$39:$A$782,$A140,СВЦЭМ!$B$39:$B$782,P$119)+'СЕТ СН'!$H$14+СВЦЭМ!$D$10+'СЕТ СН'!$H$6-'СЕТ СН'!$H$26</f>
        <v>1367.5979303399999</v>
      </c>
      <c r="Q140" s="36">
        <f>SUMIFS(СВЦЭМ!$D$39:$D$782,СВЦЭМ!$A$39:$A$782,$A140,СВЦЭМ!$B$39:$B$782,Q$119)+'СЕТ СН'!$H$14+СВЦЭМ!$D$10+'СЕТ СН'!$H$6-'СЕТ СН'!$H$26</f>
        <v>1388.24395783</v>
      </c>
      <c r="R140" s="36">
        <f>SUMIFS(СВЦЭМ!$D$39:$D$782,СВЦЭМ!$A$39:$A$782,$A140,СВЦЭМ!$B$39:$B$782,R$119)+'СЕТ СН'!$H$14+СВЦЭМ!$D$10+'СЕТ СН'!$H$6-'СЕТ СН'!$H$26</f>
        <v>1383.1733485299999</v>
      </c>
      <c r="S140" s="36">
        <f>SUMIFS(СВЦЭМ!$D$39:$D$782,СВЦЭМ!$A$39:$A$782,$A140,СВЦЭМ!$B$39:$B$782,S$119)+'СЕТ СН'!$H$14+СВЦЭМ!$D$10+'СЕТ СН'!$H$6-'СЕТ СН'!$H$26</f>
        <v>1367.57927976</v>
      </c>
      <c r="T140" s="36">
        <f>SUMIFS(СВЦЭМ!$D$39:$D$782,СВЦЭМ!$A$39:$A$782,$A140,СВЦЭМ!$B$39:$B$782,T$119)+'СЕТ СН'!$H$14+СВЦЭМ!$D$10+'СЕТ СН'!$H$6-'СЕТ СН'!$H$26</f>
        <v>1348.78741896</v>
      </c>
      <c r="U140" s="36">
        <f>SUMIFS(СВЦЭМ!$D$39:$D$782,СВЦЭМ!$A$39:$A$782,$A140,СВЦЭМ!$B$39:$B$782,U$119)+'СЕТ СН'!$H$14+СВЦЭМ!$D$10+'СЕТ СН'!$H$6-'СЕТ СН'!$H$26</f>
        <v>1317.8659865099999</v>
      </c>
      <c r="V140" s="36">
        <f>SUMIFS(СВЦЭМ!$D$39:$D$782,СВЦЭМ!$A$39:$A$782,$A140,СВЦЭМ!$B$39:$B$782,V$119)+'СЕТ СН'!$H$14+СВЦЭМ!$D$10+'СЕТ СН'!$H$6-'СЕТ СН'!$H$26</f>
        <v>1279.7316959500001</v>
      </c>
      <c r="W140" s="36">
        <f>SUMIFS(СВЦЭМ!$D$39:$D$782,СВЦЭМ!$A$39:$A$782,$A140,СВЦЭМ!$B$39:$B$782,W$119)+'СЕТ СН'!$H$14+СВЦЭМ!$D$10+'СЕТ СН'!$H$6-'СЕТ СН'!$H$26</f>
        <v>1306.4669747600001</v>
      </c>
      <c r="X140" s="36">
        <f>SUMIFS(СВЦЭМ!$D$39:$D$782,СВЦЭМ!$A$39:$A$782,$A140,СВЦЭМ!$B$39:$B$782,X$119)+'СЕТ СН'!$H$14+СВЦЭМ!$D$10+'СЕТ СН'!$H$6-'СЕТ СН'!$H$26</f>
        <v>1335.7004248200001</v>
      </c>
      <c r="Y140" s="36">
        <f>SUMIFS(СВЦЭМ!$D$39:$D$782,СВЦЭМ!$A$39:$A$782,$A140,СВЦЭМ!$B$39:$B$782,Y$119)+'СЕТ СН'!$H$14+СВЦЭМ!$D$10+'СЕТ СН'!$H$6-'СЕТ СН'!$H$26</f>
        <v>1370.78123407</v>
      </c>
    </row>
    <row r="141" spans="1:25" ht="15.75" x14ac:dyDescent="0.2">
      <c r="A141" s="35">
        <f t="shared" si="3"/>
        <v>44673</v>
      </c>
      <c r="B141" s="36">
        <f>SUMIFS(СВЦЭМ!$D$39:$D$782,СВЦЭМ!$A$39:$A$782,$A141,СВЦЭМ!$B$39:$B$782,B$119)+'СЕТ СН'!$H$14+СВЦЭМ!$D$10+'СЕТ СН'!$H$6-'СЕТ СН'!$H$26</f>
        <v>1346.98205712</v>
      </c>
      <c r="C141" s="36">
        <f>SUMIFS(СВЦЭМ!$D$39:$D$782,СВЦЭМ!$A$39:$A$782,$A141,СВЦЭМ!$B$39:$B$782,C$119)+'СЕТ СН'!$H$14+СВЦЭМ!$D$10+'СЕТ СН'!$H$6-'СЕТ СН'!$H$26</f>
        <v>1369.07695119</v>
      </c>
      <c r="D141" s="36">
        <f>SUMIFS(СВЦЭМ!$D$39:$D$782,СВЦЭМ!$A$39:$A$782,$A141,СВЦЭМ!$B$39:$B$782,D$119)+'СЕТ СН'!$H$14+СВЦЭМ!$D$10+'СЕТ СН'!$H$6-'СЕТ СН'!$H$26</f>
        <v>1397.4240225599999</v>
      </c>
      <c r="E141" s="36">
        <f>SUMIFS(СВЦЭМ!$D$39:$D$782,СВЦЭМ!$A$39:$A$782,$A141,СВЦЭМ!$B$39:$B$782,E$119)+'СЕТ СН'!$H$14+СВЦЭМ!$D$10+'СЕТ СН'!$H$6-'СЕТ СН'!$H$26</f>
        <v>1410.23734457</v>
      </c>
      <c r="F141" s="36">
        <f>SUMIFS(СВЦЭМ!$D$39:$D$782,СВЦЭМ!$A$39:$A$782,$A141,СВЦЭМ!$B$39:$B$782,F$119)+'СЕТ СН'!$H$14+СВЦЭМ!$D$10+'СЕТ СН'!$H$6-'СЕТ СН'!$H$26</f>
        <v>1417.96704828</v>
      </c>
      <c r="G141" s="36">
        <f>SUMIFS(СВЦЭМ!$D$39:$D$782,СВЦЭМ!$A$39:$A$782,$A141,СВЦЭМ!$B$39:$B$782,G$119)+'СЕТ СН'!$H$14+СВЦЭМ!$D$10+'СЕТ СН'!$H$6-'СЕТ СН'!$H$26</f>
        <v>1422.2310632599999</v>
      </c>
      <c r="H141" s="36">
        <f>SUMIFS(СВЦЭМ!$D$39:$D$782,СВЦЭМ!$A$39:$A$782,$A141,СВЦЭМ!$B$39:$B$782,H$119)+'СЕТ СН'!$H$14+СВЦЭМ!$D$10+'СЕТ СН'!$H$6-'СЕТ СН'!$H$26</f>
        <v>1382.84876964</v>
      </c>
      <c r="I141" s="36">
        <f>SUMIFS(СВЦЭМ!$D$39:$D$782,СВЦЭМ!$A$39:$A$782,$A141,СВЦЭМ!$B$39:$B$782,I$119)+'СЕТ СН'!$H$14+СВЦЭМ!$D$10+'СЕТ СН'!$H$6-'СЕТ СН'!$H$26</f>
        <v>1341.5443008499999</v>
      </c>
      <c r="J141" s="36">
        <f>SUMIFS(СВЦЭМ!$D$39:$D$782,СВЦЭМ!$A$39:$A$782,$A141,СВЦЭМ!$B$39:$B$782,J$119)+'СЕТ СН'!$H$14+СВЦЭМ!$D$10+'СЕТ СН'!$H$6-'СЕТ СН'!$H$26</f>
        <v>1308.7276436100001</v>
      </c>
      <c r="K141" s="36">
        <f>SUMIFS(СВЦЭМ!$D$39:$D$782,СВЦЭМ!$A$39:$A$782,$A141,СВЦЭМ!$B$39:$B$782,K$119)+'СЕТ СН'!$H$14+СВЦЭМ!$D$10+'СЕТ СН'!$H$6-'СЕТ СН'!$H$26</f>
        <v>1290.2883725900001</v>
      </c>
      <c r="L141" s="36">
        <f>SUMIFS(СВЦЭМ!$D$39:$D$782,СВЦЭМ!$A$39:$A$782,$A141,СВЦЭМ!$B$39:$B$782,L$119)+'СЕТ СН'!$H$14+СВЦЭМ!$D$10+'СЕТ СН'!$H$6-'СЕТ СН'!$H$26</f>
        <v>1286.0584353300001</v>
      </c>
      <c r="M141" s="36">
        <f>SUMIFS(СВЦЭМ!$D$39:$D$782,СВЦЭМ!$A$39:$A$782,$A141,СВЦЭМ!$B$39:$B$782,M$119)+'СЕТ СН'!$H$14+СВЦЭМ!$D$10+'СЕТ СН'!$H$6-'СЕТ СН'!$H$26</f>
        <v>1294.82470104</v>
      </c>
      <c r="N141" s="36">
        <f>SUMIFS(СВЦЭМ!$D$39:$D$782,СВЦЭМ!$A$39:$A$782,$A141,СВЦЭМ!$B$39:$B$782,N$119)+'СЕТ СН'!$H$14+СВЦЭМ!$D$10+'СЕТ СН'!$H$6-'СЕТ СН'!$H$26</f>
        <v>1309.3634778599999</v>
      </c>
      <c r="O141" s="36">
        <f>SUMIFS(СВЦЭМ!$D$39:$D$782,СВЦЭМ!$A$39:$A$782,$A141,СВЦЭМ!$B$39:$B$782,O$119)+'СЕТ СН'!$H$14+СВЦЭМ!$D$10+'СЕТ СН'!$H$6-'СЕТ СН'!$H$26</f>
        <v>1320.79113003</v>
      </c>
      <c r="P141" s="36">
        <f>SUMIFS(СВЦЭМ!$D$39:$D$782,СВЦЭМ!$A$39:$A$782,$A141,СВЦЭМ!$B$39:$B$782,P$119)+'СЕТ СН'!$H$14+СВЦЭМ!$D$10+'СЕТ СН'!$H$6-'СЕТ СН'!$H$26</f>
        <v>1318.5632500500001</v>
      </c>
      <c r="Q141" s="36">
        <f>SUMIFS(СВЦЭМ!$D$39:$D$782,СВЦЭМ!$A$39:$A$782,$A141,СВЦЭМ!$B$39:$B$782,Q$119)+'СЕТ СН'!$H$14+СВЦЭМ!$D$10+'СЕТ СН'!$H$6-'СЕТ СН'!$H$26</f>
        <v>1315.60088673</v>
      </c>
      <c r="R141" s="36">
        <f>SUMIFS(СВЦЭМ!$D$39:$D$782,СВЦЭМ!$A$39:$A$782,$A141,СВЦЭМ!$B$39:$B$782,R$119)+'СЕТ СН'!$H$14+СВЦЭМ!$D$10+'СЕТ СН'!$H$6-'СЕТ СН'!$H$26</f>
        <v>1328.8411182699999</v>
      </c>
      <c r="S141" s="36">
        <f>SUMIFS(СВЦЭМ!$D$39:$D$782,СВЦЭМ!$A$39:$A$782,$A141,СВЦЭМ!$B$39:$B$782,S$119)+'СЕТ СН'!$H$14+СВЦЭМ!$D$10+'СЕТ СН'!$H$6-'СЕТ СН'!$H$26</f>
        <v>1327.4562395200001</v>
      </c>
      <c r="T141" s="36">
        <f>SUMIFS(СВЦЭМ!$D$39:$D$782,СВЦЭМ!$A$39:$A$782,$A141,СВЦЭМ!$B$39:$B$782,T$119)+'СЕТ СН'!$H$14+СВЦЭМ!$D$10+'СЕТ СН'!$H$6-'СЕТ СН'!$H$26</f>
        <v>1325.94741763</v>
      </c>
      <c r="U141" s="36">
        <f>SUMIFS(СВЦЭМ!$D$39:$D$782,СВЦЭМ!$A$39:$A$782,$A141,СВЦЭМ!$B$39:$B$782,U$119)+'СЕТ СН'!$H$14+СВЦЭМ!$D$10+'СЕТ СН'!$H$6-'СЕТ СН'!$H$26</f>
        <v>1309.22737108</v>
      </c>
      <c r="V141" s="36">
        <f>SUMIFS(СВЦЭМ!$D$39:$D$782,СВЦЭМ!$A$39:$A$782,$A141,СВЦЭМ!$B$39:$B$782,V$119)+'СЕТ СН'!$H$14+СВЦЭМ!$D$10+'СЕТ СН'!$H$6-'СЕТ СН'!$H$26</f>
        <v>1298.2420894500001</v>
      </c>
      <c r="W141" s="36">
        <f>SUMIFS(СВЦЭМ!$D$39:$D$782,СВЦЭМ!$A$39:$A$782,$A141,СВЦЭМ!$B$39:$B$782,W$119)+'СЕТ СН'!$H$14+СВЦЭМ!$D$10+'СЕТ СН'!$H$6-'СЕТ СН'!$H$26</f>
        <v>1297.0436789800001</v>
      </c>
      <c r="X141" s="36">
        <f>SUMIFS(СВЦЭМ!$D$39:$D$782,СВЦЭМ!$A$39:$A$782,$A141,СВЦЭМ!$B$39:$B$782,X$119)+'СЕТ СН'!$H$14+СВЦЭМ!$D$10+'СЕТ СН'!$H$6-'СЕТ СН'!$H$26</f>
        <v>1306.18032051</v>
      </c>
      <c r="Y141" s="36">
        <f>SUMIFS(СВЦЭМ!$D$39:$D$782,СВЦЭМ!$A$39:$A$782,$A141,СВЦЭМ!$B$39:$B$782,Y$119)+'СЕТ СН'!$H$14+СВЦЭМ!$D$10+'СЕТ СН'!$H$6-'СЕТ СН'!$H$26</f>
        <v>1338.5079734999999</v>
      </c>
    </row>
    <row r="142" spans="1:25" ht="15.75" x14ac:dyDescent="0.2">
      <c r="A142" s="35">
        <f t="shared" si="3"/>
        <v>44674</v>
      </c>
      <c r="B142" s="36">
        <f>SUMIFS(СВЦЭМ!$D$39:$D$782,СВЦЭМ!$A$39:$A$782,$A142,СВЦЭМ!$B$39:$B$782,B$119)+'СЕТ СН'!$H$14+СВЦЭМ!$D$10+'СЕТ СН'!$H$6-'СЕТ СН'!$H$26</f>
        <v>1309.27923562</v>
      </c>
      <c r="C142" s="36">
        <f>SUMIFS(СВЦЭМ!$D$39:$D$782,СВЦЭМ!$A$39:$A$782,$A142,СВЦЭМ!$B$39:$B$782,C$119)+'СЕТ СН'!$H$14+СВЦЭМ!$D$10+'СЕТ СН'!$H$6-'СЕТ СН'!$H$26</f>
        <v>1323.38201265</v>
      </c>
      <c r="D142" s="36">
        <f>SUMIFS(СВЦЭМ!$D$39:$D$782,СВЦЭМ!$A$39:$A$782,$A142,СВЦЭМ!$B$39:$B$782,D$119)+'СЕТ СН'!$H$14+СВЦЭМ!$D$10+'СЕТ СН'!$H$6-'СЕТ СН'!$H$26</f>
        <v>1345.9242515000001</v>
      </c>
      <c r="E142" s="36">
        <f>SUMIFS(СВЦЭМ!$D$39:$D$782,СВЦЭМ!$A$39:$A$782,$A142,СВЦЭМ!$B$39:$B$782,E$119)+'СЕТ СН'!$H$14+СВЦЭМ!$D$10+'СЕТ СН'!$H$6-'СЕТ СН'!$H$26</f>
        <v>1357.09611849</v>
      </c>
      <c r="F142" s="36">
        <f>SUMIFS(СВЦЭМ!$D$39:$D$782,СВЦЭМ!$A$39:$A$782,$A142,СВЦЭМ!$B$39:$B$782,F$119)+'СЕТ СН'!$H$14+СВЦЭМ!$D$10+'СЕТ СН'!$H$6-'СЕТ СН'!$H$26</f>
        <v>1364.7349223199999</v>
      </c>
      <c r="G142" s="36">
        <f>SUMIFS(СВЦЭМ!$D$39:$D$782,СВЦЭМ!$A$39:$A$782,$A142,СВЦЭМ!$B$39:$B$782,G$119)+'СЕТ СН'!$H$14+СВЦЭМ!$D$10+'СЕТ СН'!$H$6-'СЕТ СН'!$H$26</f>
        <v>1388.67720474</v>
      </c>
      <c r="H142" s="36">
        <f>SUMIFS(СВЦЭМ!$D$39:$D$782,СВЦЭМ!$A$39:$A$782,$A142,СВЦЭМ!$B$39:$B$782,H$119)+'СЕТ СН'!$H$14+СВЦЭМ!$D$10+'СЕТ СН'!$H$6-'СЕТ СН'!$H$26</f>
        <v>1365.3274531699999</v>
      </c>
      <c r="I142" s="36">
        <f>SUMIFS(СВЦЭМ!$D$39:$D$782,СВЦЭМ!$A$39:$A$782,$A142,СВЦЭМ!$B$39:$B$782,I$119)+'СЕТ СН'!$H$14+СВЦЭМ!$D$10+'СЕТ СН'!$H$6-'СЕТ СН'!$H$26</f>
        <v>1369.1515704000001</v>
      </c>
      <c r="J142" s="36">
        <f>SUMIFS(СВЦЭМ!$D$39:$D$782,СВЦЭМ!$A$39:$A$782,$A142,СВЦЭМ!$B$39:$B$782,J$119)+'СЕТ СН'!$H$14+СВЦЭМ!$D$10+'СЕТ СН'!$H$6-'СЕТ СН'!$H$26</f>
        <v>1327.0748991199998</v>
      </c>
      <c r="K142" s="36">
        <f>SUMIFS(СВЦЭМ!$D$39:$D$782,СВЦЭМ!$A$39:$A$782,$A142,СВЦЭМ!$B$39:$B$782,K$119)+'СЕТ СН'!$H$14+СВЦЭМ!$D$10+'СЕТ СН'!$H$6-'СЕТ СН'!$H$26</f>
        <v>1288.74419846</v>
      </c>
      <c r="L142" s="36">
        <f>SUMIFS(СВЦЭМ!$D$39:$D$782,СВЦЭМ!$A$39:$A$782,$A142,СВЦЭМ!$B$39:$B$782,L$119)+'СЕТ СН'!$H$14+СВЦЭМ!$D$10+'СЕТ СН'!$H$6-'СЕТ СН'!$H$26</f>
        <v>1276.32714773</v>
      </c>
      <c r="M142" s="36">
        <f>SUMIFS(СВЦЭМ!$D$39:$D$782,СВЦЭМ!$A$39:$A$782,$A142,СВЦЭМ!$B$39:$B$782,M$119)+'СЕТ СН'!$H$14+СВЦЭМ!$D$10+'СЕТ СН'!$H$6-'СЕТ СН'!$H$26</f>
        <v>1269.9870107300001</v>
      </c>
      <c r="N142" s="36">
        <f>SUMIFS(СВЦЭМ!$D$39:$D$782,СВЦЭМ!$A$39:$A$782,$A142,СВЦЭМ!$B$39:$B$782,N$119)+'СЕТ СН'!$H$14+СВЦЭМ!$D$10+'СЕТ СН'!$H$6-'СЕТ СН'!$H$26</f>
        <v>1283.3413696</v>
      </c>
      <c r="O142" s="36">
        <f>SUMIFS(СВЦЭМ!$D$39:$D$782,СВЦЭМ!$A$39:$A$782,$A142,СВЦЭМ!$B$39:$B$782,O$119)+'СЕТ СН'!$H$14+СВЦЭМ!$D$10+'СЕТ СН'!$H$6-'СЕТ СН'!$H$26</f>
        <v>1293.63542149</v>
      </c>
      <c r="P142" s="36">
        <f>SUMIFS(СВЦЭМ!$D$39:$D$782,СВЦЭМ!$A$39:$A$782,$A142,СВЦЭМ!$B$39:$B$782,P$119)+'СЕТ СН'!$H$14+СВЦЭМ!$D$10+'СЕТ СН'!$H$6-'СЕТ СН'!$H$26</f>
        <v>1308.97008452</v>
      </c>
      <c r="Q142" s="36">
        <f>SUMIFS(СВЦЭМ!$D$39:$D$782,СВЦЭМ!$A$39:$A$782,$A142,СВЦЭМ!$B$39:$B$782,Q$119)+'СЕТ СН'!$H$14+СВЦЭМ!$D$10+'СЕТ СН'!$H$6-'СЕТ СН'!$H$26</f>
        <v>1323.0894473600001</v>
      </c>
      <c r="R142" s="36">
        <f>SUMIFS(СВЦЭМ!$D$39:$D$782,СВЦЭМ!$A$39:$A$782,$A142,СВЦЭМ!$B$39:$B$782,R$119)+'СЕТ СН'!$H$14+СВЦЭМ!$D$10+'СЕТ СН'!$H$6-'СЕТ СН'!$H$26</f>
        <v>1324.5809493500001</v>
      </c>
      <c r="S142" s="36">
        <f>SUMIFS(СВЦЭМ!$D$39:$D$782,СВЦЭМ!$A$39:$A$782,$A142,СВЦЭМ!$B$39:$B$782,S$119)+'СЕТ СН'!$H$14+СВЦЭМ!$D$10+'СЕТ СН'!$H$6-'СЕТ СН'!$H$26</f>
        <v>1324.6457433999999</v>
      </c>
      <c r="T142" s="36">
        <f>SUMIFS(СВЦЭМ!$D$39:$D$782,СВЦЭМ!$A$39:$A$782,$A142,СВЦЭМ!$B$39:$B$782,T$119)+'СЕТ СН'!$H$14+СВЦЭМ!$D$10+'СЕТ СН'!$H$6-'СЕТ СН'!$H$26</f>
        <v>1301.7650649799998</v>
      </c>
      <c r="U142" s="36">
        <f>SUMIFS(СВЦЭМ!$D$39:$D$782,СВЦЭМ!$A$39:$A$782,$A142,СВЦЭМ!$B$39:$B$782,U$119)+'СЕТ СН'!$H$14+СВЦЭМ!$D$10+'СЕТ СН'!$H$6-'СЕТ СН'!$H$26</f>
        <v>1292.2636335500001</v>
      </c>
      <c r="V142" s="36">
        <f>SUMIFS(СВЦЭМ!$D$39:$D$782,СВЦЭМ!$A$39:$A$782,$A142,СВЦЭМ!$B$39:$B$782,V$119)+'СЕТ СН'!$H$14+СВЦЭМ!$D$10+'СЕТ СН'!$H$6-'СЕТ СН'!$H$26</f>
        <v>1272.2209631800001</v>
      </c>
      <c r="W142" s="36">
        <f>SUMIFS(СВЦЭМ!$D$39:$D$782,СВЦЭМ!$A$39:$A$782,$A142,СВЦЭМ!$B$39:$B$782,W$119)+'СЕТ СН'!$H$14+СВЦЭМ!$D$10+'СЕТ СН'!$H$6-'СЕТ СН'!$H$26</f>
        <v>1261.0506481899999</v>
      </c>
      <c r="X142" s="36">
        <f>SUMIFS(СВЦЭМ!$D$39:$D$782,СВЦЭМ!$A$39:$A$782,$A142,СВЦЭМ!$B$39:$B$782,X$119)+'СЕТ СН'!$H$14+СВЦЭМ!$D$10+'СЕТ СН'!$H$6-'СЕТ СН'!$H$26</f>
        <v>1287.61494653</v>
      </c>
      <c r="Y142" s="36">
        <f>SUMIFS(СВЦЭМ!$D$39:$D$782,СВЦЭМ!$A$39:$A$782,$A142,СВЦЭМ!$B$39:$B$782,Y$119)+'СЕТ СН'!$H$14+СВЦЭМ!$D$10+'СЕТ СН'!$H$6-'СЕТ СН'!$H$26</f>
        <v>1312.7597827700001</v>
      </c>
    </row>
    <row r="143" spans="1:25" ht="15.75" x14ac:dyDescent="0.2">
      <c r="A143" s="35">
        <f t="shared" si="3"/>
        <v>44675</v>
      </c>
      <c r="B143" s="36">
        <f>SUMIFS(СВЦЭМ!$D$39:$D$782,СВЦЭМ!$A$39:$A$782,$A143,СВЦЭМ!$B$39:$B$782,B$119)+'СЕТ СН'!$H$14+СВЦЭМ!$D$10+'СЕТ СН'!$H$6-'СЕТ СН'!$H$26</f>
        <v>1365.01494084</v>
      </c>
      <c r="C143" s="36">
        <f>SUMIFS(СВЦЭМ!$D$39:$D$782,СВЦЭМ!$A$39:$A$782,$A143,СВЦЭМ!$B$39:$B$782,C$119)+'СЕТ СН'!$H$14+СВЦЭМ!$D$10+'СЕТ СН'!$H$6-'СЕТ СН'!$H$26</f>
        <v>1374.7313786699999</v>
      </c>
      <c r="D143" s="36">
        <f>SUMIFS(СВЦЭМ!$D$39:$D$782,СВЦЭМ!$A$39:$A$782,$A143,СВЦЭМ!$B$39:$B$782,D$119)+'СЕТ СН'!$H$14+СВЦЭМ!$D$10+'СЕТ СН'!$H$6-'СЕТ СН'!$H$26</f>
        <v>1394.9389006199999</v>
      </c>
      <c r="E143" s="36">
        <f>SUMIFS(СВЦЭМ!$D$39:$D$782,СВЦЭМ!$A$39:$A$782,$A143,СВЦЭМ!$B$39:$B$782,E$119)+'СЕТ СН'!$H$14+СВЦЭМ!$D$10+'СЕТ СН'!$H$6-'СЕТ СН'!$H$26</f>
        <v>1407.8480120699999</v>
      </c>
      <c r="F143" s="36">
        <f>SUMIFS(СВЦЭМ!$D$39:$D$782,СВЦЭМ!$A$39:$A$782,$A143,СВЦЭМ!$B$39:$B$782,F$119)+'СЕТ СН'!$H$14+СВЦЭМ!$D$10+'СЕТ СН'!$H$6-'СЕТ СН'!$H$26</f>
        <v>1414.0342166999999</v>
      </c>
      <c r="G143" s="36">
        <f>SUMIFS(СВЦЭМ!$D$39:$D$782,СВЦЭМ!$A$39:$A$782,$A143,СВЦЭМ!$B$39:$B$782,G$119)+'СЕТ СН'!$H$14+СВЦЭМ!$D$10+'СЕТ СН'!$H$6-'СЕТ СН'!$H$26</f>
        <v>1420.83202388</v>
      </c>
      <c r="H143" s="36">
        <f>SUMIFS(СВЦЭМ!$D$39:$D$782,СВЦЭМ!$A$39:$A$782,$A143,СВЦЭМ!$B$39:$B$782,H$119)+'СЕТ СН'!$H$14+СВЦЭМ!$D$10+'СЕТ СН'!$H$6-'СЕТ СН'!$H$26</f>
        <v>1442.98364522</v>
      </c>
      <c r="I143" s="36">
        <f>SUMIFS(СВЦЭМ!$D$39:$D$782,СВЦЭМ!$A$39:$A$782,$A143,СВЦЭМ!$B$39:$B$782,I$119)+'СЕТ СН'!$H$14+СВЦЭМ!$D$10+'СЕТ СН'!$H$6-'СЕТ СН'!$H$26</f>
        <v>1447.0662592799999</v>
      </c>
      <c r="J143" s="36">
        <f>SUMIFS(СВЦЭМ!$D$39:$D$782,СВЦЭМ!$A$39:$A$782,$A143,СВЦЭМ!$B$39:$B$782,J$119)+'СЕТ СН'!$H$14+СВЦЭМ!$D$10+'СЕТ СН'!$H$6-'СЕТ СН'!$H$26</f>
        <v>1395.7174739</v>
      </c>
      <c r="K143" s="36">
        <f>SUMIFS(СВЦЭМ!$D$39:$D$782,СВЦЭМ!$A$39:$A$782,$A143,СВЦЭМ!$B$39:$B$782,K$119)+'СЕТ СН'!$H$14+СВЦЭМ!$D$10+'СЕТ СН'!$H$6-'СЕТ СН'!$H$26</f>
        <v>1351.3768093900001</v>
      </c>
      <c r="L143" s="36">
        <f>SUMIFS(СВЦЭМ!$D$39:$D$782,СВЦЭМ!$A$39:$A$782,$A143,СВЦЭМ!$B$39:$B$782,L$119)+'СЕТ СН'!$H$14+СВЦЭМ!$D$10+'СЕТ СН'!$H$6-'СЕТ СН'!$H$26</f>
        <v>1325.72270867</v>
      </c>
      <c r="M143" s="36">
        <f>SUMIFS(СВЦЭМ!$D$39:$D$782,СВЦЭМ!$A$39:$A$782,$A143,СВЦЭМ!$B$39:$B$782,M$119)+'СЕТ СН'!$H$14+СВЦЭМ!$D$10+'СЕТ СН'!$H$6-'СЕТ СН'!$H$26</f>
        <v>1321.01152684</v>
      </c>
      <c r="N143" s="36">
        <f>SUMIFS(СВЦЭМ!$D$39:$D$782,СВЦЭМ!$A$39:$A$782,$A143,СВЦЭМ!$B$39:$B$782,N$119)+'СЕТ СН'!$H$14+СВЦЭМ!$D$10+'СЕТ СН'!$H$6-'СЕТ СН'!$H$26</f>
        <v>1326.4285528</v>
      </c>
      <c r="O143" s="36">
        <f>SUMIFS(СВЦЭМ!$D$39:$D$782,СВЦЭМ!$A$39:$A$782,$A143,СВЦЭМ!$B$39:$B$782,O$119)+'СЕТ СН'!$H$14+СВЦЭМ!$D$10+'СЕТ СН'!$H$6-'СЕТ СН'!$H$26</f>
        <v>1334.4307446299999</v>
      </c>
      <c r="P143" s="36">
        <f>SUMIFS(СВЦЭМ!$D$39:$D$782,СВЦЭМ!$A$39:$A$782,$A143,СВЦЭМ!$B$39:$B$782,P$119)+'СЕТ СН'!$H$14+СВЦЭМ!$D$10+'СЕТ СН'!$H$6-'СЕТ СН'!$H$26</f>
        <v>1345.9944954299999</v>
      </c>
      <c r="Q143" s="36">
        <f>SUMIFS(СВЦЭМ!$D$39:$D$782,СВЦЭМ!$A$39:$A$782,$A143,СВЦЭМ!$B$39:$B$782,Q$119)+'СЕТ СН'!$H$14+СВЦЭМ!$D$10+'СЕТ СН'!$H$6-'СЕТ СН'!$H$26</f>
        <v>1352.51848875</v>
      </c>
      <c r="R143" s="36">
        <f>SUMIFS(СВЦЭМ!$D$39:$D$782,СВЦЭМ!$A$39:$A$782,$A143,СВЦЭМ!$B$39:$B$782,R$119)+'СЕТ СН'!$H$14+СВЦЭМ!$D$10+'СЕТ СН'!$H$6-'СЕТ СН'!$H$26</f>
        <v>1355.1171681999999</v>
      </c>
      <c r="S143" s="36">
        <f>SUMIFS(СВЦЭМ!$D$39:$D$782,СВЦЭМ!$A$39:$A$782,$A143,СВЦЭМ!$B$39:$B$782,S$119)+'СЕТ СН'!$H$14+СВЦЭМ!$D$10+'СЕТ СН'!$H$6-'СЕТ СН'!$H$26</f>
        <v>1342.0684438000001</v>
      </c>
      <c r="T143" s="36">
        <f>SUMIFS(СВЦЭМ!$D$39:$D$782,СВЦЭМ!$A$39:$A$782,$A143,СВЦЭМ!$B$39:$B$782,T$119)+'СЕТ СН'!$H$14+СВЦЭМ!$D$10+'СЕТ СН'!$H$6-'СЕТ СН'!$H$26</f>
        <v>1325.94939649</v>
      </c>
      <c r="U143" s="36">
        <f>SUMIFS(СВЦЭМ!$D$39:$D$782,СВЦЭМ!$A$39:$A$782,$A143,СВЦЭМ!$B$39:$B$782,U$119)+'СЕТ СН'!$H$14+СВЦЭМ!$D$10+'СЕТ СН'!$H$6-'СЕТ СН'!$H$26</f>
        <v>1324.90620386</v>
      </c>
      <c r="V143" s="36">
        <f>SUMIFS(СВЦЭМ!$D$39:$D$782,СВЦЭМ!$A$39:$A$782,$A143,СВЦЭМ!$B$39:$B$782,V$119)+'СЕТ СН'!$H$14+СВЦЭМ!$D$10+'СЕТ СН'!$H$6-'СЕТ СН'!$H$26</f>
        <v>1296.52234069</v>
      </c>
      <c r="W143" s="36">
        <f>SUMIFS(СВЦЭМ!$D$39:$D$782,СВЦЭМ!$A$39:$A$782,$A143,СВЦЭМ!$B$39:$B$782,W$119)+'СЕТ СН'!$H$14+СВЦЭМ!$D$10+'СЕТ СН'!$H$6-'СЕТ СН'!$H$26</f>
        <v>1295.0344797399998</v>
      </c>
      <c r="X143" s="36">
        <f>SUMIFS(СВЦЭМ!$D$39:$D$782,СВЦЭМ!$A$39:$A$782,$A143,СВЦЭМ!$B$39:$B$782,X$119)+'СЕТ СН'!$H$14+СВЦЭМ!$D$10+'СЕТ СН'!$H$6-'СЕТ СН'!$H$26</f>
        <v>1325.49138191</v>
      </c>
      <c r="Y143" s="36">
        <f>SUMIFS(СВЦЭМ!$D$39:$D$782,СВЦЭМ!$A$39:$A$782,$A143,СВЦЭМ!$B$39:$B$782,Y$119)+'СЕТ СН'!$H$14+СВЦЭМ!$D$10+'СЕТ СН'!$H$6-'СЕТ СН'!$H$26</f>
        <v>1357.8090991700001</v>
      </c>
    </row>
    <row r="144" spans="1:25" ht="15.75" x14ac:dyDescent="0.2">
      <c r="A144" s="35">
        <f t="shared" si="3"/>
        <v>44676</v>
      </c>
      <c r="B144" s="36">
        <f>SUMIFS(СВЦЭМ!$D$39:$D$782,СВЦЭМ!$A$39:$A$782,$A144,СВЦЭМ!$B$39:$B$782,B$119)+'СЕТ СН'!$H$14+СВЦЭМ!$D$10+'СЕТ СН'!$H$6-'СЕТ СН'!$H$26</f>
        <v>1474.00693176</v>
      </c>
      <c r="C144" s="36">
        <f>SUMIFS(СВЦЭМ!$D$39:$D$782,СВЦЭМ!$A$39:$A$782,$A144,СВЦЭМ!$B$39:$B$782,C$119)+'СЕТ СН'!$H$14+СВЦЭМ!$D$10+'СЕТ СН'!$H$6-'СЕТ СН'!$H$26</f>
        <v>1477.53592656</v>
      </c>
      <c r="D144" s="36">
        <f>SUMIFS(СВЦЭМ!$D$39:$D$782,СВЦЭМ!$A$39:$A$782,$A144,СВЦЭМ!$B$39:$B$782,D$119)+'СЕТ СН'!$H$14+СВЦЭМ!$D$10+'СЕТ СН'!$H$6-'СЕТ СН'!$H$26</f>
        <v>1503.16409881</v>
      </c>
      <c r="E144" s="36">
        <f>SUMIFS(СВЦЭМ!$D$39:$D$782,СВЦЭМ!$A$39:$A$782,$A144,СВЦЭМ!$B$39:$B$782,E$119)+'СЕТ СН'!$H$14+СВЦЭМ!$D$10+'СЕТ СН'!$H$6-'СЕТ СН'!$H$26</f>
        <v>1541.1576773300001</v>
      </c>
      <c r="F144" s="36">
        <f>SUMIFS(СВЦЭМ!$D$39:$D$782,СВЦЭМ!$A$39:$A$782,$A144,СВЦЭМ!$B$39:$B$782,F$119)+'СЕТ СН'!$H$14+СВЦЭМ!$D$10+'СЕТ СН'!$H$6-'СЕТ СН'!$H$26</f>
        <v>1534.1768639100001</v>
      </c>
      <c r="G144" s="36">
        <f>SUMIFS(СВЦЭМ!$D$39:$D$782,СВЦЭМ!$A$39:$A$782,$A144,СВЦЭМ!$B$39:$B$782,G$119)+'СЕТ СН'!$H$14+СВЦЭМ!$D$10+'СЕТ СН'!$H$6-'СЕТ СН'!$H$26</f>
        <v>1518.4120422599999</v>
      </c>
      <c r="H144" s="36">
        <f>SUMIFS(СВЦЭМ!$D$39:$D$782,СВЦЭМ!$A$39:$A$782,$A144,СВЦЭМ!$B$39:$B$782,H$119)+'СЕТ СН'!$H$14+СВЦЭМ!$D$10+'СЕТ СН'!$H$6-'СЕТ СН'!$H$26</f>
        <v>1451.4399785400001</v>
      </c>
      <c r="I144" s="36">
        <f>SUMIFS(СВЦЭМ!$D$39:$D$782,СВЦЭМ!$A$39:$A$782,$A144,СВЦЭМ!$B$39:$B$782,I$119)+'СЕТ СН'!$H$14+СВЦЭМ!$D$10+'СЕТ СН'!$H$6-'СЕТ СН'!$H$26</f>
        <v>1421.63243928</v>
      </c>
      <c r="J144" s="36">
        <f>SUMIFS(СВЦЭМ!$D$39:$D$782,СВЦЭМ!$A$39:$A$782,$A144,СВЦЭМ!$B$39:$B$782,J$119)+'СЕТ СН'!$H$14+СВЦЭМ!$D$10+'СЕТ СН'!$H$6-'СЕТ СН'!$H$26</f>
        <v>1391.9746597399999</v>
      </c>
      <c r="K144" s="36">
        <f>SUMIFS(СВЦЭМ!$D$39:$D$782,СВЦЭМ!$A$39:$A$782,$A144,СВЦЭМ!$B$39:$B$782,K$119)+'СЕТ СН'!$H$14+СВЦЭМ!$D$10+'СЕТ СН'!$H$6-'СЕТ СН'!$H$26</f>
        <v>1378.13753182</v>
      </c>
      <c r="L144" s="36">
        <f>SUMIFS(СВЦЭМ!$D$39:$D$782,СВЦЭМ!$A$39:$A$782,$A144,СВЦЭМ!$B$39:$B$782,L$119)+'СЕТ СН'!$H$14+СВЦЭМ!$D$10+'СЕТ СН'!$H$6-'СЕТ СН'!$H$26</f>
        <v>1366.7690162700001</v>
      </c>
      <c r="M144" s="36">
        <f>SUMIFS(СВЦЭМ!$D$39:$D$782,СВЦЭМ!$A$39:$A$782,$A144,СВЦЭМ!$B$39:$B$782,M$119)+'СЕТ СН'!$H$14+СВЦЭМ!$D$10+'СЕТ СН'!$H$6-'СЕТ СН'!$H$26</f>
        <v>1372.6147154</v>
      </c>
      <c r="N144" s="36">
        <f>SUMIFS(СВЦЭМ!$D$39:$D$782,СВЦЭМ!$A$39:$A$782,$A144,СВЦЭМ!$B$39:$B$782,N$119)+'СЕТ СН'!$H$14+СВЦЭМ!$D$10+'СЕТ СН'!$H$6-'СЕТ СН'!$H$26</f>
        <v>1394.09647473</v>
      </c>
      <c r="O144" s="36">
        <f>SUMIFS(СВЦЭМ!$D$39:$D$782,СВЦЭМ!$A$39:$A$782,$A144,СВЦЭМ!$B$39:$B$782,O$119)+'СЕТ СН'!$H$14+СВЦЭМ!$D$10+'СЕТ СН'!$H$6-'СЕТ СН'!$H$26</f>
        <v>1399.2826299199999</v>
      </c>
      <c r="P144" s="36">
        <f>SUMIFS(СВЦЭМ!$D$39:$D$782,СВЦЭМ!$A$39:$A$782,$A144,СВЦЭМ!$B$39:$B$782,P$119)+'СЕТ СН'!$H$14+СВЦЭМ!$D$10+'СЕТ СН'!$H$6-'СЕТ СН'!$H$26</f>
        <v>1410.2942912799999</v>
      </c>
      <c r="Q144" s="36">
        <f>SUMIFS(СВЦЭМ!$D$39:$D$782,СВЦЭМ!$A$39:$A$782,$A144,СВЦЭМ!$B$39:$B$782,Q$119)+'СЕТ СН'!$H$14+СВЦЭМ!$D$10+'СЕТ СН'!$H$6-'СЕТ СН'!$H$26</f>
        <v>1420.7696209599999</v>
      </c>
      <c r="R144" s="36">
        <f>SUMIFS(СВЦЭМ!$D$39:$D$782,СВЦЭМ!$A$39:$A$782,$A144,СВЦЭМ!$B$39:$B$782,R$119)+'СЕТ СН'!$H$14+СВЦЭМ!$D$10+'СЕТ СН'!$H$6-'СЕТ СН'!$H$26</f>
        <v>1423.6771880399999</v>
      </c>
      <c r="S144" s="36">
        <f>SUMIFS(СВЦЭМ!$D$39:$D$782,СВЦЭМ!$A$39:$A$782,$A144,СВЦЭМ!$B$39:$B$782,S$119)+'СЕТ СН'!$H$14+СВЦЭМ!$D$10+'СЕТ СН'!$H$6-'СЕТ СН'!$H$26</f>
        <v>1448.62988597</v>
      </c>
      <c r="T144" s="36">
        <f>SUMIFS(СВЦЭМ!$D$39:$D$782,СВЦЭМ!$A$39:$A$782,$A144,СВЦЭМ!$B$39:$B$782,T$119)+'СЕТ СН'!$H$14+СВЦЭМ!$D$10+'СЕТ СН'!$H$6-'СЕТ СН'!$H$26</f>
        <v>1414.44680561</v>
      </c>
      <c r="U144" s="36">
        <f>SUMIFS(СВЦЭМ!$D$39:$D$782,СВЦЭМ!$A$39:$A$782,$A144,СВЦЭМ!$B$39:$B$782,U$119)+'СЕТ СН'!$H$14+СВЦЭМ!$D$10+'СЕТ СН'!$H$6-'СЕТ СН'!$H$26</f>
        <v>1362.46222687</v>
      </c>
      <c r="V144" s="36">
        <f>SUMIFS(СВЦЭМ!$D$39:$D$782,СВЦЭМ!$A$39:$A$782,$A144,СВЦЭМ!$B$39:$B$782,V$119)+'СЕТ СН'!$H$14+СВЦЭМ!$D$10+'СЕТ СН'!$H$6-'СЕТ СН'!$H$26</f>
        <v>1357.3513210599999</v>
      </c>
      <c r="W144" s="36">
        <f>SUMIFS(СВЦЭМ!$D$39:$D$782,СВЦЭМ!$A$39:$A$782,$A144,СВЦЭМ!$B$39:$B$782,W$119)+'СЕТ СН'!$H$14+СВЦЭМ!$D$10+'СЕТ СН'!$H$6-'СЕТ СН'!$H$26</f>
        <v>1383.95746777</v>
      </c>
      <c r="X144" s="36">
        <f>SUMIFS(СВЦЭМ!$D$39:$D$782,СВЦЭМ!$A$39:$A$782,$A144,СВЦЭМ!$B$39:$B$782,X$119)+'СЕТ СН'!$H$14+СВЦЭМ!$D$10+'СЕТ СН'!$H$6-'СЕТ СН'!$H$26</f>
        <v>1386.30112381</v>
      </c>
      <c r="Y144" s="36">
        <f>SUMIFS(СВЦЭМ!$D$39:$D$782,СВЦЭМ!$A$39:$A$782,$A144,СВЦЭМ!$B$39:$B$782,Y$119)+'СЕТ СН'!$H$14+СВЦЭМ!$D$10+'СЕТ СН'!$H$6-'СЕТ СН'!$H$26</f>
        <v>1445.2352217499999</v>
      </c>
    </row>
    <row r="145" spans="1:27" ht="15.75" x14ac:dyDescent="0.2">
      <c r="A145" s="35">
        <f t="shared" si="3"/>
        <v>44677</v>
      </c>
      <c r="B145" s="36">
        <f>SUMIFS(СВЦЭМ!$D$39:$D$782,СВЦЭМ!$A$39:$A$782,$A145,СВЦЭМ!$B$39:$B$782,B$119)+'СЕТ СН'!$H$14+СВЦЭМ!$D$10+'СЕТ СН'!$H$6-'СЕТ СН'!$H$26</f>
        <v>1428.53966773</v>
      </c>
      <c r="C145" s="36">
        <f>SUMIFS(СВЦЭМ!$D$39:$D$782,СВЦЭМ!$A$39:$A$782,$A145,СВЦЭМ!$B$39:$B$782,C$119)+'СЕТ СН'!$H$14+СВЦЭМ!$D$10+'СЕТ СН'!$H$6-'СЕТ СН'!$H$26</f>
        <v>1448.6140586399999</v>
      </c>
      <c r="D145" s="36">
        <f>SUMIFS(СВЦЭМ!$D$39:$D$782,СВЦЭМ!$A$39:$A$782,$A145,СВЦЭМ!$B$39:$B$782,D$119)+'СЕТ СН'!$H$14+СВЦЭМ!$D$10+'СЕТ СН'!$H$6-'СЕТ СН'!$H$26</f>
        <v>1472.76439164</v>
      </c>
      <c r="E145" s="36">
        <f>SUMIFS(СВЦЭМ!$D$39:$D$782,СВЦЭМ!$A$39:$A$782,$A145,СВЦЭМ!$B$39:$B$782,E$119)+'СЕТ СН'!$H$14+СВЦЭМ!$D$10+'СЕТ СН'!$H$6-'СЕТ СН'!$H$26</f>
        <v>1538.25500173</v>
      </c>
      <c r="F145" s="36">
        <f>SUMIFS(СВЦЭМ!$D$39:$D$782,СВЦЭМ!$A$39:$A$782,$A145,СВЦЭМ!$B$39:$B$782,F$119)+'СЕТ СН'!$H$14+СВЦЭМ!$D$10+'СЕТ СН'!$H$6-'СЕТ СН'!$H$26</f>
        <v>1539.77968872</v>
      </c>
      <c r="G145" s="36">
        <f>SUMIFS(СВЦЭМ!$D$39:$D$782,СВЦЭМ!$A$39:$A$782,$A145,СВЦЭМ!$B$39:$B$782,G$119)+'СЕТ СН'!$H$14+СВЦЭМ!$D$10+'СЕТ СН'!$H$6-'СЕТ СН'!$H$26</f>
        <v>1556.76112171</v>
      </c>
      <c r="H145" s="36">
        <f>SUMIFS(СВЦЭМ!$D$39:$D$782,СВЦЭМ!$A$39:$A$782,$A145,СВЦЭМ!$B$39:$B$782,H$119)+'СЕТ СН'!$H$14+СВЦЭМ!$D$10+'СЕТ СН'!$H$6-'СЕТ СН'!$H$26</f>
        <v>1503.5887891</v>
      </c>
      <c r="I145" s="36">
        <f>SUMIFS(СВЦЭМ!$D$39:$D$782,СВЦЭМ!$A$39:$A$782,$A145,СВЦЭМ!$B$39:$B$782,I$119)+'СЕТ СН'!$H$14+СВЦЭМ!$D$10+'СЕТ СН'!$H$6-'СЕТ СН'!$H$26</f>
        <v>1458.41467517</v>
      </c>
      <c r="J145" s="36">
        <f>SUMIFS(СВЦЭМ!$D$39:$D$782,СВЦЭМ!$A$39:$A$782,$A145,СВЦЭМ!$B$39:$B$782,J$119)+'СЕТ СН'!$H$14+СВЦЭМ!$D$10+'СЕТ СН'!$H$6-'СЕТ СН'!$H$26</f>
        <v>1398.3734913200001</v>
      </c>
      <c r="K145" s="36">
        <f>SUMIFS(СВЦЭМ!$D$39:$D$782,СВЦЭМ!$A$39:$A$782,$A145,СВЦЭМ!$B$39:$B$782,K$119)+'СЕТ СН'!$H$14+СВЦЭМ!$D$10+'СЕТ СН'!$H$6-'СЕТ СН'!$H$26</f>
        <v>1346.23353739</v>
      </c>
      <c r="L145" s="36">
        <f>SUMIFS(СВЦЭМ!$D$39:$D$782,СВЦЭМ!$A$39:$A$782,$A145,СВЦЭМ!$B$39:$B$782,L$119)+'СЕТ СН'!$H$14+СВЦЭМ!$D$10+'СЕТ СН'!$H$6-'СЕТ СН'!$H$26</f>
        <v>1342.1548782699999</v>
      </c>
      <c r="M145" s="36">
        <f>SUMIFS(СВЦЭМ!$D$39:$D$782,СВЦЭМ!$A$39:$A$782,$A145,СВЦЭМ!$B$39:$B$782,M$119)+'СЕТ СН'!$H$14+СВЦЭМ!$D$10+'СЕТ СН'!$H$6-'СЕТ СН'!$H$26</f>
        <v>1337.74983954</v>
      </c>
      <c r="N145" s="36">
        <f>SUMIFS(СВЦЭМ!$D$39:$D$782,СВЦЭМ!$A$39:$A$782,$A145,СВЦЭМ!$B$39:$B$782,N$119)+'СЕТ СН'!$H$14+СВЦЭМ!$D$10+'СЕТ СН'!$H$6-'СЕТ СН'!$H$26</f>
        <v>1339.8393631900001</v>
      </c>
      <c r="O145" s="36">
        <f>SUMIFS(СВЦЭМ!$D$39:$D$782,СВЦЭМ!$A$39:$A$782,$A145,СВЦЭМ!$B$39:$B$782,O$119)+'СЕТ СН'!$H$14+СВЦЭМ!$D$10+'СЕТ СН'!$H$6-'СЕТ СН'!$H$26</f>
        <v>1359.29445693</v>
      </c>
      <c r="P145" s="36">
        <f>SUMIFS(СВЦЭМ!$D$39:$D$782,СВЦЭМ!$A$39:$A$782,$A145,СВЦЭМ!$B$39:$B$782,P$119)+'СЕТ СН'!$H$14+СВЦЭМ!$D$10+'СЕТ СН'!$H$6-'СЕТ СН'!$H$26</f>
        <v>1363.22811585</v>
      </c>
      <c r="Q145" s="36">
        <f>SUMIFS(СВЦЭМ!$D$39:$D$782,СВЦЭМ!$A$39:$A$782,$A145,СВЦЭМ!$B$39:$B$782,Q$119)+'СЕТ СН'!$H$14+СВЦЭМ!$D$10+'СЕТ СН'!$H$6-'СЕТ СН'!$H$26</f>
        <v>1365.6017987800001</v>
      </c>
      <c r="R145" s="36">
        <f>SUMIFS(СВЦЭМ!$D$39:$D$782,СВЦЭМ!$A$39:$A$782,$A145,СВЦЭМ!$B$39:$B$782,R$119)+'СЕТ СН'!$H$14+СВЦЭМ!$D$10+'СЕТ СН'!$H$6-'СЕТ СН'!$H$26</f>
        <v>1347.29438863</v>
      </c>
      <c r="S145" s="36">
        <f>SUMIFS(СВЦЭМ!$D$39:$D$782,СВЦЭМ!$A$39:$A$782,$A145,СВЦЭМ!$B$39:$B$782,S$119)+'СЕТ СН'!$H$14+СВЦЭМ!$D$10+'СЕТ СН'!$H$6-'СЕТ СН'!$H$26</f>
        <v>1359.8466741299999</v>
      </c>
      <c r="T145" s="36">
        <f>SUMIFS(СВЦЭМ!$D$39:$D$782,СВЦЭМ!$A$39:$A$782,$A145,СВЦЭМ!$B$39:$B$782,T$119)+'СЕТ СН'!$H$14+СВЦЭМ!$D$10+'СЕТ СН'!$H$6-'СЕТ СН'!$H$26</f>
        <v>1324.2978683699998</v>
      </c>
      <c r="U145" s="36">
        <f>SUMIFS(СВЦЭМ!$D$39:$D$782,СВЦЭМ!$A$39:$A$782,$A145,СВЦЭМ!$B$39:$B$782,U$119)+'СЕТ СН'!$H$14+СВЦЭМ!$D$10+'СЕТ СН'!$H$6-'СЕТ СН'!$H$26</f>
        <v>1297.6091277400001</v>
      </c>
      <c r="V145" s="36">
        <f>SUMIFS(СВЦЭМ!$D$39:$D$782,СВЦЭМ!$A$39:$A$782,$A145,СВЦЭМ!$B$39:$B$782,V$119)+'СЕТ СН'!$H$14+СВЦЭМ!$D$10+'СЕТ СН'!$H$6-'СЕТ СН'!$H$26</f>
        <v>1272.1265560300001</v>
      </c>
      <c r="W145" s="36">
        <f>SUMIFS(СВЦЭМ!$D$39:$D$782,СВЦЭМ!$A$39:$A$782,$A145,СВЦЭМ!$B$39:$B$782,W$119)+'СЕТ СН'!$H$14+СВЦЭМ!$D$10+'СЕТ СН'!$H$6-'СЕТ СН'!$H$26</f>
        <v>1280.9615717500001</v>
      </c>
      <c r="X145" s="36">
        <f>SUMIFS(СВЦЭМ!$D$39:$D$782,СВЦЭМ!$A$39:$A$782,$A145,СВЦЭМ!$B$39:$B$782,X$119)+'СЕТ СН'!$H$14+СВЦЭМ!$D$10+'СЕТ СН'!$H$6-'СЕТ СН'!$H$26</f>
        <v>1326.57800628</v>
      </c>
      <c r="Y145" s="36">
        <f>SUMIFS(СВЦЭМ!$D$39:$D$782,СВЦЭМ!$A$39:$A$782,$A145,СВЦЭМ!$B$39:$B$782,Y$119)+'СЕТ СН'!$H$14+СВЦЭМ!$D$10+'СЕТ СН'!$H$6-'СЕТ СН'!$H$26</f>
        <v>1364.6006267400001</v>
      </c>
    </row>
    <row r="146" spans="1:27" ht="15.75" x14ac:dyDescent="0.2">
      <c r="A146" s="35">
        <f t="shared" si="3"/>
        <v>44678</v>
      </c>
      <c r="B146" s="36">
        <f>SUMIFS(СВЦЭМ!$D$39:$D$782,СВЦЭМ!$A$39:$A$782,$A146,СВЦЭМ!$B$39:$B$782,B$119)+'СЕТ СН'!$H$14+СВЦЭМ!$D$10+'СЕТ СН'!$H$6-'СЕТ СН'!$H$26</f>
        <v>1447.1687894899999</v>
      </c>
      <c r="C146" s="36">
        <f>SUMIFS(СВЦЭМ!$D$39:$D$782,СВЦЭМ!$A$39:$A$782,$A146,СВЦЭМ!$B$39:$B$782,C$119)+'СЕТ СН'!$H$14+СВЦЭМ!$D$10+'СЕТ СН'!$H$6-'СЕТ СН'!$H$26</f>
        <v>1459.7578552099999</v>
      </c>
      <c r="D146" s="36">
        <f>SUMIFS(СВЦЭМ!$D$39:$D$782,СВЦЭМ!$A$39:$A$782,$A146,СВЦЭМ!$B$39:$B$782,D$119)+'СЕТ СН'!$H$14+СВЦЭМ!$D$10+'СЕТ СН'!$H$6-'СЕТ СН'!$H$26</f>
        <v>1476.3762150499999</v>
      </c>
      <c r="E146" s="36">
        <f>SUMIFS(СВЦЭМ!$D$39:$D$782,СВЦЭМ!$A$39:$A$782,$A146,СВЦЭМ!$B$39:$B$782,E$119)+'СЕТ СН'!$H$14+СВЦЭМ!$D$10+'СЕТ СН'!$H$6-'СЕТ СН'!$H$26</f>
        <v>1535.0967834999999</v>
      </c>
      <c r="F146" s="36">
        <f>SUMIFS(СВЦЭМ!$D$39:$D$782,СВЦЭМ!$A$39:$A$782,$A146,СВЦЭМ!$B$39:$B$782,F$119)+'СЕТ СН'!$H$14+СВЦЭМ!$D$10+'СЕТ СН'!$H$6-'СЕТ СН'!$H$26</f>
        <v>1537.48633225</v>
      </c>
      <c r="G146" s="36">
        <f>SUMIFS(СВЦЭМ!$D$39:$D$782,СВЦЭМ!$A$39:$A$782,$A146,СВЦЭМ!$B$39:$B$782,G$119)+'СЕТ СН'!$H$14+СВЦЭМ!$D$10+'СЕТ СН'!$H$6-'СЕТ СН'!$H$26</f>
        <v>1528.3248123599999</v>
      </c>
      <c r="H146" s="36">
        <f>SUMIFS(СВЦЭМ!$D$39:$D$782,СВЦЭМ!$A$39:$A$782,$A146,СВЦЭМ!$B$39:$B$782,H$119)+'СЕТ СН'!$H$14+СВЦЭМ!$D$10+'СЕТ СН'!$H$6-'СЕТ СН'!$H$26</f>
        <v>1476.85127332</v>
      </c>
      <c r="I146" s="36">
        <f>SUMIFS(СВЦЭМ!$D$39:$D$782,СВЦЭМ!$A$39:$A$782,$A146,СВЦЭМ!$B$39:$B$782,I$119)+'СЕТ СН'!$H$14+СВЦЭМ!$D$10+'СЕТ СН'!$H$6-'СЕТ СН'!$H$26</f>
        <v>1449.84306928</v>
      </c>
      <c r="J146" s="36">
        <f>SUMIFS(СВЦЭМ!$D$39:$D$782,СВЦЭМ!$A$39:$A$782,$A146,СВЦЭМ!$B$39:$B$782,J$119)+'СЕТ СН'!$H$14+СВЦЭМ!$D$10+'СЕТ СН'!$H$6-'СЕТ СН'!$H$26</f>
        <v>1417.7960569100001</v>
      </c>
      <c r="K146" s="36">
        <f>SUMIFS(СВЦЭМ!$D$39:$D$782,СВЦЭМ!$A$39:$A$782,$A146,СВЦЭМ!$B$39:$B$782,K$119)+'СЕТ СН'!$H$14+СВЦЭМ!$D$10+'СЕТ СН'!$H$6-'СЕТ СН'!$H$26</f>
        <v>1402.9458842500001</v>
      </c>
      <c r="L146" s="36">
        <f>SUMIFS(СВЦЭМ!$D$39:$D$782,СВЦЭМ!$A$39:$A$782,$A146,СВЦЭМ!$B$39:$B$782,L$119)+'СЕТ СН'!$H$14+СВЦЭМ!$D$10+'СЕТ СН'!$H$6-'СЕТ СН'!$H$26</f>
        <v>1392.8936640499999</v>
      </c>
      <c r="M146" s="36">
        <f>SUMIFS(СВЦЭМ!$D$39:$D$782,СВЦЭМ!$A$39:$A$782,$A146,СВЦЭМ!$B$39:$B$782,M$119)+'СЕТ СН'!$H$14+СВЦЭМ!$D$10+'СЕТ СН'!$H$6-'СЕТ СН'!$H$26</f>
        <v>1387.7924971499999</v>
      </c>
      <c r="N146" s="36">
        <f>SUMIFS(СВЦЭМ!$D$39:$D$782,СВЦЭМ!$A$39:$A$782,$A146,СВЦЭМ!$B$39:$B$782,N$119)+'СЕТ СН'!$H$14+СВЦЭМ!$D$10+'СЕТ СН'!$H$6-'СЕТ СН'!$H$26</f>
        <v>1401.4609681899999</v>
      </c>
      <c r="O146" s="36">
        <f>SUMIFS(СВЦЭМ!$D$39:$D$782,СВЦЭМ!$A$39:$A$782,$A146,СВЦЭМ!$B$39:$B$782,O$119)+'СЕТ СН'!$H$14+СВЦЭМ!$D$10+'СЕТ СН'!$H$6-'СЕТ СН'!$H$26</f>
        <v>1426.23720555</v>
      </c>
      <c r="P146" s="36">
        <f>SUMIFS(СВЦЭМ!$D$39:$D$782,СВЦЭМ!$A$39:$A$782,$A146,СВЦЭМ!$B$39:$B$782,P$119)+'СЕТ СН'!$H$14+СВЦЭМ!$D$10+'СЕТ СН'!$H$6-'СЕТ СН'!$H$26</f>
        <v>1425.6650142000001</v>
      </c>
      <c r="Q146" s="36">
        <f>SUMIFS(СВЦЭМ!$D$39:$D$782,СВЦЭМ!$A$39:$A$782,$A146,СВЦЭМ!$B$39:$B$782,Q$119)+'СЕТ СН'!$H$14+СВЦЭМ!$D$10+'СЕТ СН'!$H$6-'СЕТ СН'!$H$26</f>
        <v>1422.9316772100001</v>
      </c>
      <c r="R146" s="36">
        <f>SUMIFS(СВЦЭМ!$D$39:$D$782,СВЦЭМ!$A$39:$A$782,$A146,СВЦЭМ!$B$39:$B$782,R$119)+'СЕТ СН'!$H$14+СВЦЭМ!$D$10+'СЕТ СН'!$H$6-'СЕТ СН'!$H$26</f>
        <v>1423.05888587</v>
      </c>
      <c r="S146" s="36">
        <f>SUMIFS(СВЦЭМ!$D$39:$D$782,СВЦЭМ!$A$39:$A$782,$A146,СВЦЭМ!$B$39:$B$782,S$119)+'СЕТ СН'!$H$14+СВЦЭМ!$D$10+'СЕТ СН'!$H$6-'СЕТ СН'!$H$26</f>
        <v>1418.81138151</v>
      </c>
      <c r="T146" s="36">
        <f>SUMIFS(СВЦЭМ!$D$39:$D$782,СВЦЭМ!$A$39:$A$782,$A146,СВЦЭМ!$B$39:$B$782,T$119)+'СЕТ СН'!$H$14+СВЦЭМ!$D$10+'СЕТ СН'!$H$6-'СЕТ СН'!$H$26</f>
        <v>1410.1889440699999</v>
      </c>
      <c r="U146" s="36">
        <f>SUMIFS(СВЦЭМ!$D$39:$D$782,СВЦЭМ!$A$39:$A$782,$A146,СВЦЭМ!$B$39:$B$782,U$119)+'СЕТ СН'!$H$14+СВЦЭМ!$D$10+'СЕТ СН'!$H$6-'СЕТ СН'!$H$26</f>
        <v>1402.5935931199999</v>
      </c>
      <c r="V146" s="36">
        <f>SUMIFS(СВЦЭМ!$D$39:$D$782,СВЦЭМ!$A$39:$A$782,$A146,СВЦЭМ!$B$39:$B$782,V$119)+'СЕТ СН'!$H$14+СВЦЭМ!$D$10+'СЕТ СН'!$H$6-'СЕТ СН'!$H$26</f>
        <v>1375.1853928400001</v>
      </c>
      <c r="W146" s="36">
        <f>SUMIFS(СВЦЭМ!$D$39:$D$782,СВЦЭМ!$A$39:$A$782,$A146,СВЦЭМ!$B$39:$B$782,W$119)+'СЕТ СН'!$H$14+СВЦЭМ!$D$10+'СЕТ СН'!$H$6-'СЕТ СН'!$H$26</f>
        <v>1356.8609750599999</v>
      </c>
      <c r="X146" s="36">
        <f>SUMIFS(СВЦЭМ!$D$39:$D$782,СВЦЭМ!$A$39:$A$782,$A146,СВЦЭМ!$B$39:$B$782,X$119)+'СЕТ СН'!$H$14+СВЦЭМ!$D$10+'СЕТ СН'!$H$6-'СЕТ СН'!$H$26</f>
        <v>1396.8018338300001</v>
      </c>
      <c r="Y146" s="36">
        <f>SUMIFS(СВЦЭМ!$D$39:$D$782,СВЦЭМ!$A$39:$A$782,$A146,СВЦЭМ!$B$39:$B$782,Y$119)+'СЕТ СН'!$H$14+СВЦЭМ!$D$10+'СЕТ СН'!$H$6-'СЕТ СН'!$H$26</f>
        <v>1436.2113363399999</v>
      </c>
    </row>
    <row r="147" spans="1:27" ht="15.75" x14ac:dyDescent="0.2">
      <c r="A147" s="35">
        <f t="shared" si="3"/>
        <v>44679</v>
      </c>
      <c r="B147" s="36">
        <f>SUMIFS(СВЦЭМ!$D$39:$D$782,СВЦЭМ!$A$39:$A$782,$A147,СВЦЭМ!$B$39:$B$782,B$119)+'СЕТ СН'!$H$14+СВЦЭМ!$D$10+'СЕТ СН'!$H$6-'СЕТ СН'!$H$26</f>
        <v>1544.1937400699999</v>
      </c>
      <c r="C147" s="36">
        <f>SUMIFS(СВЦЭМ!$D$39:$D$782,СВЦЭМ!$A$39:$A$782,$A147,СВЦЭМ!$B$39:$B$782,C$119)+'СЕТ СН'!$H$14+СВЦЭМ!$D$10+'СЕТ СН'!$H$6-'СЕТ СН'!$H$26</f>
        <v>1519.5509465600001</v>
      </c>
      <c r="D147" s="36">
        <f>SUMIFS(СВЦЭМ!$D$39:$D$782,СВЦЭМ!$A$39:$A$782,$A147,СВЦЭМ!$B$39:$B$782,D$119)+'СЕТ СН'!$H$14+СВЦЭМ!$D$10+'СЕТ СН'!$H$6-'СЕТ СН'!$H$26</f>
        <v>1547.8884621</v>
      </c>
      <c r="E147" s="36">
        <f>SUMIFS(СВЦЭМ!$D$39:$D$782,СВЦЭМ!$A$39:$A$782,$A147,СВЦЭМ!$B$39:$B$782,E$119)+'СЕТ СН'!$H$14+СВЦЭМ!$D$10+'СЕТ СН'!$H$6-'СЕТ СН'!$H$26</f>
        <v>1541.27938556</v>
      </c>
      <c r="F147" s="36">
        <f>SUMIFS(СВЦЭМ!$D$39:$D$782,СВЦЭМ!$A$39:$A$782,$A147,СВЦЭМ!$B$39:$B$782,F$119)+'СЕТ СН'!$H$14+СВЦЭМ!$D$10+'СЕТ СН'!$H$6-'СЕТ СН'!$H$26</f>
        <v>1560.67088741</v>
      </c>
      <c r="G147" s="36">
        <f>SUMIFS(СВЦЭМ!$D$39:$D$782,СВЦЭМ!$A$39:$A$782,$A147,СВЦЭМ!$B$39:$B$782,G$119)+'СЕТ СН'!$H$14+СВЦЭМ!$D$10+'СЕТ СН'!$H$6-'СЕТ СН'!$H$26</f>
        <v>1541.4984742500001</v>
      </c>
      <c r="H147" s="36">
        <f>SUMIFS(СВЦЭМ!$D$39:$D$782,СВЦЭМ!$A$39:$A$782,$A147,СВЦЭМ!$B$39:$B$782,H$119)+'СЕТ СН'!$H$14+СВЦЭМ!$D$10+'СЕТ СН'!$H$6-'СЕТ СН'!$H$26</f>
        <v>1473.48581184</v>
      </c>
      <c r="I147" s="36">
        <f>SUMIFS(СВЦЭМ!$D$39:$D$782,СВЦЭМ!$A$39:$A$782,$A147,СВЦЭМ!$B$39:$B$782,I$119)+'СЕТ СН'!$H$14+СВЦЭМ!$D$10+'СЕТ СН'!$H$6-'СЕТ СН'!$H$26</f>
        <v>1405.50499485</v>
      </c>
      <c r="J147" s="36">
        <f>SUMIFS(СВЦЭМ!$D$39:$D$782,СВЦЭМ!$A$39:$A$782,$A147,СВЦЭМ!$B$39:$B$782,J$119)+'СЕТ СН'!$H$14+СВЦЭМ!$D$10+'СЕТ СН'!$H$6-'СЕТ СН'!$H$26</f>
        <v>1405.03358073</v>
      </c>
      <c r="K147" s="36">
        <f>SUMIFS(СВЦЭМ!$D$39:$D$782,СВЦЭМ!$A$39:$A$782,$A147,СВЦЭМ!$B$39:$B$782,K$119)+'СЕТ СН'!$H$14+СВЦЭМ!$D$10+'СЕТ СН'!$H$6-'СЕТ СН'!$H$26</f>
        <v>1418.09027077</v>
      </c>
      <c r="L147" s="36">
        <f>SUMIFS(СВЦЭМ!$D$39:$D$782,СВЦЭМ!$A$39:$A$782,$A147,СВЦЭМ!$B$39:$B$782,L$119)+'СЕТ СН'!$H$14+СВЦЭМ!$D$10+'СЕТ СН'!$H$6-'СЕТ СН'!$H$26</f>
        <v>1422.8292786699999</v>
      </c>
      <c r="M147" s="36">
        <f>SUMIFS(СВЦЭМ!$D$39:$D$782,СВЦЭМ!$A$39:$A$782,$A147,СВЦЭМ!$B$39:$B$782,M$119)+'СЕТ СН'!$H$14+СВЦЭМ!$D$10+'СЕТ СН'!$H$6-'СЕТ СН'!$H$26</f>
        <v>1455.3219147099999</v>
      </c>
      <c r="N147" s="36">
        <f>SUMIFS(СВЦЭМ!$D$39:$D$782,СВЦЭМ!$A$39:$A$782,$A147,СВЦЭМ!$B$39:$B$782,N$119)+'СЕТ СН'!$H$14+СВЦЭМ!$D$10+'СЕТ СН'!$H$6-'СЕТ СН'!$H$26</f>
        <v>1407.5263680599999</v>
      </c>
      <c r="O147" s="36">
        <f>SUMIFS(СВЦЭМ!$D$39:$D$782,СВЦЭМ!$A$39:$A$782,$A147,СВЦЭМ!$B$39:$B$782,O$119)+'СЕТ СН'!$H$14+СВЦЭМ!$D$10+'СЕТ СН'!$H$6-'СЕТ СН'!$H$26</f>
        <v>1375.44448519</v>
      </c>
      <c r="P147" s="36">
        <f>SUMIFS(СВЦЭМ!$D$39:$D$782,СВЦЭМ!$A$39:$A$782,$A147,СВЦЭМ!$B$39:$B$782,P$119)+'СЕТ СН'!$H$14+СВЦЭМ!$D$10+'СЕТ СН'!$H$6-'СЕТ СН'!$H$26</f>
        <v>1375.6511943999999</v>
      </c>
      <c r="Q147" s="36">
        <f>SUMIFS(СВЦЭМ!$D$39:$D$782,СВЦЭМ!$A$39:$A$782,$A147,СВЦЭМ!$B$39:$B$782,Q$119)+'СЕТ СН'!$H$14+СВЦЭМ!$D$10+'СЕТ СН'!$H$6-'СЕТ СН'!$H$26</f>
        <v>1398.3031708199999</v>
      </c>
      <c r="R147" s="36">
        <f>SUMIFS(СВЦЭМ!$D$39:$D$782,СВЦЭМ!$A$39:$A$782,$A147,СВЦЭМ!$B$39:$B$782,R$119)+'СЕТ СН'!$H$14+СВЦЭМ!$D$10+'СЕТ СН'!$H$6-'СЕТ СН'!$H$26</f>
        <v>1466.3215185700001</v>
      </c>
      <c r="S147" s="36">
        <f>SUMIFS(СВЦЭМ!$D$39:$D$782,СВЦЭМ!$A$39:$A$782,$A147,СВЦЭМ!$B$39:$B$782,S$119)+'СЕТ СН'!$H$14+СВЦЭМ!$D$10+'СЕТ СН'!$H$6-'СЕТ СН'!$H$26</f>
        <v>1520.79328117</v>
      </c>
      <c r="T147" s="36">
        <f>SUMIFS(СВЦЭМ!$D$39:$D$782,СВЦЭМ!$A$39:$A$782,$A147,СВЦЭМ!$B$39:$B$782,T$119)+'СЕТ СН'!$H$14+СВЦЭМ!$D$10+'СЕТ СН'!$H$6-'СЕТ СН'!$H$26</f>
        <v>1497.9318262300001</v>
      </c>
      <c r="U147" s="36">
        <f>SUMIFS(СВЦЭМ!$D$39:$D$782,СВЦЭМ!$A$39:$A$782,$A147,СВЦЭМ!$B$39:$B$782,U$119)+'СЕТ СН'!$H$14+СВЦЭМ!$D$10+'СЕТ СН'!$H$6-'СЕТ СН'!$H$26</f>
        <v>1444.2642638</v>
      </c>
      <c r="V147" s="36">
        <f>SUMIFS(СВЦЭМ!$D$39:$D$782,СВЦЭМ!$A$39:$A$782,$A147,СВЦЭМ!$B$39:$B$782,V$119)+'СЕТ СН'!$H$14+СВЦЭМ!$D$10+'СЕТ СН'!$H$6-'СЕТ СН'!$H$26</f>
        <v>1460.4003114699999</v>
      </c>
      <c r="W147" s="36">
        <f>SUMIFS(СВЦЭМ!$D$39:$D$782,СВЦЭМ!$A$39:$A$782,$A147,СВЦЭМ!$B$39:$B$782,W$119)+'СЕТ СН'!$H$14+СВЦЭМ!$D$10+'СЕТ СН'!$H$6-'СЕТ СН'!$H$26</f>
        <v>1457.0089017800001</v>
      </c>
      <c r="X147" s="36">
        <f>SUMIFS(СВЦЭМ!$D$39:$D$782,СВЦЭМ!$A$39:$A$782,$A147,СВЦЭМ!$B$39:$B$782,X$119)+'СЕТ СН'!$H$14+СВЦЭМ!$D$10+'СЕТ СН'!$H$6-'СЕТ СН'!$H$26</f>
        <v>1503.0670971299999</v>
      </c>
      <c r="Y147" s="36">
        <f>SUMIFS(СВЦЭМ!$D$39:$D$782,СВЦЭМ!$A$39:$A$782,$A147,СВЦЭМ!$B$39:$B$782,Y$119)+'СЕТ СН'!$H$14+СВЦЭМ!$D$10+'СЕТ СН'!$H$6-'СЕТ СН'!$H$26</f>
        <v>1547.5054219599999</v>
      </c>
    </row>
    <row r="148" spans="1:27" ht="15.75" x14ac:dyDescent="0.2">
      <c r="A148" s="35">
        <f t="shared" si="3"/>
        <v>44680</v>
      </c>
      <c r="B148" s="36">
        <f>SUMIFS(СВЦЭМ!$D$39:$D$782,СВЦЭМ!$A$39:$A$782,$A148,СВЦЭМ!$B$39:$B$782,B$119)+'СЕТ СН'!$H$14+СВЦЭМ!$D$10+'СЕТ СН'!$H$6-'СЕТ СН'!$H$26</f>
        <v>1514.9359490699999</v>
      </c>
      <c r="C148" s="36">
        <f>SUMIFS(СВЦЭМ!$D$39:$D$782,СВЦЭМ!$A$39:$A$782,$A148,СВЦЭМ!$B$39:$B$782,C$119)+'СЕТ СН'!$H$14+СВЦЭМ!$D$10+'СЕТ СН'!$H$6-'СЕТ СН'!$H$26</f>
        <v>1534.8904769000001</v>
      </c>
      <c r="D148" s="36">
        <f>SUMIFS(СВЦЭМ!$D$39:$D$782,СВЦЭМ!$A$39:$A$782,$A148,СВЦЭМ!$B$39:$B$782,D$119)+'СЕТ СН'!$H$14+СВЦЭМ!$D$10+'СЕТ СН'!$H$6-'СЕТ СН'!$H$26</f>
        <v>1546.8013725200001</v>
      </c>
      <c r="E148" s="36">
        <f>SUMIFS(СВЦЭМ!$D$39:$D$782,СВЦЭМ!$A$39:$A$782,$A148,СВЦЭМ!$B$39:$B$782,E$119)+'СЕТ СН'!$H$14+СВЦЭМ!$D$10+'СЕТ СН'!$H$6-'СЕТ СН'!$H$26</f>
        <v>1547.7509140899999</v>
      </c>
      <c r="F148" s="36">
        <f>SUMIFS(СВЦЭМ!$D$39:$D$782,СВЦЭМ!$A$39:$A$782,$A148,СВЦЭМ!$B$39:$B$782,F$119)+'СЕТ СН'!$H$14+СВЦЭМ!$D$10+'СЕТ СН'!$H$6-'СЕТ СН'!$H$26</f>
        <v>1542.5956378000001</v>
      </c>
      <c r="G148" s="36">
        <f>SUMIFS(СВЦЭМ!$D$39:$D$782,СВЦЭМ!$A$39:$A$782,$A148,СВЦЭМ!$B$39:$B$782,G$119)+'СЕТ СН'!$H$14+СВЦЭМ!$D$10+'СЕТ СН'!$H$6-'СЕТ СН'!$H$26</f>
        <v>1514.9580288100001</v>
      </c>
      <c r="H148" s="36">
        <f>SUMIFS(СВЦЭМ!$D$39:$D$782,СВЦЭМ!$A$39:$A$782,$A148,СВЦЭМ!$B$39:$B$782,H$119)+'СЕТ СН'!$H$14+СВЦЭМ!$D$10+'СЕТ СН'!$H$6-'СЕТ СН'!$H$26</f>
        <v>1468.90781745</v>
      </c>
      <c r="I148" s="36">
        <f>SUMIFS(СВЦЭМ!$D$39:$D$782,СВЦЭМ!$A$39:$A$782,$A148,СВЦЭМ!$B$39:$B$782,I$119)+'СЕТ СН'!$H$14+СВЦЭМ!$D$10+'СЕТ СН'!$H$6-'СЕТ СН'!$H$26</f>
        <v>1424.30478821</v>
      </c>
      <c r="J148" s="36">
        <f>SUMIFS(СВЦЭМ!$D$39:$D$782,СВЦЭМ!$A$39:$A$782,$A148,СВЦЭМ!$B$39:$B$782,J$119)+'СЕТ СН'!$H$14+СВЦЭМ!$D$10+'СЕТ СН'!$H$6-'СЕТ СН'!$H$26</f>
        <v>1392.0604925800001</v>
      </c>
      <c r="K148" s="36">
        <f>SUMIFS(СВЦЭМ!$D$39:$D$782,СВЦЭМ!$A$39:$A$782,$A148,СВЦЭМ!$B$39:$B$782,K$119)+'СЕТ СН'!$H$14+СВЦЭМ!$D$10+'СЕТ СН'!$H$6-'СЕТ СН'!$H$26</f>
        <v>1390.7746834</v>
      </c>
      <c r="L148" s="36">
        <f>SUMIFS(СВЦЭМ!$D$39:$D$782,СВЦЭМ!$A$39:$A$782,$A148,СВЦЭМ!$B$39:$B$782,L$119)+'СЕТ СН'!$H$14+СВЦЭМ!$D$10+'СЕТ СН'!$H$6-'СЕТ СН'!$H$26</f>
        <v>1399.4154429600001</v>
      </c>
      <c r="M148" s="36">
        <f>SUMIFS(СВЦЭМ!$D$39:$D$782,СВЦЭМ!$A$39:$A$782,$A148,СВЦЭМ!$B$39:$B$782,M$119)+'СЕТ СН'!$H$14+СВЦЭМ!$D$10+'СЕТ СН'!$H$6-'СЕТ СН'!$H$26</f>
        <v>1426.52030472</v>
      </c>
      <c r="N148" s="36">
        <f>SUMIFS(СВЦЭМ!$D$39:$D$782,СВЦЭМ!$A$39:$A$782,$A148,СВЦЭМ!$B$39:$B$782,N$119)+'СЕТ СН'!$H$14+СВЦЭМ!$D$10+'СЕТ СН'!$H$6-'СЕТ СН'!$H$26</f>
        <v>1452.5506461099999</v>
      </c>
      <c r="O148" s="36">
        <f>SUMIFS(СВЦЭМ!$D$39:$D$782,СВЦЭМ!$A$39:$A$782,$A148,СВЦЭМ!$B$39:$B$782,O$119)+'СЕТ СН'!$H$14+СВЦЭМ!$D$10+'СЕТ СН'!$H$6-'СЕТ СН'!$H$26</f>
        <v>1416.3831825299999</v>
      </c>
      <c r="P148" s="36">
        <f>SUMIFS(СВЦЭМ!$D$39:$D$782,СВЦЭМ!$A$39:$A$782,$A148,СВЦЭМ!$B$39:$B$782,P$119)+'СЕТ СН'!$H$14+СВЦЭМ!$D$10+'СЕТ СН'!$H$6-'СЕТ СН'!$H$26</f>
        <v>1436.25033497</v>
      </c>
      <c r="Q148" s="36">
        <f>SUMIFS(СВЦЭМ!$D$39:$D$782,СВЦЭМ!$A$39:$A$782,$A148,СВЦЭМ!$B$39:$B$782,Q$119)+'СЕТ СН'!$H$14+СВЦЭМ!$D$10+'СЕТ СН'!$H$6-'СЕТ СН'!$H$26</f>
        <v>1462.5962004099999</v>
      </c>
      <c r="R148" s="36">
        <f>SUMIFS(СВЦЭМ!$D$39:$D$782,СВЦЭМ!$A$39:$A$782,$A148,СВЦЭМ!$B$39:$B$782,R$119)+'СЕТ СН'!$H$14+СВЦЭМ!$D$10+'СЕТ СН'!$H$6-'СЕТ СН'!$H$26</f>
        <v>1444.36151427</v>
      </c>
      <c r="S148" s="36">
        <f>SUMIFS(СВЦЭМ!$D$39:$D$782,СВЦЭМ!$A$39:$A$782,$A148,СВЦЭМ!$B$39:$B$782,S$119)+'СЕТ СН'!$H$14+СВЦЭМ!$D$10+'СЕТ СН'!$H$6-'СЕТ СН'!$H$26</f>
        <v>1456.6411021900001</v>
      </c>
      <c r="T148" s="36">
        <f>SUMIFS(СВЦЭМ!$D$39:$D$782,СВЦЭМ!$A$39:$A$782,$A148,СВЦЭМ!$B$39:$B$782,T$119)+'СЕТ СН'!$H$14+СВЦЭМ!$D$10+'СЕТ СН'!$H$6-'СЕТ СН'!$H$26</f>
        <v>1414.5573203900001</v>
      </c>
      <c r="U148" s="36">
        <f>SUMIFS(СВЦЭМ!$D$39:$D$782,СВЦЭМ!$A$39:$A$782,$A148,СВЦЭМ!$B$39:$B$782,U$119)+'СЕТ СН'!$H$14+СВЦЭМ!$D$10+'СЕТ СН'!$H$6-'СЕТ СН'!$H$26</f>
        <v>1402.57256618</v>
      </c>
      <c r="V148" s="36">
        <f>SUMIFS(СВЦЭМ!$D$39:$D$782,СВЦЭМ!$A$39:$A$782,$A148,СВЦЭМ!$B$39:$B$782,V$119)+'СЕТ СН'!$H$14+СВЦЭМ!$D$10+'СЕТ СН'!$H$6-'СЕТ СН'!$H$26</f>
        <v>1380.14780559</v>
      </c>
      <c r="W148" s="36">
        <f>SUMIFS(СВЦЭМ!$D$39:$D$782,СВЦЭМ!$A$39:$A$782,$A148,СВЦЭМ!$B$39:$B$782,W$119)+'СЕТ СН'!$H$14+СВЦЭМ!$D$10+'СЕТ СН'!$H$6-'СЕТ СН'!$H$26</f>
        <v>1413.7927050000001</v>
      </c>
      <c r="X148" s="36">
        <f>SUMIFS(СВЦЭМ!$D$39:$D$782,СВЦЭМ!$A$39:$A$782,$A148,СВЦЭМ!$B$39:$B$782,X$119)+'СЕТ СН'!$H$14+СВЦЭМ!$D$10+'СЕТ СН'!$H$6-'СЕТ СН'!$H$26</f>
        <v>1442.2798733699999</v>
      </c>
      <c r="Y148" s="36">
        <f>SUMIFS(СВЦЭМ!$D$39:$D$782,СВЦЭМ!$A$39:$A$782,$A148,СВЦЭМ!$B$39:$B$782,Y$119)+'СЕТ СН'!$H$14+СВЦЭМ!$D$10+'СЕТ СН'!$H$6-'СЕТ СН'!$H$26</f>
        <v>1481.1710072799999</v>
      </c>
    </row>
    <row r="149" spans="1:27" ht="15.75" x14ac:dyDescent="0.2">
      <c r="A149" s="35">
        <f t="shared" si="3"/>
        <v>44681</v>
      </c>
      <c r="B149" s="36">
        <f>SUMIFS(СВЦЭМ!$D$39:$D$782,СВЦЭМ!$A$39:$A$782,$A149,СВЦЭМ!$B$39:$B$782,B$119)+'СЕТ СН'!$H$14+СВЦЭМ!$D$10+'СЕТ СН'!$H$6-'СЕТ СН'!$H$26</f>
        <v>1521.3672562899999</v>
      </c>
      <c r="C149" s="36">
        <f>SUMIFS(СВЦЭМ!$D$39:$D$782,СВЦЭМ!$A$39:$A$782,$A149,СВЦЭМ!$B$39:$B$782,C$119)+'СЕТ СН'!$H$14+СВЦЭМ!$D$10+'СЕТ СН'!$H$6-'СЕТ СН'!$H$26</f>
        <v>1463.7251661299999</v>
      </c>
      <c r="D149" s="36">
        <f>SUMIFS(СВЦЭМ!$D$39:$D$782,СВЦЭМ!$A$39:$A$782,$A149,СВЦЭМ!$B$39:$B$782,D$119)+'СЕТ СН'!$H$14+СВЦЭМ!$D$10+'СЕТ СН'!$H$6-'СЕТ СН'!$H$26</f>
        <v>1509.5347790000001</v>
      </c>
      <c r="E149" s="36">
        <f>SUMIFS(СВЦЭМ!$D$39:$D$782,СВЦЭМ!$A$39:$A$782,$A149,СВЦЭМ!$B$39:$B$782,E$119)+'СЕТ СН'!$H$14+СВЦЭМ!$D$10+'СЕТ СН'!$H$6-'СЕТ СН'!$H$26</f>
        <v>1533.6131467800001</v>
      </c>
      <c r="F149" s="36">
        <f>SUMIFS(СВЦЭМ!$D$39:$D$782,СВЦЭМ!$A$39:$A$782,$A149,СВЦЭМ!$B$39:$B$782,F$119)+'СЕТ СН'!$H$14+СВЦЭМ!$D$10+'СЕТ СН'!$H$6-'СЕТ СН'!$H$26</f>
        <v>1547.66945347</v>
      </c>
      <c r="G149" s="36">
        <f>SUMIFS(СВЦЭМ!$D$39:$D$782,СВЦЭМ!$A$39:$A$782,$A149,СВЦЭМ!$B$39:$B$782,G$119)+'СЕТ СН'!$H$14+СВЦЭМ!$D$10+'СЕТ СН'!$H$6-'СЕТ СН'!$H$26</f>
        <v>1554.4617386</v>
      </c>
      <c r="H149" s="36">
        <f>SUMIFS(СВЦЭМ!$D$39:$D$782,СВЦЭМ!$A$39:$A$782,$A149,СВЦЭМ!$B$39:$B$782,H$119)+'СЕТ СН'!$H$14+СВЦЭМ!$D$10+'СЕТ СН'!$H$6-'СЕТ СН'!$H$26</f>
        <v>1530.44599234</v>
      </c>
      <c r="I149" s="36">
        <f>SUMIFS(СВЦЭМ!$D$39:$D$782,СВЦЭМ!$A$39:$A$782,$A149,СВЦЭМ!$B$39:$B$782,I$119)+'СЕТ СН'!$H$14+СВЦЭМ!$D$10+'СЕТ СН'!$H$6-'СЕТ СН'!$H$26</f>
        <v>1504.83736881</v>
      </c>
      <c r="J149" s="36">
        <f>SUMIFS(СВЦЭМ!$D$39:$D$782,СВЦЭМ!$A$39:$A$782,$A149,СВЦЭМ!$B$39:$B$782,J$119)+'СЕТ СН'!$H$14+СВЦЭМ!$D$10+'СЕТ СН'!$H$6-'СЕТ СН'!$H$26</f>
        <v>1455.9132420799999</v>
      </c>
      <c r="K149" s="36">
        <f>SUMIFS(СВЦЭМ!$D$39:$D$782,СВЦЭМ!$A$39:$A$782,$A149,СВЦЭМ!$B$39:$B$782,K$119)+'СЕТ СН'!$H$14+СВЦЭМ!$D$10+'СЕТ СН'!$H$6-'СЕТ СН'!$H$26</f>
        <v>1419.47321091</v>
      </c>
      <c r="L149" s="36">
        <f>SUMIFS(СВЦЭМ!$D$39:$D$782,СВЦЭМ!$A$39:$A$782,$A149,СВЦЭМ!$B$39:$B$782,L$119)+'СЕТ СН'!$H$14+СВЦЭМ!$D$10+'СЕТ СН'!$H$6-'СЕТ СН'!$H$26</f>
        <v>1395.5869047399999</v>
      </c>
      <c r="M149" s="36">
        <f>SUMIFS(СВЦЭМ!$D$39:$D$782,СВЦЭМ!$A$39:$A$782,$A149,СВЦЭМ!$B$39:$B$782,M$119)+'СЕТ СН'!$H$14+СВЦЭМ!$D$10+'СЕТ СН'!$H$6-'СЕТ СН'!$H$26</f>
        <v>1409.09023303</v>
      </c>
      <c r="N149" s="36">
        <f>SUMIFS(СВЦЭМ!$D$39:$D$782,СВЦЭМ!$A$39:$A$782,$A149,СВЦЭМ!$B$39:$B$782,N$119)+'СЕТ СН'!$H$14+СВЦЭМ!$D$10+'СЕТ СН'!$H$6-'СЕТ СН'!$H$26</f>
        <v>1415.0098498</v>
      </c>
      <c r="O149" s="36">
        <f>SUMIFS(СВЦЭМ!$D$39:$D$782,СВЦЭМ!$A$39:$A$782,$A149,СВЦЭМ!$B$39:$B$782,O$119)+'СЕТ СН'!$H$14+СВЦЭМ!$D$10+'СЕТ СН'!$H$6-'СЕТ СН'!$H$26</f>
        <v>1415.8171397999999</v>
      </c>
      <c r="P149" s="36">
        <f>SUMIFS(СВЦЭМ!$D$39:$D$782,СВЦЭМ!$A$39:$A$782,$A149,СВЦЭМ!$B$39:$B$782,P$119)+'СЕТ СН'!$H$14+СВЦЭМ!$D$10+'СЕТ СН'!$H$6-'СЕТ СН'!$H$26</f>
        <v>1410.4174073199999</v>
      </c>
      <c r="Q149" s="36">
        <f>SUMIFS(СВЦЭМ!$D$39:$D$782,СВЦЭМ!$A$39:$A$782,$A149,СВЦЭМ!$B$39:$B$782,Q$119)+'СЕТ СН'!$H$14+СВЦЭМ!$D$10+'СЕТ СН'!$H$6-'СЕТ СН'!$H$26</f>
        <v>1429.29407077</v>
      </c>
      <c r="R149" s="36">
        <f>SUMIFS(СВЦЭМ!$D$39:$D$782,СВЦЭМ!$A$39:$A$782,$A149,СВЦЭМ!$B$39:$B$782,R$119)+'СЕТ СН'!$H$14+СВЦЭМ!$D$10+'СЕТ СН'!$H$6-'СЕТ СН'!$H$26</f>
        <v>1437.50467149</v>
      </c>
      <c r="S149" s="36">
        <f>SUMIFS(СВЦЭМ!$D$39:$D$782,СВЦЭМ!$A$39:$A$782,$A149,СВЦЭМ!$B$39:$B$782,S$119)+'СЕТ СН'!$H$14+СВЦЭМ!$D$10+'СЕТ СН'!$H$6-'СЕТ СН'!$H$26</f>
        <v>1419.3915947400001</v>
      </c>
      <c r="T149" s="36">
        <f>SUMIFS(СВЦЭМ!$D$39:$D$782,СВЦЭМ!$A$39:$A$782,$A149,СВЦЭМ!$B$39:$B$782,T$119)+'СЕТ СН'!$H$14+СВЦЭМ!$D$10+'СЕТ СН'!$H$6-'СЕТ СН'!$H$26</f>
        <v>1400.65873747</v>
      </c>
      <c r="U149" s="36">
        <f>SUMIFS(СВЦЭМ!$D$39:$D$782,СВЦЭМ!$A$39:$A$782,$A149,СВЦЭМ!$B$39:$B$782,U$119)+'СЕТ СН'!$H$14+СВЦЭМ!$D$10+'СЕТ СН'!$H$6-'СЕТ СН'!$H$26</f>
        <v>1409.6163721400001</v>
      </c>
      <c r="V149" s="36">
        <f>SUMIFS(СВЦЭМ!$D$39:$D$782,СВЦЭМ!$A$39:$A$782,$A149,СВЦЭМ!$B$39:$B$782,V$119)+'СЕТ СН'!$H$14+СВЦЭМ!$D$10+'СЕТ СН'!$H$6-'СЕТ СН'!$H$26</f>
        <v>1415.73722847</v>
      </c>
      <c r="W149" s="36">
        <f>SUMIFS(СВЦЭМ!$D$39:$D$782,СВЦЭМ!$A$39:$A$782,$A149,СВЦЭМ!$B$39:$B$782,W$119)+'СЕТ СН'!$H$14+СВЦЭМ!$D$10+'СЕТ СН'!$H$6-'СЕТ СН'!$H$26</f>
        <v>1397.6591402899999</v>
      </c>
      <c r="X149" s="36">
        <f>SUMIFS(СВЦЭМ!$D$39:$D$782,СВЦЭМ!$A$39:$A$782,$A149,СВЦЭМ!$B$39:$B$782,X$119)+'СЕТ СН'!$H$14+СВЦЭМ!$D$10+'СЕТ СН'!$H$6-'СЕТ СН'!$H$26</f>
        <v>1431.95769746</v>
      </c>
      <c r="Y149" s="36">
        <f>SUMIFS(СВЦЭМ!$D$39:$D$782,СВЦЭМ!$A$39:$A$782,$A149,СВЦЭМ!$B$39:$B$782,Y$119)+'СЕТ СН'!$H$14+СВЦЭМ!$D$10+'СЕТ СН'!$H$6-'СЕТ СН'!$H$26</f>
        <v>1436.68121277</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01.04.2022</v>
      </c>
      <c r="B156" s="36">
        <f>SUMIFS(СВЦЭМ!$D$39:$D$782,СВЦЭМ!$A$39:$A$782,$A156,СВЦЭМ!$B$39:$B$782,B$155)+'СЕТ СН'!$I$14+СВЦЭМ!$D$10+'СЕТ СН'!$I$6-'СЕТ СН'!$I$26</f>
        <v>1723.5034438299999</v>
      </c>
      <c r="C156" s="36">
        <f>SUMIFS(СВЦЭМ!$D$39:$D$782,СВЦЭМ!$A$39:$A$782,$A156,СВЦЭМ!$B$39:$B$782,C$155)+'СЕТ СН'!$I$14+СВЦЭМ!$D$10+'СЕТ СН'!$I$6-'СЕТ СН'!$I$26</f>
        <v>1724.1397517199998</v>
      </c>
      <c r="D156" s="36">
        <f>SUMIFS(СВЦЭМ!$D$39:$D$782,СВЦЭМ!$A$39:$A$782,$A156,СВЦЭМ!$B$39:$B$782,D$155)+'СЕТ СН'!$I$14+СВЦЭМ!$D$10+'СЕТ СН'!$I$6-'СЕТ СН'!$I$26</f>
        <v>1753.15239748</v>
      </c>
      <c r="E156" s="36">
        <f>SUMIFS(СВЦЭМ!$D$39:$D$782,СВЦЭМ!$A$39:$A$782,$A156,СВЦЭМ!$B$39:$B$782,E$155)+'СЕТ СН'!$I$14+СВЦЭМ!$D$10+'СЕТ СН'!$I$6-'СЕТ СН'!$I$26</f>
        <v>1767.71073974</v>
      </c>
      <c r="F156" s="36">
        <f>SUMIFS(СВЦЭМ!$D$39:$D$782,СВЦЭМ!$A$39:$A$782,$A156,СВЦЭМ!$B$39:$B$782,F$155)+'СЕТ СН'!$I$14+СВЦЭМ!$D$10+'СЕТ СН'!$I$6-'СЕТ СН'!$I$26</f>
        <v>1761.76765226</v>
      </c>
      <c r="G156" s="36">
        <f>SUMIFS(СВЦЭМ!$D$39:$D$782,СВЦЭМ!$A$39:$A$782,$A156,СВЦЭМ!$B$39:$B$782,G$155)+'СЕТ СН'!$I$14+СВЦЭМ!$D$10+'СЕТ СН'!$I$6-'СЕТ СН'!$I$26</f>
        <v>1733.0573760999998</v>
      </c>
      <c r="H156" s="36">
        <f>SUMIFS(СВЦЭМ!$D$39:$D$782,СВЦЭМ!$A$39:$A$782,$A156,СВЦЭМ!$B$39:$B$782,H$155)+'СЕТ СН'!$I$14+СВЦЭМ!$D$10+'СЕТ СН'!$I$6-'СЕТ СН'!$I$26</f>
        <v>1675.84245248</v>
      </c>
      <c r="I156" s="36">
        <f>SUMIFS(СВЦЭМ!$D$39:$D$782,СВЦЭМ!$A$39:$A$782,$A156,СВЦЭМ!$B$39:$B$782,I$155)+'СЕТ СН'!$I$14+СВЦЭМ!$D$10+'СЕТ СН'!$I$6-'СЕТ СН'!$I$26</f>
        <v>1661.7897600399999</v>
      </c>
      <c r="J156" s="36">
        <f>SUMIFS(СВЦЭМ!$D$39:$D$782,СВЦЭМ!$A$39:$A$782,$A156,СВЦЭМ!$B$39:$B$782,J$155)+'СЕТ СН'!$I$14+СВЦЭМ!$D$10+'СЕТ СН'!$I$6-'СЕТ СН'!$I$26</f>
        <v>1642.4359735999999</v>
      </c>
      <c r="K156" s="36">
        <f>SUMIFS(СВЦЭМ!$D$39:$D$782,СВЦЭМ!$A$39:$A$782,$A156,СВЦЭМ!$B$39:$B$782,K$155)+'СЕТ СН'!$I$14+СВЦЭМ!$D$10+'СЕТ СН'!$I$6-'СЕТ СН'!$I$26</f>
        <v>1674.60455411</v>
      </c>
      <c r="L156" s="36">
        <f>SUMIFS(СВЦЭМ!$D$39:$D$782,СВЦЭМ!$A$39:$A$782,$A156,СВЦЭМ!$B$39:$B$782,L$155)+'СЕТ СН'!$I$14+СВЦЭМ!$D$10+'СЕТ СН'!$I$6-'СЕТ СН'!$I$26</f>
        <v>1708.7693239399998</v>
      </c>
      <c r="M156" s="36">
        <f>SUMIFS(СВЦЭМ!$D$39:$D$782,СВЦЭМ!$A$39:$A$782,$A156,СВЦЭМ!$B$39:$B$782,M$155)+'СЕТ СН'!$I$14+СВЦЭМ!$D$10+'СЕТ СН'!$I$6-'СЕТ СН'!$I$26</f>
        <v>1726.7758611199999</v>
      </c>
      <c r="N156" s="36">
        <f>SUMIFS(СВЦЭМ!$D$39:$D$782,СВЦЭМ!$A$39:$A$782,$A156,СВЦЭМ!$B$39:$B$782,N$155)+'СЕТ СН'!$I$14+СВЦЭМ!$D$10+'СЕТ СН'!$I$6-'СЕТ СН'!$I$26</f>
        <v>1692.4616025999999</v>
      </c>
      <c r="O156" s="36">
        <f>SUMIFS(СВЦЭМ!$D$39:$D$782,СВЦЭМ!$A$39:$A$782,$A156,СВЦЭМ!$B$39:$B$782,O$155)+'СЕТ СН'!$I$14+СВЦЭМ!$D$10+'СЕТ СН'!$I$6-'СЕТ СН'!$I$26</f>
        <v>1711.55864393</v>
      </c>
      <c r="P156" s="36">
        <f>SUMIFS(СВЦЭМ!$D$39:$D$782,СВЦЭМ!$A$39:$A$782,$A156,СВЦЭМ!$B$39:$B$782,P$155)+'СЕТ СН'!$I$14+СВЦЭМ!$D$10+'СЕТ СН'!$I$6-'СЕТ СН'!$I$26</f>
        <v>1742.1494208899999</v>
      </c>
      <c r="Q156" s="36">
        <f>SUMIFS(СВЦЭМ!$D$39:$D$782,СВЦЭМ!$A$39:$A$782,$A156,СВЦЭМ!$B$39:$B$782,Q$155)+'СЕТ СН'!$I$14+СВЦЭМ!$D$10+'СЕТ СН'!$I$6-'СЕТ СН'!$I$26</f>
        <v>1748.4494525399998</v>
      </c>
      <c r="R156" s="36">
        <f>SUMIFS(СВЦЭМ!$D$39:$D$782,СВЦЭМ!$A$39:$A$782,$A156,СВЦЭМ!$B$39:$B$782,R$155)+'СЕТ СН'!$I$14+СВЦЭМ!$D$10+'СЕТ СН'!$I$6-'СЕТ СН'!$I$26</f>
        <v>1774.75279161</v>
      </c>
      <c r="S156" s="36">
        <f>SUMIFS(СВЦЭМ!$D$39:$D$782,СВЦЭМ!$A$39:$A$782,$A156,СВЦЭМ!$B$39:$B$782,S$155)+'СЕТ СН'!$I$14+СВЦЭМ!$D$10+'СЕТ СН'!$I$6-'СЕТ СН'!$I$26</f>
        <v>1782.5729688399999</v>
      </c>
      <c r="T156" s="36">
        <f>SUMIFS(СВЦЭМ!$D$39:$D$782,СВЦЭМ!$A$39:$A$782,$A156,СВЦЭМ!$B$39:$B$782,T$155)+'СЕТ СН'!$I$14+СВЦЭМ!$D$10+'СЕТ СН'!$I$6-'СЕТ СН'!$I$26</f>
        <v>1744.57247125</v>
      </c>
      <c r="U156" s="36">
        <f>SUMIFS(СВЦЭМ!$D$39:$D$782,СВЦЭМ!$A$39:$A$782,$A156,СВЦЭМ!$B$39:$B$782,U$155)+'СЕТ СН'!$I$14+СВЦЭМ!$D$10+'СЕТ СН'!$I$6-'СЕТ СН'!$I$26</f>
        <v>1724.99268422</v>
      </c>
      <c r="V156" s="36">
        <f>SUMIFS(СВЦЭМ!$D$39:$D$782,СВЦЭМ!$A$39:$A$782,$A156,СВЦЭМ!$B$39:$B$782,V$155)+'СЕТ СН'!$I$14+СВЦЭМ!$D$10+'СЕТ СН'!$I$6-'СЕТ СН'!$I$26</f>
        <v>1726.8257595399998</v>
      </c>
      <c r="W156" s="36">
        <f>SUMIFS(СВЦЭМ!$D$39:$D$782,СВЦЭМ!$A$39:$A$782,$A156,СВЦЭМ!$B$39:$B$782,W$155)+'СЕТ СН'!$I$14+СВЦЭМ!$D$10+'СЕТ СН'!$I$6-'СЕТ СН'!$I$26</f>
        <v>1734.33382037</v>
      </c>
      <c r="X156" s="36">
        <f>SUMIFS(СВЦЭМ!$D$39:$D$782,СВЦЭМ!$A$39:$A$782,$A156,СВЦЭМ!$B$39:$B$782,X$155)+'СЕТ СН'!$I$14+СВЦЭМ!$D$10+'СЕТ СН'!$I$6-'СЕТ СН'!$I$26</f>
        <v>1740.7576059599999</v>
      </c>
      <c r="Y156" s="36">
        <f>SUMIFS(СВЦЭМ!$D$39:$D$782,СВЦЭМ!$A$39:$A$782,$A156,СВЦЭМ!$B$39:$B$782,Y$155)+'СЕТ СН'!$I$14+СВЦЭМ!$D$10+'СЕТ СН'!$I$6-'СЕТ СН'!$I$26</f>
        <v>1743.3155713799999</v>
      </c>
      <c r="AA156" s="45"/>
    </row>
    <row r="157" spans="1:27" ht="15.75" x14ac:dyDescent="0.2">
      <c r="A157" s="35">
        <f>A156+1</f>
        <v>44653</v>
      </c>
      <c r="B157" s="36">
        <f>SUMIFS(СВЦЭМ!$D$39:$D$782,СВЦЭМ!$A$39:$A$782,$A157,СВЦЭМ!$B$39:$B$782,B$155)+'СЕТ СН'!$I$14+СВЦЭМ!$D$10+'СЕТ СН'!$I$6-'СЕТ СН'!$I$26</f>
        <v>1828.2210926199998</v>
      </c>
      <c r="C157" s="36">
        <f>SUMIFS(СВЦЭМ!$D$39:$D$782,СВЦЭМ!$A$39:$A$782,$A157,СВЦЭМ!$B$39:$B$782,C$155)+'СЕТ СН'!$I$14+СВЦЭМ!$D$10+'СЕТ СН'!$I$6-'СЕТ СН'!$I$26</f>
        <v>1803.4936348699998</v>
      </c>
      <c r="D157" s="36">
        <f>SUMIFS(СВЦЭМ!$D$39:$D$782,СВЦЭМ!$A$39:$A$782,$A157,СВЦЭМ!$B$39:$B$782,D$155)+'СЕТ СН'!$I$14+СВЦЭМ!$D$10+'СЕТ СН'!$I$6-'СЕТ СН'!$I$26</f>
        <v>1836.07490717</v>
      </c>
      <c r="E157" s="36">
        <f>SUMIFS(СВЦЭМ!$D$39:$D$782,СВЦЭМ!$A$39:$A$782,$A157,СВЦЭМ!$B$39:$B$782,E$155)+'СЕТ СН'!$I$14+СВЦЭМ!$D$10+'СЕТ СН'!$I$6-'СЕТ СН'!$I$26</f>
        <v>1852.6224618599999</v>
      </c>
      <c r="F157" s="36">
        <f>SUMIFS(СВЦЭМ!$D$39:$D$782,СВЦЭМ!$A$39:$A$782,$A157,СВЦЭМ!$B$39:$B$782,F$155)+'СЕТ СН'!$I$14+СВЦЭМ!$D$10+'СЕТ СН'!$I$6-'СЕТ СН'!$I$26</f>
        <v>1850.0456389799999</v>
      </c>
      <c r="G157" s="36">
        <f>SUMIFS(СВЦЭМ!$D$39:$D$782,СВЦЭМ!$A$39:$A$782,$A157,СВЦЭМ!$B$39:$B$782,G$155)+'СЕТ СН'!$I$14+СВЦЭМ!$D$10+'СЕТ СН'!$I$6-'СЕТ СН'!$I$26</f>
        <v>1859.8909635099999</v>
      </c>
      <c r="H157" s="36">
        <f>SUMIFS(СВЦЭМ!$D$39:$D$782,СВЦЭМ!$A$39:$A$782,$A157,СВЦЭМ!$B$39:$B$782,H$155)+'СЕТ СН'!$I$14+СВЦЭМ!$D$10+'СЕТ СН'!$I$6-'СЕТ СН'!$I$26</f>
        <v>1831.9722176799999</v>
      </c>
      <c r="I157" s="36">
        <f>SUMIFS(СВЦЭМ!$D$39:$D$782,СВЦЭМ!$A$39:$A$782,$A157,СВЦЭМ!$B$39:$B$782,I$155)+'СЕТ СН'!$I$14+СВЦЭМ!$D$10+'СЕТ СН'!$I$6-'СЕТ СН'!$I$26</f>
        <v>1784.0133417499999</v>
      </c>
      <c r="J157" s="36">
        <f>SUMIFS(СВЦЭМ!$D$39:$D$782,СВЦЭМ!$A$39:$A$782,$A157,СВЦЭМ!$B$39:$B$782,J$155)+'СЕТ СН'!$I$14+СВЦЭМ!$D$10+'СЕТ СН'!$I$6-'СЕТ СН'!$I$26</f>
        <v>1738.1657069999999</v>
      </c>
      <c r="K157" s="36">
        <f>SUMIFS(СВЦЭМ!$D$39:$D$782,СВЦЭМ!$A$39:$A$782,$A157,СВЦЭМ!$B$39:$B$782,K$155)+'СЕТ СН'!$I$14+СВЦЭМ!$D$10+'СЕТ СН'!$I$6-'СЕТ СН'!$I$26</f>
        <v>1709.9555313199999</v>
      </c>
      <c r="L157" s="36">
        <f>SUMIFS(СВЦЭМ!$D$39:$D$782,СВЦЭМ!$A$39:$A$782,$A157,СВЦЭМ!$B$39:$B$782,L$155)+'СЕТ СН'!$I$14+СВЦЭМ!$D$10+'СЕТ СН'!$I$6-'СЕТ СН'!$I$26</f>
        <v>1725.57912416</v>
      </c>
      <c r="M157" s="36">
        <f>SUMIFS(СВЦЭМ!$D$39:$D$782,СВЦЭМ!$A$39:$A$782,$A157,СВЦЭМ!$B$39:$B$782,M$155)+'СЕТ СН'!$I$14+СВЦЭМ!$D$10+'СЕТ СН'!$I$6-'СЕТ СН'!$I$26</f>
        <v>1728.3995916699998</v>
      </c>
      <c r="N157" s="36">
        <f>SUMIFS(СВЦЭМ!$D$39:$D$782,СВЦЭМ!$A$39:$A$782,$A157,СВЦЭМ!$B$39:$B$782,N$155)+'СЕТ СН'!$I$14+СВЦЭМ!$D$10+'СЕТ СН'!$I$6-'СЕТ СН'!$I$26</f>
        <v>1723.2560248899999</v>
      </c>
      <c r="O157" s="36">
        <f>SUMIFS(СВЦЭМ!$D$39:$D$782,СВЦЭМ!$A$39:$A$782,$A157,СВЦЭМ!$B$39:$B$782,O$155)+'СЕТ СН'!$I$14+СВЦЭМ!$D$10+'СЕТ СН'!$I$6-'СЕТ СН'!$I$26</f>
        <v>1755.2796323799998</v>
      </c>
      <c r="P157" s="36">
        <f>SUMIFS(СВЦЭМ!$D$39:$D$782,СВЦЭМ!$A$39:$A$782,$A157,СВЦЭМ!$B$39:$B$782,P$155)+'СЕТ СН'!$I$14+СВЦЭМ!$D$10+'СЕТ СН'!$I$6-'СЕТ СН'!$I$26</f>
        <v>1788.66161076</v>
      </c>
      <c r="Q157" s="36">
        <f>SUMIFS(СВЦЭМ!$D$39:$D$782,СВЦЭМ!$A$39:$A$782,$A157,СВЦЭМ!$B$39:$B$782,Q$155)+'СЕТ СН'!$I$14+СВЦЭМ!$D$10+'СЕТ СН'!$I$6-'СЕТ СН'!$I$26</f>
        <v>1775.8845058099998</v>
      </c>
      <c r="R157" s="36">
        <f>SUMIFS(СВЦЭМ!$D$39:$D$782,СВЦЭМ!$A$39:$A$782,$A157,СВЦЭМ!$B$39:$B$782,R$155)+'СЕТ СН'!$I$14+СВЦЭМ!$D$10+'СЕТ СН'!$I$6-'СЕТ СН'!$I$26</f>
        <v>1775.93141655</v>
      </c>
      <c r="S157" s="36">
        <f>SUMIFS(СВЦЭМ!$D$39:$D$782,СВЦЭМ!$A$39:$A$782,$A157,СВЦЭМ!$B$39:$B$782,S$155)+'СЕТ СН'!$I$14+СВЦЭМ!$D$10+'СЕТ СН'!$I$6-'СЕТ СН'!$I$26</f>
        <v>1774.8298936899998</v>
      </c>
      <c r="T157" s="36">
        <f>SUMIFS(СВЦЭМ!$D$39:$D$782,СВЦЭМ!$A$39:$A$782,$A157,СВЦЭМ!$B$39:$B$782,T$155)+'СЕТ СН'!$I$14+СВЦЭМ!$D$10+'СЕТ СН'!$I$6-'СЕТ СН'!$I$26</f>
        <v>1752.4838819199999</v>
      </c>
      <c r="U157" s="36">
        <f>SUMIFS(СВЦЭМ!$D$39:$D$782,СВЦЭМ!$A$39:$A$782,$A157,СВЦЭМ!$B$39:$B$782,U$155)+'СЕТ СН'!$I$14+СВЦЭМ!$D$10+'СЕТ СН'!$I$6-'СЕТ СН'!$I$26</f>
        <v>1711.13634058</v>
      </c>
      <c r="V157" s="36">
        <f>SUMIFS(СВЦЭМ!$D$39:$D$782,СВЦЭМ!$A$39:$A$782,$A157,СВЦЭМ!$B$39:$B$782,V$155)+'СЕТ СН'!$I$14+СВЦЭМ!$D$10+'СЕТ СН'!$I$6-'СЕТ СН'!$I$26</f>
        <v>1712.8018357199999</v>
      </c>
      <c r="W157" s="36">
        <f>SUMIFS(СВЦЭМ!$D$39:$D$782,СВЦЭМ!$A$39:$A$782,$A157,СВЦЭМ!$B$39:$B$782,W$155)+'СЕТ СН'!$I$14+СВЦЭМ!$D$10+'СЕТ СН'!$I$6-'СЕТ СН'!$I$26</f>
        <v>1692.4930372599999</v>
      </c>
      <c r="X157" s="36">
        <f>SUMIFS(СВЦЭМ!$D$39:$D$782,СВЦЭМ!$A$39:$A$782,$A157,СВЦЭМ!$B$39:$B$782,X$155)+'СЕТ СН'!$I$14+СВЦЭМ!$D$10+'СЕТ СН'!$I$6-'СЕТ СН'!$I$26</f>
        <v>1718.4425782999999</v>
      </c>
      <c r="Y157" s="36">
        <f>SUMIFS(СВЦЭМ!$D$39:$D$782,СВЦЭМ!$A$39:$A$782,$A157,СВЦЭМ!$B$39:$B$782,Y$155)+'СЕТ СН'!$I$14+СВЦЭМ!$D$10+'СЕТ СН'!$I$6-'СЕТ СН'!$I$26</f>
        <v>1746.76423656</v>
      </c>
    </row>
    <row r="158" spans="1:27" ht="15.75" x14ac:dyDescent="0.2">
      <c r="A158" s="35">
        <f t="shared" ref="A158:A185" si="4">A157+1</f>
        <v>44654</v>
      </c>
      <c r="B158" s="36">
        <f>SUMIFS(СВЦЭМ!$D$39:$D$782,СВЦЭМ!$A$39:$A$782,$A158,СВЦЭМ!$B$39:$B$782,B$155)+'СЕТ СН'!$I$14+СВЦЭМ!$D$10+'СЕТ СН'!$I$6-'СЕТ СН'!$I$26</f>
        <v>1745.1958098499999</v>
      </c>
      <c r="C158" s="36">
        <f>SUMIFS(СВЦЭМ!$D$39:$D$782,СВЦЭМ!$A$39:$A$782,$A158,СВЦЭМ!$B$39:$B$782,C$155)+'СЕТ СН'!$I$14+СВЦЭМ!$D$10+'СЕТ СН'!$I$6-'СЕТ СН'!$I$26</f>
        <v>1726.0618746299999</v>
      </c>
      <c r="D158" s="36">
        <f>SUMIFS(СВЦЭМ!$D$39:$D$782,СВЦЭМ!$A$39:$A$782,$A158,СВЦЭМ!$B$39:$B$782,D$155)+'СЕТ СН'!$I$14+СВЦЭМ!$D$10+'СЕТ СН'!$I$6-'СЕТ СН'!$I$26</f>
        <v>1754.21919035</v>
      </c>
      <c r="E158" s="36">
        <f>SUMIFS(СВЦЭМ!$D$39:$D$782,СВЦЭМ!$A$39:$A$782,$A158,СВЦЭМ!$B$39:$B$782,E$155)+'СЕТ СН'!$I$14+СВЦЭМ!$D$10+'СЕТ СН'!$I$6-'СЕТ СН'!$I$26</f>
        <v>1781.65016242</v>
      </c>
      <c r="F158" s="36">
        <f>SUMIFS(СВЦЭМ!$D$39:$D$782,СВЦЭМ!$A$39:$A$782,$A158,СВЦЭМ!$B$39:$B$782,F$155)+'СЕТ СН'!$I$14+СВЦЭМ!$D$10+'СЕТ СН'!$I$6-'СЕТ СН'!$I$26</f>
        <v>1764.8041804899999</v>
      </c>
      <c r="G158" s="36">
        <f>SUMIFS(СВЦЭМ!$D$39:$D$782,СВЦЭМ!$A$39:$A$782,$A158,СВЦЭМ!$B$39:$B$782,G$155)+'СЕТ СН'!$I$14+СВЦЭМ!$D$10+'СЕТ СН'!$I$6-'СЕТ СН'!$I$26</f>
        <v>1754.09191459</v>
      </c>
      <c r="H158" s="36">
        <f>SUMIFS(СВЦЭМ!$D$39:$D$782,СВЦЭМ!$A$39:$A$782,$A158,СВЦЭМ!$B$39:$B$782,H$155)+'СЕТ СН'!$I$14+СВЦЭМ!$D$10+'СЕТ СН'!$I$6-'СЕТ СН'!$I$26</f>
        <v>1736.71938512</v>
      </c>
      <c r="I158" s="36">
        <f>SUMIFS(СВЦЭМ!$D$39:$D$782,СВЦЭМ!$A$39:$A$782,$A158,СВЦЭМ!$B$39:$B$782,I$155)+'СЕТ СН'!$I$14+СВЦЭМ!$D$10+'СЕТ СН'!$I$6-'СЕТ СН'!$I$26</f>
        <v>1696.6319828599999</v>
      </c>
      <c r="J158" s="36">
        <f>SUMIFS(СВЦЭМ!$D$39:$D$782,СВЦЭМ!$A$39:$A$782,$A158,СВЦЭМ!$B$39:$B$782,J$155)+'СЕТ СН'!$I$14+СВЦЭМ!$D$10+'СЕТ СН'!$I$6-'СЕТ СН'!$I$26</f>
        <v>1648.27811492</v>
      </c>
      <c r="K158" s="36">
        <f>SUMIFS(СВЦЭМ!$D$39:$D$782,СВЦЭМ!$A$39:$A$782,$A158,СВЦЭМ!$B$39:$B$782,K$155)+'СЕТ СН'!$I$14+СВЦЭМ!$D$10+'СЕТ СН'!$I$6-'СЕТ СН'!$I$26</f>
        <v>1621.78490349</v>
      </c>
      <c r="L158" s="36">
        <f>SUMIFS(СВЦЭМ!$D$39:$D$782,СВЦЭМ!$A$39:$A$782,$A158,СВЦЭМ!$B$39:$B$782,L$155)+'СЕТ СН'!$I$14+СВЦЭМ!$D$10+'СЕТ СН'!$I$6-'СЕТ СН'!$I$26</f>
        <v>1649.0980920899999</v>
      </c>
      <c r="M158" s="36">
        <f>SUMIFS(СВЦЭМ!$D$39:$D$782,СВЦЭМ!$A$39:$A$782,$A158,СВЦЭМ!$B$39:$B$782,M$155)+'СЕТ СН'!$I$14+СВЦЭМ!$D$10+'СЕТ СН'!$I$6-'СЕТ СН'!$I$26</f>
        <v>1662.2813239699999</v>
      </c>
      <c r="N158" s="36">
        <f>SUMIFS(СВЦЭМ!$D$39:$D$782,СВЦЭМ!$A$39:$A$782,$A158,СВЦЭМ!$B$39:$B$782,N$155)+'СЕТ СН'!$I$14+СВЦЭМ!$D$10+'СЕТ СН'!$I$6-'СЕТ СН'!$I$26</f>
        <v>1674.75093849</v>
      </c>
      <c r="O158" s="36">
        <f>SUMIFS(СВЦЭМ!$D$39:$D$782,СВЦЭМ!$A$39:$A$782,$A158,СВЦЭМ!$B$39:$B$782,O$155)+'СЕТ СН'!$I$14+СВЦЭМ!$D$10+'СЕТ СН'!$I$6-'СЕТ СН'!$I$26</f>
        <v>1703.3740773499999</v>
      </c>
      <c r="P158" s="36">
        <f>SUMIFS(СВЦЭМ!$D$39:$D$782,СВЦЭМ!$A$39:$A$782,$A158,СВЦЭМ!$B$39:$B$782,P$155)+'СЕТ СН'!$I$14+СВЦЭМ!$D$10+'СЕТ СН'!$I$6-'СЕТ СН'!$I$26</f>
        <v>1716.0185167299999</v>
      </c>
      <c r="Q158" s="36">
        <f>SUMIFS(СВЦЭМ!$D$39:$D$782,СВЦЭМ!$A$39:$A$782,$A158,СВЦЭМ!$B$39:$B$782,Q$155)+'СЕТ СН'!$I$14+СВЦЭМ!$D$10+'СЕТ СН'!$I$6-'СЕТ СН'!$I$26</f>
        <v>1721.2702163399999</v>
      </c>
      <c r="R158" s="36">
        <f>SUMIFS(СВЦЭМ!$D$39:$D$782,СВЦЭМ!$A$39:$A$782,$A158,СВЦЭМ!$B$39:$B$782,R$155)+'СЕТ СН'!$I$14+СВЦЭМ!$D$10+'СЕТ СН'!$I$6-'СЕТ СН'!$I$26</f>
        <v>1708.7300918799999</v>
      </c>
      <c r="S158" s="36">
        <f>SUMIFS(СВЦЭМ!$D$39:$D$782,СВЦЭМ!$A$39:$A$782,$A158,СВЦЭМ!$B$39:$B$782,S$155)+'СЕТ СН'!$I$14+СВЦЭМ!$D$10+'СЕТ СН'!$I$6-'СЕТ СН'!$I$26</f>
        <v>1695.0564277599999</v>
      </c>
      <c r="T158" s="36">
        <f>SUMIFS(СВЦЭМ!$D$39:$D$782,СВЦЭМ!$A$39:$A$782,$A158,СВЦЭМ!$B$39:$B$782,T$155)+'СЕТ СН'!$I$14+СВЦЭМ!$D$10+'СЕТ СН'!$I$6-'СЕТ СН'!$I$26</f>
        <v>1657.04955303</v>
      </c>
      <c r="U158" s="36">
        <f>SUMIFS(СВЦЭМ!$D$39:$D$782,СВЦЭМ!$A$39:$A$782,$A158,СВЦЭМ!$B$39:$B$782,U$155)+'СЕТ СН'!$I$14+СВЦЭМ!$D$10+'СЕТ СН'!$I$6-'СЕТ СН'!$I$26</f>
        <v>1618.4479724599998</v>
      </c>
      <c r="V158" s="36">
        <f>SUMIFS(СВЦЭМ!$D$39:$D$782,СВЦЭМ!$A$39:$A$782,$A158,СВЦЭМ!$B$39:$B$782,V$155)+'СЕТ СН'!$I$14+СВЦЭМ!$D$10+'СЕТ СН'!$I$6-'СЕТ СН'!$I$26</f>
        <v>1634.1839012999999</v>
      </c>
      <c r="W158" s="36">
        <f>SUMIFS(СВЦЭМ!$D$39:$D$782,СВЦЭМ!$A$39:$A$782,$A158,СВЦЭМ!$B$39:$B$782,W$155)+'СЕТ СН'!$I$14+СВЦЭМ!$D$10+'СЕТ СН'!$I$6-'СЕТ СН'!$I$26</f>
        <v>1646.71405813</v>
      </c>
      <c r="X158" s="36">
        <f>SUMIFS(СВЦЭМ!$D$39:$D$782,СВЦЭМ!$A$39:$A$782,$A158,СВЦЭМ!$B$39:$B$782,X$155)+'СЕТ СН'!$I$14+СВЦЭМ!$D$10+'СЕТ СН'!$I$6-'СЕТ СН'!$I$26</f>
        <v>1667.17290407</v>
      </c>
      <c r="Y158" s="36">
        <f>SUMIFS(СВЦЭМ!$D$39:$D$782,СВЦЭМ!$A$39:$A$782,$A158,СВЦЭМ!$B$39:$B$782,Y$155)+'СЕТ СН'!$I$14+СВЦЭМ!$D$10+'СЕТ СН'!$I$6-'СЕТ СН'!$I$26</f>
        <v>1694.8060649499998</v>
      </c>
    </row>
    <row r="159" spans="1:27" ht="15.75" x14ac:dyDescent="0.2">
      <c r="A159" s="35">
        <f t="shared" si="4"/>
        <v>44655</v>
      </c>
      <c r="B159" s="36">
        <f>SUMIFS(СВЦЭМ!$D$39:$D$782,СВЦЭМ!$A$39:$A$782,$A159,СВЦЭМ!$B$39:$B$782,B$155)+'СЕТ СН'!$I$14+СВЦЭМ!$D$10+'СЕТ СН'!$I$6-'СЕТ СН'!$I$26</f>
        <v>1695.9585728099999</v>
      </c>
      <c r="C159" s="36">
        <f>SUMIFS(СВЦЭМ!$D$39:$D$782,СВЦЭМ!$A$39:$A$782,$A159,СВЦЭМ!$B$39:$B$782,C$155)+'СЕТ СН'!$I$14+СВЦЭМ!$D$10+'СЕТ СН'!$I$6-'СЕТ СН'!$I$26</f>
        <v>1698.3248357599998</v>
      </c>
      <c r="D159" s="36">
        <f>SUMIFS(СВЦЭМ!$D$39:$D$782,СВЦЭМ!$A$39:$A$782,$A159,СВЦЭМ!$B$39:$B$782,D$155)+'СЕТ СН'!$I$14+СВЦЭМ!$D$10+'СЕТ СН'!$I$6-'СЕТ СН'!$I$26</f>
        <v>1739.14727982</v>
      </c>
      <c r="E159" s="36">
        <f>SUMIFS(СВЦЭМ!$D$39:$D$782,СВЦЭМ!$A$39:$A$782,$A159,СВЦЭМ!$B$39:$B$782,E$155)+'СЕТ СН'!$I$14+СВЦЭМ!$D$10+'СЕТ СН'!$I$6-'СЕТ СН'!$I$26</f>
        <v>1749.8684718099998</v>
      </c>
      <c r="F159" s="36">
        <f>SUMIFS(СВЦЭМ!$D$39:$D$782,СВЦЭМ!$A$39:$A$782,$A159,СВЦЭМ!$B$39:$B$782,F$155)+'СЕТ СН'!$I$14+СВЦЭМ!$D$10+'СЕТ СН'!$I$6-'СЕТ СН'!$I$26</f>
        <v>1748.0044329</v>
      </c>
      <c r="G159" s="36">
        <f>SUMIFS(СВЦЭМ!$D$39:$D$782,СВЦЭМ!$A$39:$A$782,$A159,СВЦЭМ!$B$39:$B$782,G$155)+'СЕТ СН'!$I$14+СВЦЭМ!$D$10+'СЕТ СН'!$I$6-'СЕТ СН'!$I$26</f>
        <v>1738.0697993399999</v>
      </c>
      <c r="H159" s="36">
        <f>SUMIFS(СВЦЭМ!$D$39:$D$782,СВЦЭМ!$A$39:$A$782,$A159,СВЦЭМ!$B$39:$B$782,H$155)+'СЕТ СН'!$I$14+СВЦЭМ!$D$10+'СЕТ СН'!$I$6-'СЕТ СН'!$I$26</f>
        <v>1688.2800665899999</v>
      </c>
      <c r="I159" s="36">
        <f>SUMIFS(СВЦЭМ!$D$39:$D$782,СВЦЭМ!$A$39:$A$782,$A159,СВЦЭМ!$B$39:$B$782,I$155)+'СЕТ СН'!$I$14+СВЦЭМ!$D$10+'СЕТ СН'!$I$6-'СЕТ СН'!$I$26</f>
        <v>1660.64789174</v>
      </c>
      <c r="J159" s="36">
        <f>SUMIFS(СВЦЭМ!$D$39:$D$782,СВЦЭМ!$A$39:$A$782,$A159,СВЦЭМ!$B$39:$B$782,J$155)+'СЕТ СН'!$I$14+СВЦЭМ!$D$10+'СЕТ СН'!$I$6-'СЕТ СН'!$I$26</f>
        <v>1635.8811188299999</v>
      </c>
      <c r="K159" s="36">
        <f>SUMIFS(СВЦЭМ!$D$39:$D$782,СВЦЭМ!$A$39:$A$782,$A159,СВЦЭМ!$B$39:$B$782,K$155)+'СЕТ СН'!$I$14+СВЦЭМ!$D$10+'СЕТ СН'!$I$6-'СЕТ СН'!$I$26</f>
        <v>1648.60429783</v>
      </c>
      <c r="L159" s="36">
        <f>SUMIFS(СВЦЭМ!$D$39:$D$782,СВЦЭМ!$A$39:$A$782,$A159,СВЦЭМ!$B$39:$B$782,L$155)+'СЕТ СН'!$I$14+СВЦЭМ!$D$10+'СЕТ СН'!$I$6-'СЕТ СН'!$I$26</f>
        <v>1675.40905054</v>
      </c>
      <c r="M159" s="36">
        <f>SUMIFS(СВЦЭМ!$D$39:$D$782,СВЦЭМ!$A$39:$A$782,$A159,СВЦЭМ!$B$39:$B$782,M$155)+'СЕТ СН'!$I$14+СВЦЭМ!$D$10+'СЕТ СН'!$I$6-'СЕТ СН'!$I$26</f>
        <v>1653.99901647</v>
      </c>
      <c r="N159" s="36">
        <f>SUMIFS(СВЦЭМ!$D$39:$D$782,СВЦЭМ!$A$39:$A$782,$A159,СВЦЭМ!$B$39:$B$782,N$155)+'СЕТ СН'!$I$14+СВЦЭМ!$D$10+'СЕТ СН'!$I$6-'СЕТ СН'!$I$26</f>
        <v>1643.4360401699998</v>
      </c>
      <c r="O159" s="36">
        <f>SUMIFS(СВЦЭМ!$D$39:$D$782,СВЦЭМ!$A$39:$A$782,$A159,СВЦЭМ!$B$39:$B$782,O$155)+'СЕТ СН'!$I$14+СВЦЭМ!$D$10+'СЕТ СН'!$I$6-'СЕТ СН'!$I$26</f>
        <v>1666.589839</v>
      </c>
      <c r="P159" s="36">
        <f>SUMIFS(СВЦЭМ!$D$39:$D$782,СВЦЭМ!$A$39:$A$782,$A159,СВЦЭМ!$B$39:$B$782,P$155)+'СЕТ СН'!$I$14+СВЦЭМ!$D$10+'СЕТ СН'!$I$6-'СЕТ СН'!$I$26</f>
        <v>1686.3625849599998</v>
      </c>
      <c r="Q159" s="36">
        <f>SUMIFS(СВЦЭМ!$D$39:$D$782,СВЦЭМ!$A$39:$A$782,$A159,СВЦЭМ!$B$39:$B$782,Q$155)+'СЕТ СН'!$I$14+СВЦЭМ!$D$10+'СЕТ СН'!$I$6-'СЕТ СН'!$I$26</f>
        <v>1712.47591672</v>
      </c>
      <c r="R159" s="36">
        <f>SUMIFS(СВЦЭМ!$D$39:$D$782,СВЦЭМ!$A$39:$A$782,$A159,СВЦЭМ!$B$39:$B$782,R$155)+'СЕТ СН'!$I$14+СВЦЭМ!$D$10+'СЕТ СН'!$I$6-'СЕТ СН'!$I$26</f>
        <v>1696.94659703</v>
      </c>
      <c r="S159" s="36">
        <f>SUMIFS(СВЦЭМ!$D$39:$D$782,СВЦЭМ!$A$39:$A$782,$A159,СВЦЭМ!$B$39:$B$782,S$155)+'СЕТ СН'!$I$14+СВЦЭМ!$D$10+'СЕТ СН'!$I$6-'СЕТ СН'!$I$26</f>
        <v>1671.4067069</v>
      </c>
      <c r="T159" s="36">
        <f>SUMIFS(СВЦЭМ!$D$39:$D$782,СВЦЭМ!$A$39:$A$782,$A159,СВЦЭМ!$B$39:$B$782,T$155)+'СЕТ СН'!$I$14+СВЦЭМ!$D$10+'СЕТ СН'!$I$6-'СЕТ СН'!$I$26</f>
        <v>1630.86204378</v>
      </c>
      <c r="U159" s="36">
        <f>SUMIFS(СВЦЭМ!$D$39:$D$782,СВЦЭМ!$A$39:$A$782,$A159,СВЦЭМ!$B$39:$B$782,U$155)+'СЕТ СН'!$I$14+СВЦЭМ!$D$10+'СЕТ СН'!$I$6-'СЕТ СН'!$I$26</f>
        <v>1620.81237457</v>
      </c>
      <c r="V159" s="36">
        <f>SUMIFS(СВЦЭМ!$D$39:$D$782,СВЦЭМ!$A$39:$A$782,$A159,СВЦЭМ!$B$39:$B$782,V$155)+'СЕТ СН'!$I$14+СВЦЭМ!$D$10+'СЕТ СН'!$I$6-'СЕТ СН'!$I$26</f>
        <v>1630.1871841999998</v>
      </c>
      <c r="W159" s="36">
        <f>SUMIFS(СВЦЭМ!$D$39:$D$782,СВЦЭМ!$A$39:$A$782,$A159,СВЦЭМ!$B$39:$B$782,W$155)+'СЕТ СН'!$I$14+СВЦЭМ!$D$10+'СЕТ СН'!$I$6-'СЕТ СН'!$I$26</f>
        <v>1623.03620933</v>
      </c>
      <c r="X159" s="36">
        <f>SUMIFS(СВЦЭМ!$D$39:$D$782,СВЦЭМ!$A$39:$A$782,$A159,СВЦЭМ!$B$39:$B$782,X$155)+'СЕТ СН'!$I$14+СВЦЭМ!$D$10+'СЕТ СН'!$I$6-'СЕТ СН'!$I$26</f>
        <v>1645.9915232199999</v>
      </c>
      <c r="Y159" s="36">
        <f>SUMIFS(СВЦЭМ!$D$39:$D$782,СВЦЭМ!$A$39:$A$782,$A159,СВЦЭМ!$B$39:$B$782,Y$155)+'СЕТ СН'!$I$14+СВЦЭМ!$D$10+'СЕТ СН'!$I$6-'СЕТ СН'!$I$26</f>
        <v>1662.7963201599998</v>
      </c>
    </row>
    <row r="160" spans="1:27" ht="15.75" x14ac:dyDescent="0.2">
      <c r="A160" s="35">
        <f t="shared" si="4"/>
        <v>44656</v>
      </c>
      <c r="B160" s="36">
        <f>SUMIFS(СВЦЭМ!$D$39:$D$782,СВЦЭМ!$A$39:$A$782,$A160,СВЦЭМ!$B$39:$B$782,B$155)+'СЕТ СН'!$I$14+СВЦЭМ!$D$10+'СЕТ СН'!$I$6-'СЕТ СН'!$I$26</f>
        <v>1830.21585448</v>
      </c>
      <c r="C160" s="36">
        <f>SUMIFS(СВЦЭМ!$D$39:$D$782,СВЦЭМ!$A$39:$A$782,$A160,СВЦЭМ!$B$39:$B$782,C$155)+'СЕТ СН'!$I$14+СВЦЭМ!$D$10+'СЕТ СН'!$I$6-'СЕТ СН'!$I$26</f>
        <v>1829.5227364</v>
      </c>
      <c r="D160" s="36">
        <f>SUMIFS(СВЦЭМ!$D$39:$D$782,СВЦЭМ!$A$39:$A$782,$A160,СВЦЭМ!$B$39:$B$782,D$155)+'СЕТ СН'!$I$14+СВЦЭМ!$D$10+'СЕТ СН'!$I$6-'СЕТ СН'!$I$26</f>
        <v>1806.19749222</v>
      </c>
      <c r="E160" s="36">
        <f>SUMIFS(СВЦЭМ!$D$39:$D$782,СВЦЭМ!$A$39:$A$782,$A160,СВЦЭМ!$B$39:$B$782,E$155)+'СЕТ СН'!$I$14+СВЦЭМ!$D$10+'СЕТ СН'!$I$6-'СЕТ СН'!$I$26</f>
        <v>1791.8236171999999</v>
      </c>
      <c r="F160" s="36">
        <f>SUMIFS(СВЦЭМ!$D$39:$D$782,СВЦЭМ!$A$39:$A$782,$A160,СВЦЭМ!$B$39:$B$782,F$155)+'СЕТ СН'!$I$14+СВЦЭМ!$D$10+'СЕТ СН'!$I$6-'СЕТ СН'!$I$26</f>
        <v>1755.43814064</v>
      </c>
      <c r="G160" s="36">
        <f>SUMIFS(СВЦЭМ!$D$39:$D$782,СВЦЭМ!$A$39:$A$782,$A160,СВЦЭМ!$B$39:$B$782,G$155)+'СЕТ СН'!$I$14+СВЦЭМ!$D$10+'СЕТ СН'!$I$6-'СЕТ СН'!$I$26</f>
        <v>1767.6542044399998</v>
      </c>
      <c r="H160" s="36">
        <f>SUMIFS(СВЦЭМ!$D$39:$D$782,СВЦЭМ!$A$39:$A$782,$A160,СВЦЭМ!$B$39:$B$782,H$155)+'СЕТ СН'!$I$14+СВЦЭМ!$D$10+'СЕТ СН'!$I$6-'СЕТ СН'!$I$26</f>
        <v>1732.3258769199999</v>
      </c>
      <c r="I160" s="36">
        <f>SUMIFS(СВЦЭМ!$D$39:$D$782,СВЦЭМ!$A$39:$A$782,$A160,СВЦЭМ!$B$39:$B$782,I$155)+'СЕТ СН'!$I$14+СВЦЭМ!$D$10+'СЕТ СН'!$I$6-'СЕТ СН'!$I$26</f>
        <v>1595.0925978099999</v>
      </c>
      <c r="J160" s="36">
        <f>SUMIFS(СВЦЭМ!$D$39:$D$782,СВЦЭМ!$A$39:$A$782,$A160,СВЦЭМ!$B$39:$B$782,J$155)+'СЕТ СН'!$I$14+СВЦЭМ!$D$10+'СЕТ СН'!$I$6-'СЕТ СН'!$I$26</f>
        <v>1514.0090023500002</v>
      </c>
      <c r="K160" s="36">
        <f>SUMIFS(СВЦЭМ!$D$39:$D$782,СВЦЭМ!$A$39:$A$782,$A160,СВЦЭМ!$B$39:$B$782,K$155)+'СЕТ СН'!$I$14+СВЦЭМ!$D$10+'СЕТ СН'!$I$6-'СЕТ СН'!$I$26</f>
        <v>1522.0999922400001</v>
      </c>
      <c r="L160" s="36">
        <f>SUMIFS(СВЦЭМ!$D$39:$D$782,СВЦЭМ!$A$39:$A$782,$A160,СВЦЭМ!$B$39:$B$782,L$155)+'СЕТ СН'!$I$14+СВЦЭМ!$D$10+'СЕТ СН'!$I$6-'СЕТ СН'!$I$26</f>
        <v>1550.39115466</v>
      </c>
      <c r="M160" s="36">
        <f>SUMIFS(СВЦЭМ!$D$39:$D$782,СВЦЭМ!$A$39:$A$782,$A160,СВЦЭМ!$B$39:$B$782,M$155)+'СЕТ СН'!$I$14+СВЦЭМ!$D$10+'СЕТ СН'!$I$6-'СЕТ СН'!$I$26</f>
        <v>1629.7637786199998</v>
      </c>
      <c r="N160" s="36">
        <f>SUMIFS(СВЦЭМ!$D$39:$D$782,СВЦЭМ!$A$39:$A$782,$A160,СВЦЭМ!$B$39:$B$782,N$155)+'СЕТ СН'!$I$14+СВЦЭМ!$D$10+'СЕТ СН'!$I$6-'СЕТ СН'!$I$26</f>
        <v>1715.88443005</v>
      </c>
      <c r="O160" s="36">
        <f>SUMIFS(СВЦЭМ!$D$39:$D$782,СВЦЭМ!$A$39:$A$782,$A160,СВЦЭМ!$B$39:$B$782,O$155)+'СЕТ СН'!$I$14+СВЦЭМ!$D$10+'СЕТ СН'!$I$6-'СЕТ СН'!$I$26</f>
        <v>1785.3979740999998</v>
      </c>
      <c r="P160" s="36">
        <f>SUMIFS(СВЦЭМ!$D$39:$D$782,СВЦЭМ!$A$39:$A$782,$A160,СВЦЭМ!$B$39:$B$782,P$155)+'СЕТ СН'!$I$14+СВЦЭМ!$D$10+'СЕТ СН'!$I$6-'СЕТ СН'!$I$26</f>
        <v>1791.30864245</v>
      </c>
      <c r="Q160" s="36">
        <f>SUMIFS(СВЦЭМ!$D$39:$D$782,СВЦЭМ!$A$39:$A$782,$A160,СВЦЭМ!$B$39:$B$782,Q$155)+'СЕТ СН'!$I$14+СВЦЭМ!$D$10+'СЕТ СН'!$I$6-'СЕТ СН'!$I$26</f>
        <v>1758.0270901899999</v>
      </c>
      <c r="R160" s="36">
        <f>SUMIFS(СВЦЭМ!$D$39:$D$782,СВЦЭМ!$A$39:$A$782,$A160,СВЦЭМ!$B$39:$B$782,R$155)+'СЕТ СН'!$I$14+СВЦЭМ!$D$10+'СЕТ СН'!$I$6-'СЕТ СН'!$I$26</f>
        <v>1637.43531603</v>
      </c>
      <c r="S160" s="36">
        <f>SUMIFS(СВЦЭМ!$D$39:$D$782,СВЦЭМ!$A$39:$A$782,$A160,СВЦЭМ!$B$39:$B$782,S$155)+'СЕТ СН'!$I$14+СВЦЭМ!$D$10+'СЕТ СН'!$I$6-'СЕТ СН'!$I$26</f>
        <v>1554.2503914500001</v>
      </c>
      <c r="T160" s="36">
        <f>SUMIFS(СВЦЭМ!$D$39:$D$782,СВЦЭМ!$A$39:$A$782,$A160,СВЦЭМ!$B$39:$B$782,T$155)+'СЕТ СН'!$I$14+СВЦЭМ!$D$10+'СЕТ СН'!$I$6-'СЕТ СН'!$I$26</f>
        <v>1468.53662446</v>
      </c>
      <c r="U160" s="36">
        <f>SUMIFS(СВЦЭМ!$D$39:$D$782,СВЦЭМ!$A$39:$A$782,$A160,СВЦЭМ!$B$39:$B$782,U$155)+'СЕТ СН'!$I$14+СВЦЭМ!$D$10+'СЕТ СН'!$I$6-'СЕТ СН'!$I$26</f>
        <v>1449.17821901</v>
      </c>
      <c r="V160" s="36">
        <f>SUMIFS(СВЦЭМ!$D$39:$D$782,СВЦЭМ!$A$39:$A$782,$A160,СВЦЭМ!$B$39:$B$782,V$155)+'СЕТ СН'!$I$14+СВЦЭМ!$D$10+'СЕТ СН'!$I$6-'СЕТ СН'!$I$26</f>
        <v>1442.10854365</v>
      </c>
      <c r="W160" s="36">
        <f>SUMIFS(СВЦЭМ!$D$39:$D$782,СВЦЭМ!$A$39:$A$782,$A160,СВЦЭМ!$B$39:$B$782,W$155)+'СЕТ СН'!$I$14+СВЦЭМ!$D$10+'СЕТ СН'!$I$6-'СЕТ СН'!$I$26</f>
        <v>1435.46786509</v>
      </c>
      <c r="X160" s="36">
        <f>SUMIFS(СВЦЭМ!$D$39:$D$782,СВЦЭМ!$A$39:$A$782,$A160,СВЦЭМ!$B$39:$B$782,X$155)+'СЕТ СН'!$I$14+СВЦЭМ!$D$10+'СЕТ СН'!$I$6-'СЕТ СН'!$I$26</f>
        <v>1457.7422952500001</v>
      </c>
      <c r="Y160" s="36">
        <f>SUMIFS(СВЦЭМ!$D$39:$D$782,СВЦЭМ!$A$39:$A$782,$A160,СВЦЭМ!$B$39:$B$782,Y$155)+'СЕТ СН'!$I$14+СВЦЭМ!$D$10+'СЕТ СН'!$I$6-'СЕТ СН'!$I$26</f>
        <v>1488.7118047600002</v>
      </c>
    </row>
    <row r="161" spans="1:25" ht="15.75" x14ac:dyDescent="0.2">
      <c r="A161" s="35">
        <f t="shared" si="4"/>
        <v>44657</v>
      </c>
      <c r="B161" s="36">
        <f>SUMIFS(СВЦЭМ!$D$39:$D$782,СВЦЭМ!$A$39:$A$782,$A161,СВЦЭМ!$B$39:$B$782,B$155)+'СЕТ СН'!$I$14+СВЦЭМ!$D$10+'СЕТ СН'!$I$6-'СЕТ СН'!$I$26</f>
        <v>1804.6173784699999</v>
      </c>
      <c r="C161" s="36">
        <f>SUMIFS(СВЦЭМ!$D$39:$D$782,СВЦЭМ!$A$39:$A$782,$A161,СВЦЭМ!$B$39:$B$782,C$155)+'СЕТ СН'!$I$14+СВЦЭМ!$D$10+'СЕТ СН'!$I$6-'СЕТ СН'!$I$26</f>
        <v>1794.2670662599999</v>
      </c>
      <c r="D161" s="36">
        <f>SUMIFS(СВЦЭМ!$D$39:$D$782,СВЦЭМ!$A$39:$A$782,$A161,СВЦЭМ!$B$39:$B$782,D$155)+'СЕТ СН'!$I$14+СВЦЭМ!$D$10+'СЕТ СН'!$I$6-'СЕТ СН'!$I$26</f>
        <v>1805.6516755</v>
      </c>
      <c r="E161" s="36">
        <f>SUMIFS(СВЦЭМ!$D$39:$D$782,СВЦЭМ!$A$39:$A$782,$A161,СВЦЭМ!$B$39:$B$782,E$155)+'СЕТ СН'!$I$14+СВЦЭМ!$D$10+'СЕТ СН'!$I$6-'СЕТ СН'!$I$26</f>
        <v>1802.4849617799998</v>
      </c>
      <c r="F161" s="36">
        <f>SUMIFS(СВЦЭМ!$D$39:$D$782,СВЦЭМ!$A$39:$A$782,$A161,СВЦЭМ!$B$39:$B$782,F$155)+'СЕТ СН'!$I$14+СВЦЭМ!$D$10+'СЕТ СН'!$I$6-'СЕТ СН'!$I$26</f>
        <v>1789.27676524</v>
      </c>
      <c r="G161" s="36">
        <f>SUMIFS(СВЦЭМ!$D$39:$D$782,СВЦЭМ!$A$39:$A$782,$A161,СВЦЭМ!$B$39:$B$782,G$155)+'СЕТ СН'!$I$14+СВЦЭМ!$D$10+'СЕТ СН'!$I$6-'СЕТ СН'!$I$26</f>
        <v>1774.6653011399999</v>
      </c>
      <c r="H161" s="36">
        <f>SUMIFS(СВЦЭМ!$D$39:$D$782,СВЦЭМ!$A$39:$A$782,$A161,СВЦЭМ!$B$39:$B$782,H$155)+'СЕТ СН'!$I$14+СВЦЭМ!$D$10+'СЕТ СН'!$I$6-'СЕТ СН'!$I$26</f>
        <v>1715.8831414199999</v>
      </c>
      <c r="I161" s="36">
        <f>SUMIFS(СВЦЭМ!$D$39:$D$782,СВЦЭМ!$A$39:$A$782,$A161,СВЦЭМ!$B$39:$B$782,I$155)+'СЕТ СН'!$I$14+СВЦЭМ!$D$10+'СЕТ СН'!$I$6-'СЕТ СН'!$I$26</f>
        <v>1679.99676303</v>
      </c>
      <c r="J161" s="36">
        <f>SUMIFS(СВЦЭМ!$D$39:$D$782,СВЦЭМ!$A$39:$A$782,$A161,СВЦЭМ!$B$39:$B$782,J$155)+'СЕТ СН'!$I$14+СВЦЭМ!$D$10+'СЕТ СН'!$I$6-'СЕТ СН'!$I$26</f>
        <v>1707.1824547599999</v>
      </c>
      <c r="K161" s="36">
        <f>SUMIFS(СВЦЭМ!$D$39:$D$782,СВЦЭМ!$A$39:$A$782,$A161,СВЦЭМ!$B$39:$B$782,K$155)+'СЕТ СН'!$I$14+СВЦЭМ!$D$10+'СЕТ СН'!$I$6-'СЕТ СН'!$I$26</f>
        <v>1718.2859947899999</v>
      </c>
      <c r="L161" s="36">
        <f>SUMIFS(СВЦЭМ!$D$39:$D$782,СВЦЭМ!$A$39:$A$782,$A161,СВЦЭМ!$B$39:$B$782,L$155)+'СЕТ СН'!$I$14+СВЦЭМ!$D$10+'СЕТ СН'!$I$6-'СЕТ СН'!$I$26</f>
        <v>1743.4469026099998</v>
      </c>
      <c r="M161" s="36">
        <f>SUMIFS(СВЦЭМ!$D$39:$D$782,СВЦЭМ!$A$39:$A$782,$A161,СВЦЭМ!$B$39:$B$782,M$155)+'СЕТ СН'!$I$14+СВЦЭМ!$D$10+'СЕТ СН'!$I$6-'СЕТ СН'!$I$26</f>
        <v>1733.48487024</v>
      </c>
      <c r="N161" s="36">
        <f>SUMIFS(СВЦЭМ!$D$39:$D$782,СВЦЭМ!$A$39:$A$782,$A161,СВЦЭМ!$B$39:$B$782,N$155)+'СЕТ СН'!$I$14+СВЦЭМ!$D$10+'СЕТ СН'!$I$6-'СЕТ СН'!$I$26</f>
        <v>1710.7986581799998</v>
      </c>
      <c r="O161" s="36">
        <f>SUMIFS(СВЦЭМ!$D$39:$D$782,СВЦЭМ!$A$39:$A$782,$A161,СВЦЭМ!$B$39:$B$782,O$155)+'СЕТ СН'!$I$14+СВЦЭМ!$D$10+'СЕТ СН'!$I$6-'СЕТ СН'!$I$26</f>
        <v>1782.8034092199998</v>
      </c>
      <c r="P161" s="36">
        <f>SUMIFS(СВЦЭМ!$D$39:$D$782,СВЦЭМ!$A$39:$A$782,$A161,СВЦЭМ!$B$39:$B$782,P$155)+'СЕТ СН'!$I$14+СВЦЭМ!$D$10+'СЕТ СН'!$I$6-'СЕТ СН'!$I$26</f>
        <v>1785.7061913699999</v>
      </c>
      <c r="Q161" s="36">
        <f>SUMIFS(СВЦЭМ!$D$39:$D$782,СВЦЭМ!$A$39:$A$782,$A161,СВЦЭМ!$B$39:$B$782,Q$155)+'СЕТ СН'!$I$14+СВЦЭМ!$D$10+'СЕТ СН'!$I$6-'СЕТ СН'!$I$26</f>
        <v>1769.8998882999999</v>
      </c>
      <c r="R161" s="36">
        <f>SUMIFS(СВЦЭМ!$D$39:$D$782,СВЦЭМ!$A$39:$A$782,$A161,СВЦЭМ!$B$39:$B$782,R$155)+'СЕТ СН'!$I$14+СВЦЭМ!$D$10+'СЕТ СН'!$I$6-'СЕТ СН'!$I$26</f>
        <v>1738.5619293499999</v>
      </c>
      <c r="S161" s="36">
        <f>SUMIFS(СВЦЭМ!$D$39:$D$782,СВЦЭМ!$A$39:$A$782,$A161,СВЦЭМ!$B$39:$B$782,S$155)+'СЕТ СН'!$I$14+СВЦЭМ!$D$10+'СЕТ СН'!$I$6-'СЕТ СН'!$I$26</f>
        <v>1733.99683598</v>
      </c>
      <c r="T161" s="36">
        <f>SUMIFS(СВЦЭМ!$D$39:$D$782,СВЦЭМ!$A$39:$A$782,$A161,СВЦЭМ!$B$39:$B$782,T$155)+'СЕТ СН'!$I$14+СВЦЭМ!$D$10+'СЕТ СН'!$I$6-'СЕТ СН'!$I$26</f>
        <v>1764.9472435499999</v>
      </c>
      <c r="U161" s="36">
        <f>SUMIFS(СВЦЭМ!$D$39:$D$782,СВЦЭМ!$A$39:$A$782,$A161,СВЦЭМ!$B$39:$B$782,U$155)+'СЕТ СН'!$I$14+СВЦЭМ!$D$10+'СЕТ СН'!$I$6-'СЕТ СН'!$I$26</f>
        <v>1707.7198591599999</v>
      </c>
      <c r="V161" s="36">
        <f>SUMIFS(СВЦЭМ!$D$39:$D$782,СВЦЭМ!$A$39:$A$782,$A161,СВЦЭМ!$B$39:$B$782,V$155)+'СЕТ СН'!$I$14+СВЦЭМ!$D$10+'СЕТ СН'!$I$6-'СЕТ СН'!$I$26</f>
        <v>1678.5722335099999</v>
      </c>
      <c r="W161" s="36">
        <f>SUMIFS(СВЦЭМ!$D$39:$D$782,СВЦЭМ!$A$39:$A$782,$A161,СВЦЭМ!$B$39:$B$782,W$155)+'СЕТ СН'!$I$14+СВЦЭМ!$D$10+'СЕТ СН'!$I$6-'СЕТ СН'!$I$26</f>
        <v>1658.16445589</v>
      </c>
      <c r="X161" s="36">
        <f>SUMIFS(СВЦЭМ!$D$39:$D$782,СВЦЭМ!$A$39:$A$782,$A161,СВЦЭМ!$B$39:$B$782,X$155)+'СЕТ СН'!$I$14+СВЦЭМ!$D$10+'СЕТ СН'!$I$6-'СЕТ СН'!$I$26</f>
        <v>1693.65208897</v>
      </c>
      <c r="Y161" s="36">
        <f>SUMIFS(СВЦЭМ!$D$39:$D$782,СВЦЭМ!$A$39:$A$782,$A161,СВЦЭМ!$B$39:$B$782,Y$155)+'СЕТ СН'!$I$14+СВЦЭМ!$D$10+'СЕТ СН'!$I$6-'СЕТ СН'!$I$26</f>
        <v>1754.7817619799998</v>
      </c>
    </row>
    <row r="162" spans="1:25" ht="15.75" x14ac:dyDescent="0.2">
      <c r="A162" s="35">
        <f t="shared" si="4"/>
        <v>44658</v>
      </c>
      <c r="B162" s="36">
        <f>SUMIFS(СВЦЭМ!$D$39:$D$782,СВЦЭМ!$A$39:$A$782,$A162,СВЦЭМ!$B$39:$B$782,B$155)+'СЕТ СН'!$I$14+СВЦЭМ!$D$10+'СЕТ СН'!$I$6-'СЕТ СН'!$I$26</f>
        <v>1782.0026000399998</v>
      </c>
      <c r="C162" s="36">
        <f>SUMIFS(СВЦЭМ!$D$39:$D$782,СВЦЭМ!$A$39:$A$782,$A162,СВЦЭМ!$B$39:$B$782,C$155)+'СЕТ СН'!$I$14+СВЦЭМ!$D$10+'СЕТ СН'!$I$6-'СЕТ СН'!$I$26</f>
        <v>1780.6836962299999</v>
      </c>
      <c r="D162" s="36">
        <f>SUMIFS(СВЦЭМ!$D$39:$D$782,СВЦЭМ!$A$39:$A$782,$A162,СВЦЭМ!$B$39:$B$782,D$155)+'СЕТ СН'!$I$14+СВЦЭМ!$D$10+'СЕТ СН'!$I$6-'СЕТ СН'!$I$26</f>
        <v>1721.4281327699998</v>
      </c>
      <c r="E162" s="36">
        <f>SUMIFS(СВЦЭМ!$D$39:$D$782,СВЦЭМ!$A$39:$A$782,$A162,СВЦЭМ!$B$39:$B$782,E$155)+'СЕТ СН'!$I$14+СВЦЭМ!$D$10+'СЕТ СН'!$I$6-'СЕТ СН'!$I$26</f>
        <v>1688.9838892</v>
      </c>
      <c r="F162" s="36">
        <f>SUMIFS(СВЦЭМ!$D$39:$D$782,СВЦЭМ!$A$39:$A$782,$A162,СВЦЭМ!$B$39:$B$782,F$155)+'СЕТ СН'!$I$14+СВЦЭМ!$D$10+'СЕТ СН'!$I$6-'СЕТ СН'!$I$26</f>
        <v>1697.5549054399999</v>
      </c>
      <c r="G162" s="36">
        <f>SUMIFS(СВЦЭМ!$D$39:$D$782,СВЦЭМ!$A$39:$A$782,$A162,СВЦЭМ!$B$39:$B$782,G$155)+'СЕТ СН'!$I$14+СВЦЭМ!$D$10+'СЕТ СН'!$I$6-'СЕТ СН'!$I$26</f>
        <v>1710.9269763699999</v>
      </c>
      <c r="H162" s="36">
        <f>SUMIFS(СВЦЭМ!$D$39:$D$782,СВЦЭМ!$A$39:$A$782,$A162,СВЦЭМ!$B$39:$B$782,H$155)+'СЕТ СН'!$I$14+СВЦЭМ!$D$10+'СЕТ СН'!$I$6-'СЕТ СН'!$I$26</f>
        <v>1699.13850398</v>
      </c>
      <c r="I162" s="36">
        <f>SUMIFS(СВЦЭМ!$D$39:$D$782,СВЦЭМ!$A$39:$A$782,$A162,СВЦЭМ!$B$39:$B$782,I$155)+'СЕТ СН'!$I$14+СВЦЭМ!$D$10+'СЕТ СН'!$I$6-'СЕТ СН'!$I$26</f>
        <v>1685.48162471</v>
      </c>
      <c r="J162" s="36">
        <f>SUMIFS(СВЦЭМ!$D$39:$D$782,СВЦЭМ!$A$39:$A$782,$A162,СВЦЭМ!$B$39:$B$782,J$155)+'СЕТ СН'!$I$14+СВЦЭМ!$D$10+'СЕТ СН'!$I$6-'СЕТ СН'!$I$26</f>
        <v>1690.5522103799999</v>
      </c>
      <c r="K162" s="36">
        <f>SUMIFS(СВЦЭМ!$D$39:$D$782,СВЦЭМ!$A$39:$A$782,$A162,СВЦЭМ!$B$39:$B$782,K$155)+'СЕТ СН'!$I$14+СВЦЭМ!$D$10+'СЕТ СН'!$I$6-'СЕТ СН'!$I$26</f>
        <v>1699.9783072299999</v>
      </c>
      <c r="L162" s="36">
        <f>SUMIFS(СВЦЭМ!$D$39:$D$782,СВЦЭМ!$A$39:$A$782,$A162,СВЦЭМ!$B$39:$B$782,L$155)+'СЕТ СН'!$I$14+СВЦЭМ!$D$10+'СЕТ СН'!$I$6-'СЕТ СН'!$I$26</f>
        <v>1669.6461974199999</v>
      </c>
      <c r="M162" s="36">
        <f>SUMIFS(СВЦЭМ!$D$39:$D$782,СВЦЭМ!$A$39:$A$782,$A162,СВЦЭМ!$B$39:$B$782,M$155)+'СЕТ СН'!$I$14+СВЦЭМ!$D$10+'СЕТ СН'!$I$6-'СЕТ СН'!$I$26</f>
        <v>1684.9398463299999</v>
      </c>
      <c r="N162" s="36">
        <f>SUMIFS(СВЦЭМ!$D$39:$D$782,СВЦЭМ!$A$39:$A$782,$A162,СВЦЭМ!$B$39:$B$782,N$155)+'СЕТ СН'!$I$14+СВЦЭМ!$D$10+'СЕТ СН'!$I$6-'СЕТ СН'!$I$26</f>
        <v>1640.25786165</v>
      </c>
      <c r="O162" s="36">
        <f>SUMIFS(СВЦЭМ!$D$39:$D$782,СВЦЭМ!$A$39:$A$782,$A162,СВЦЭМ!$B$39:$B$782,O$155)+'СЕТ СН'!$I$14+СВЦЭМ!$D$10+'СЕТ СН'!$I$6-'СЕТ СН'!$I$26</f>
        <v>1615.2997183599998</v>
      </c>
      <c r="P162" s="36">
        <f>SUMIFS(СВЦЭМ!$D$39:$D$782,СВЦЭМ!$A$39:$A$782,$A162,СВЦЭМ!$B$39:$B$782,P$155)+'СЕТ СН'!$I$14+СВЦЭМ!$D$10+'СЕТ СН'!$I$6-'СЕТ СН'!$I$26</f>
        <v>1591.2743505599999</v>
      </c>
      <c r="Q162" s="36">
        <f>SUMIFS(СВЦЭМ!$D$39:$D$782,СВЦЭМ!$A$39:$A$782,$A162,СВЦЭМ!$B$39:$B$782,Q$155)+'СЕТ СН'!$I$14+СВЦЭМ!$D$10+'СЕТ СН'!$I$6-'СЕТ СН'!$I$26</f>
        <v>1603.5660395099999</v>
      </c>
      <c r="R162" s="36">
        <f>SUMIFS(СВЦЭМ!$D$39:$D$782,СВЦЭМ!$A$39:$A$782,$A162,СВЦЭМ!$B$39:$B$782,R$155)+'СЕТ СН'!$I$14+СВЦЭМ!$D$10+'СЕТ СН'!$I$6-'СЕТ СН'!$I$26</f>
        <v>1661.1698442499999</v>
      </c>
      <c r="S162" s="36">
        <f>SUMIFS(СВЦЭМ!$D$39:$D$782,СВЦЭМ!$A$39:$A$782,$A162,СВЦЭМ!$B$39:$B$782,S$155)+'СЕТ СН'!$I$14+СВЦЭМ!$D$10+'СЕТ СН'!$I$6-'СЕТ СН'!$I$26</f>
        <v>1655.9229332699999</v>
      </c>
      <c r="T162" s="36">
        <f>SUMIFS(СВЦЭМ!$D$39:$D$782,СВЦЭМ!$A$39:$A$782,$A162,СВЦЭМ!$B$39:$B$782,T$155)+'СЕТ СН'!$I$14+СВЦЭМ!$D$10+'СЕТ СН'!$I$6-'СЕТ СН'!$I$26</f>
        <v>1641.88138134</v>
      </c>
      <c r="U162" s="36">
        <f>SUMIFS(СВЦЭМ!$D$39:$D$782,СВЦЭМ!$A$39:$A$782,$A162,СВЦЭМ!$B$39:$B$782,U$155)+'СЕТ СН'!$I$14+СВЦЭМ!$D$10+'СЕТ СН'!$I$6-'СЕТ СН'!$I$26</f>
        <v>1639.4405316</v>
      </c>
      <c r="V162" s="36">
        <f>SUMIFS(СВЦЭМ!$D$39:$D$782,СВЦЭМ!$A$39:$A$782,$A162,СВЦЭМ!$B$39:$B$782,V$155)+'СЕТ СН'!$I$14+СВЦЭМ!$D$10+'СЕТ СН'!$I$6-'СЕТ СН'!$I$26</f>
        <v>1632.2114116499999</v>
      </c>
      <c r="W162" s="36">
        <f>SUMIFS(СВЦЭМ!$D$39:$D$782,СВЦЭМ!$A$39:$A$782,$A162,СВЦЭМ!$B$39:$B$782,W$155)+'СЕТ СН'!$I$14+СВЦЭМ!$D$10+'СЕТ СН'!$I$6-'СЕТ СН'!$I$26</f>
        <v>1625.8252903299999</v>
      </c>
      <c r="X162" s="36">
        <f>SUMIFS(СВЦЭМ!$D$39:$D$782,СВЦЭМ!$A$39:$A$782,$A162,СВЦЭМ!$B$39:$B$782,X$155)+'СЕТ СН'!$I$14+СВЦЭМ!$D$10+'СЕТ СН'!$I$6-'СЕТ СН'!$I$26</f>
        <v>1696.19420341</v>
      </c>
      <c r="Y162" s="36">
        <f>SUMIFS(СВЦЭМ!$D$39:$D$782,СВЦЭМ!$A$39:$A$782,$A162,СВЦЭМ!$B$39:$B$782,Y$155)+'СЕТ СН'!$I$14+СВЦЭМ!$D$10+'СЕТ СН'!$I$6-'СЕТ СН'!$I$26</f>
        <v>1725.5126967199999</v>
      </c>
    </row>
    <row r="163" spans="1:25" ht="15.75" x14ac:dyDescent="0.2">
      <c r="A163" s="35">
        <f t="shared" si="4"/>
        <v>44659</v>
      </c>
      <c r="B163" s="36">
        <f>SUMIFS(СВЦЭМ!$D$39:$D$782,СВЦЭМ!$A$39:$A$782,$A163,СВЦЭМ!$B$39:$B$782,B$155)+'СЕТ СН'!$I$14+СВЦЭМ!$D$10+'СЕТ СН'!$I$6-'СЕТ СН'!$I$26</f>
        <v>1619.19822974</v>
      </c>
      <c r="C163" s="36">
        <f>SUMIFS(СВЦЭМ!$D$39:$D$782,СВЦЭМ!$A$39:$A$782,$A163,СВЦЭМ!$B$39:$B$782,C$155)+'СЕТ СН'!$I$14+СВЦЭМ!$D$10+'СЕТ СН'!$I$6-'СЕТ СН'!$I$26</f>
        <v>1612.9472620399999</v>
      </c>
      <c r="D163" s="36">
        <f>SUMIFS(СВЦЭМ!$D$39:$D$782,СВЦЭМ!$A$39:$A$782,$A163,СВЦЭМ!$B$39:$B$782,D$155)+'СЕТ СН'!$I$14+СВЦЭМ!$D$10+'СЕТ СН'!$I$6-'СЕТ СН'!$I$26</f>
        <v>1632.7416788999999</v>
      </c>
      <c r="E163" s="36">
        <f>SUMIFS(СВЦЭМ!$D$39:$D$782,СВЦЭМ!$A$39:$A$782,$A163,СВЦЭМ!$B$39:$B$782,E$155)+'СЕТ СН'!$I$14+СВЦЭМ!$D$10+'СЕТ СН'!$I$6-'СЕТ СН'!$I$26</f>
        <v>1670.8663914499998</v>
      </c>
      <c r="F163" s="36">
        <f>SUMIFS(СВЦЭМ!$D$39:$D$782,СВЦЭМ!$A$39:$A$782,$A163,СВЦЭМ!$B$39:$B$782,F$155)+'СЕТ СН'!$I$14+СВЦЭМ!$D$10+'СЕТ СН'!$I$6-'СЕТ СН'!$I$26</f>
        <v>1667.7756786999998</v>
      </c>
      <c r="G163" s="36">
        <f>SUMIFS(СВЦЭМ!$D$39:$D$782,СВЦЭМ!$A$39:$A$782,$A163,СВЦЭМ!$B$39:$B$782,G$155)+'СЕТ СН'!$I$14+СВЦЭМ!$D$10+'СЕТ СН'!$I$6-'СЕТ СН'!$I$26</f>
        <v>1651.2544781899999</v>
      </c>
      <c r="H163" s="36">
        <f>SUMIFS(СВЦЭМ!$D$39:$D$782,СВЦЭМ!$A$39:$A$782,$A163,СВЦЭМ!$B$39:$B$782,H$155)+'СЕТ СН'!$I$14+СВЦЭМ!$D$10+'СЕТ СН'!$I$6-'СЕТ СН'!$I$26</f>
        <v>1598.4933028099999</v>
      </c>
      <c r="I163" s="36">
        <f>SUMIFS(СВЦЭМ!$D$39:$D$782,СВЦЭМ!$A$39:$A$782,$A163,СВЦЭМ!$B$39:$B$782,I$155)+'СЕТ СН'!$I$14+СВЦЭМ!$D$10+'СЕТ СН'!$I$6-'СЕТ СН'!$I$26</f>
        <v>1567.5535404099999</v>
      </c>
      <c r="J163" s="36">
        <f>SUMIFS(СВЦЭМ!$D$39:$D$782,СВЦЭМ!$A$39:$A$782,$A163,СВЦЭМ!$B$39:$B$782,J$155)+'СЕТ СН'!$I$14+СВЦЭМ!$D$10+'СЕТ СН'!$I$6-'СЕТ СН'!$I$26</f>
        <v>1574.5704986199999</v>
      </c>
      <c r="K163" s="36">
        <f>SUMIFS(СВЦЭМ!$D$39:$D$782,СВЦЭМ!$A$39:$A$782,$A163,СВЦЭМ!$B$39:$B$782,K$155)+'СЕТ СН'!$I$14+СВЦЭМ!$D$10+'СЕТ СН'!$I$6-'СЕТ СН'!$I$26</f>
        <v>1575.5063611</v>
      </c>
      <c r="L163" s="36">
        <f>SUMIFS(СВЦЭМ!$D$39:$D$782,СВЦЭМ!$A$39:$A$782,$A163,СВЦЭМ!$B$39:$B$782,L$155)+'СЕТ СН'!$I$14+СВЦЭМ!$D$10+'СЕТ СН'!$I$6-'СЕТ СН'!$I$26</f>
        <v>1577.6340320899999</v>
      </c>
      <c r="M163" s="36">
        <f>SUMIFS(СВЦЭМ!$D$39:$D$782,СВЦЭМ!$A$39:$A$782,$A163,СВЦЭМ!$B$39:$B$782,M$155)+'СЕТ СН'!$I$14+СВЦЭМ!$D$10+'СЕТ СН'!$I$6-'СЕТ СН'!$I$26</f>
        <v>1570.02455878</v>
      </c>
      <c r="N163" s="36">
        <f>SUMIFS(СВЦЭМ!$D$39:$D$782,СВЦЭМ!$A$39:$A$782,$A163,СВЦЭМ!$B$39:$B$782,N$155)+'СЕТ СН'!$I$14+СВЦЭМ!$D$10+'СЕТ СН'!$I$6-'СЕТ СН'!$I$26</f>
        <v>1573.6686838599999</v>
      </c>
      <c r="O163" s="36">
        <f>SUMIFS(СВЦЭМ!$D$39:$D$782,СВЦЭМ!$A$39:$A$782,$A163,СВЦЭМ!$B$39:$B$782,O$155)+'СЕТ СН'!$I$14+СВЦЭМ!$D$10+'СЕТ СН'!$I$6-'СЕТ СН'!$I$26</f>
        <v>1618.6281835299999</v>
      </c>
      <c r="P163" s="36">
        <f>SUMIFS(СВЦЭМ!$D$39:$D$782,СВЦЭМ!$A$39:$A$782,$A163,СВЦЭМ!$B$39:$B$782,P$155)+'СЕТ СН'!$I$14+СВЦЭМ!$D$10+'СЕТ СН'!$I$6-'СЕТ СН'!$I$26</f>
        <v>1638.7507021399999</v>
      </c>
      <c r="Q163" s="36">
        <f>SUMIFS(СВЦЭМ!$D$39:$D$782,СВЦЭМ!$A$39:$A$782,$A163,СВЦЭМ!$B$39:$B$782,Q$155)+'СЕТ СН'!$I$14+СВЦЭМ!$D$10+'СЕТ СН'!$I$6-'СЕТ СН'!$I$26</f>
        <v>1644.8186808799999</v>
      </c>
      <c r="R163" s="36">
        <f>SUMIFS(СВЦЭМ!$D$39:$D$782,СВЦЭМ!$A$39:$A$782,$A163,СВЦЭМ!$B$39:$B$782,R$155)+'СЕТ СН'!$I$14+СВЦЭМ!$D$10+'СЕТ СН'!$I$6-'СЕТ СН'!$I$26</f>
        <v>1639.9766011199999</v>
      </c>
      <c r="S163" s="36">
        <f>SUMIFS(СВЦЭМ!$D$39:$D$782,СВЦЭМ!$A$39:$A$782,$A163,СВЦЭМ!$B$39:$B$782,S$155)+'СЕТ СН'!$I$14+СВЦЭМ!$D$10+'СЕТ СН'!$I$6-'СЕТ СН'!$I$26</f>
        <v>1641.5284242599998</v>
      </c>
      <c r="T163" s="36">
        <f>SUMIFS(СВЦЭМ!$D$39:$D$782,СВЦЭМ!$A$39:$A$782,$A163,СВЦЭМ!$B$39:$B$782,T$155)+'СЕТ СН'!$I$14+СВЦЭМ!$D$10+'СЕТ СН'!$I$6-'СЕТ СН'!$I$26</f>
        <v>1616.77019507</v>
      </c>
      <c r="U163" s="36">
        <f>SUMIFS(СВЦЭМ!$D$39:$D$782,СВЦЭМ!$A$39:$A$782,$A163,СВЦЭМ!$B$39:$B$782,U$155)+'СЕТ СН'!$I$14+СВЦЭМ!$D$10+'СЕТ СН'!$I$6-'СЕТ СН'!$I$26</f>
        <v>1582.8674603699999</v>
      </c>
      <c r="V163" s="36">
        <f>SUMIFS(СВЦЭМ!$D$39:$D$782,СВЦЭМ!$A$39:$A$782,$A163,СВЦЭМ!$B$39:$B$782,V$155)+'СЕТ СН'!$I$14+СВЦЭМ!$D$10+'СЕТ СН'!$I$6-'СЕТ СН'!$I$26</f>
        <v>1590.6918595699999</v>
      </c>
      <c r="W163" s="36">
        <f>SUMIFS(СВЦЭМ!$D$39:$D$782,СВЦЭМ!$A$39:$A$782,$A163,СВЦЭМ!$B$39:$B$782,W$155)+'СЕТ СН'!$I$14+СВЦЭМ!$D$10+'СЕТ СН'!$I$6-'СЕТ СН'!$I$26</f>
        <v>1582.9594367999998</v>
      </c>
      <c r="X163" s="36">
        <f>SUMIFS(СВЦЭМ!$D$39:$D$782,СВЦЭМ!$A$39:$A$782,$A163,СВЦЭМ!$B$39:$B$782,X$155)+'СЕТ СН'!$I$14+СВЦЭМ!$D$10+'СЕТ СН'!$I$6-'СЕТ СН'!$I$26</f>
        <v>1613.6316676699998</v>
      </c>
      <c r="Y163" s="36">
        <f>SUMIFS(СВЦЭМ!$D$39:$D$782,СВЦЭМ!$A$39:$A$782,$A163,СВЦЭМ!$B$39:$B$782,Y$155)+'СЕТ СН'!$I$14+СВЦЭМ!$D$10+'СЕТ СН'!$I$6-'СЕТ СН'!$I$26</f>
        <v>1641.80227444</v>
      </c>
    </row>
    <row r="164" spans="1:25" ht="15.75" x14ac:dyDescent="0.2">
      <c r="A164" s="35">
        <f t="shared" si="4"/>
        <v>44660</v>
      </c>
      <c r="B164" s="36">
        <f>SUMIFS(СВЦЭМ!$D$39:$D$782,СВЦЭМ!$A$39:$A$782,$A164,СВЦЭМ!$B$39:$B$782,B$155)+'СЕТ СН'!$I$14+СВЦЭМ!$D$10+'СЕТ СН'!$I$6-'СЕТ СН'!$I$26</f>
        <v>1704.1622391199999</v>
      </c>
      <c r="C164" s="36">
        <f>SUMIFS(СВЦЭМ!$D$39:$D$782,СВЦЭМ!$A$39:$A$782,$A164,СВЦЭМ!$B$39:$B$782,C$155)+'СЕТ СН'!$I$14+СВЦЭМ!$D$10+'СЕТ СН'!$I$6-'СЕТ СН'!$I$26</f>
        <v>1682.3311304199999</v>
      </c>
      <c r="D164" s="36">
        <f>SUMIFS(СВЦЭМ!$D$39:$D$782,СВЦЭМ!$A$39:$A$782,$A164,СВЦЭМ!$B$39:$B$782,D$155)+'СЕТ СН'!$I$14+СВЦЭМ!$D$10+'СЕТ СН'!$I$6-'СЕТ СН'!$I$26</f>
        <v>1713.1583055599999</v>
      </c>
      <c r="E164" s="36">
        <f>SUMIFS(СВЦЭМ!$D$39:$D$782,СВЦЭМ!$A$39:$A$782,$A164,СВЦЭМ!$B$39:$B$782,E$155)+'СЕТ СН'!$I$14+СВЦЭМ!$D$10+'СЕТ СН'!$I$6-'СЕТ СН'!$I$26</f>
        <v>1739.9719235499999</v>
      </c>
      <c r="F164" s="36">
        <f>SUMIFS(СВЦЭМ!$D$39:$D$782,СВЦЭМ!$A$39:$A$782,$A164,СВЦЭМ!$B$39:$B$782,F$155)+'СЕТ СН'!$I$14+СВЦЭМ!$D$10+'СЕТ СН'!$I$6-'СЕТ СН'!$I$26</f>
        <v>1736.00108368</v>
      </c>
      <c r="G164" s="36">
        <f>SUMIFS(СВЦЭМ!$D$39:$D$782,СВЦЭМ!$A$39:$A$782,$A164,СВЦЭМ!$B$39:$B$782,G$155)+'СЕТ СН'!$I$14+СВЦЭМ!$D$10+'СЕТ СН'!$I$6-'СЕТ СН'!$I$26</f>
        <v>1738.43876991</v>
      </c>
      <c r="H164" s="36">
        <f>SUMIFS(СВЦЭМ!$D$39:$D$782,СВЦЭМ!$A$39:$A$782,$A164,СВЦЭМ!$B$39:$B$782,H$155)+'СЕТ СН'!$I$14+СВЦЭМ!$D$10+'СЕТ СН'!$I$6-'СЕТ СН'!$I$26</f>
        <v>1692.9397234999999</v>
      </c>
      <c r="I164" s="36">
        <f>SUMIFS(СВЦЭМ!$D$39:$D$782,СВЦЭМ!$A$39:$A$782,$A164,СВЦЭМ!$B$39:$B$782,I$155)+'СЕТ СН'!$I$14+СВЦЭМ!$D$10+'СЕТ СН'!$I$6-'СЕТ СН'!$I$26</f>
        <v>1610.8500200799999</v>
      </c>
      <c r="J164" s="36">
        <f>SUMIFS(СВЦЭМ!$D$39:$D$782,СВЦЭМ!$A$39:$A$782,$A164,СВЦЭМ!$B$39:$B$782,J$155)+'СЕТ СН'!$I$14+СВЦЭМ!$D$10+'СЕТ СН'!$I$6-'СЕТ СН'!$I$26</f>
        <v>1579.0199336799999</v>
      </c>
      <c r="K164" s="36">
        <f>SUMIFS(СВЦЭМ!$D$39:$D$782,СВЦЭМ!$A$39:$A$782,$A164,СВЦЭМ!$B$39:$B$782,K$155)+'СЕТ СН'!$I$14+СВЦЭМ!$D$10+'СЕТ СН'!$I$6-'СЕТ СН'!$I$26</f>
        <v>1558.0712220800001</v>
      </c>
      <c r="L164" s="36">
        <f>SUMIFS(СВЦЭМ!$D$39:$D$782,СВЦЭМ!$A$39:$A$782,$A164,СВЦЭМ!$B$39:$B$782,L$155)+'СЕТ СН'!$I$14+СВЦЭМ!$D$10+'СЕТ СН'!$I$6-'СЕТ СН'!$I$26</f>
        <v>1557.4039832799999</v>
      </c>
      <c r="M164" s="36">
        <f>SUMIFS(СВЦЭМ!$D$39:$D$782,СВЦЭМ!$A$39:$A$782,$A164,СВЦЭМ!$B$39:$B$782,M$155)+'СЕТ СН'!$I$14+СВЦЭМ!$D$10+'СЕТ СН'!$I$6-'СЕТ СН'!$I$26</f>
        <v>1565.23524073</v>
      </c>
      <c r="N164" s="36">
        <f>SUMIFS(СВЦЭМ!$D$39:$D$782,СВЦЭМ!$A$39:$A$782,$A164,СВЦЭМ!$B$39:$B$782,N$155)+'СЕТ СН'!$I$14+СВЦЭМ!$D$10+'СЕТ СН'!$I$6-'СЕТ СН'!$I$26</f>
        <v>1592.5805639199998</v>
      </c>
      <c r="O164" s="36">
        <f>SUMIFS(СВЦЭМ!$D$39:$D$782,СВЦЭМ!$A$39:$A$782,$A164,СВЦЭМ!$B$39:$B$782,O$155)+'СЕТ СН'!$I$14+СВЦЭМ!$D$10+'СЕТ СН'!$I$6-'СЕТ СН'!$I$26</f>
        <v>1644.5057146699999</v>
      </c>
      <c r="P164" s="36">
        <f>SUMIFS(СВЦЭМ!$D$39:$D$782,СВЦЭМ!$A$39:$A$782,$A164,СВЦЭМ!$B$39:$B$782,P$155)+'СЕТ СН'!$I$14+СВЦЭМ!$D$10+'СЕТ СН'!$I$6-'СЕТ СН'!$I$26</f>
        <v>1684.0512741999999</v>
      </c>
      <c r="Q164" s="36">
        <f>SUMIFS(СВЦЭМ!$D$39:$D$782,СВЦЭМ!$A$39:$A$782,$A164,СВЦЭМ!$B$39:$B$782,Q$155)+'СЕТ СН'!$I$14+СВЦЭМ!$D$10+'СЕТ СН'!$I$6-'СЕТ СН'!$I$26</f>
        <v>1665.4454952699998</v>
      </c>
      <c r="R164" s="36">
        <f>SUMIFS(СВЦЭМ!$D$39:$D$782,СВЦЭМ!$A$39:$A$782,$A164,СВЦЭМ!$B$39:$B$782,R$155)+'СЕТ СН'!$I$14+СВЦЭМ!$D$10+'СЕТ СН'!$I$6-'СЕТ СН'!$I$26</f>
        <v>1660.6064681399998</v>
      </c>
      <c r="S164" s="36">
        <f>SUMIFS(СВЦЭМ!$D$39:$D$782,СВЦЭМ!$A$39:$A$782,$A164,СВЦЭМ!$B$39:$B$782,S$155)+'СЕТ СН'!$I$14+СВЦЭМ!$D$10+'СЕТ СН'!$I$6-'СЕТ СН'!$I$26</f>
        <v>1642.0861575499998</v>
      </c>
      <c r="T164" s="36">
        <f>SUMIFS(СВЦЭМ!$D$39:$D$782,СВЦЭМ!$A$39:$A$782,$A164,СВЦЭМ!$B$39:$B$782,T$155)+'СЕТ СН'!$I$14+СВЦЭМ!$D$10+'СЕТ СН'!$I$6-'СЕТ СН'!$I$26</f>
        <v>1628.2026793699999</v>
      </c>
      <c r="U164" s="36">
        <f>SUMIFS(СВЦЭМ!$D$39:$D$782,СВЦЭМ!$A$39:$A$782,$A164,СВЦЭМ!$B$39:$B$782,U$155)+'СЕТ СН'!$I$14+СВЦЭМ!$D$10+'СЕТ СН'!$I$6-'СЕТ СН'!$I$26</f>
        <v>1604.0116611199999</v>
      </c>
      <c r="V164" s="36">
        <f>SUMIFS(СВЦЭМ!$D$39:$D$782,СВЦЭМ!$A$39:$A$782,$A164,СВЦЭМ!$B$39:$B$782,V$155)+'СЕТ СН'!$I$14+СВЦЭМ!$D$10+'СЕТ СН'!$I$6-'СЕТ СН'!$I$26</f>
        <v>1592.970636</v>
      </c>
      <c r="W164" s="36">
        <f>SUMIFS(СВЦЭМ!$D$39:$D$782,СВЦЭМ!$A$39:$A$782,$A164,СВЦЭМ!$B$39:$B$782,W$155)+'СЕТ СН'!$I$14+СВЦЭМ!$D$10+'СЕТ СН'!$I$6-'СЕТ СН'!$I$26</f>
        <v>1609.9921377400001</v>
      </c>
      <c r="X164" s="36">
        <f>SUMIFS(СВЦЭМ!$D$39:$D$782,СВЦЭМ!$A$39:$A$782,$A164,СВЦЭМ!$B$39:$B$782,X$155)+'СЕТ СН'!$I$14+СВЦЭМ!$D$10+'СЕТ СН'!$I$6-'СЕТ СН'!$I$26</f>
        <v>1626.42795258</v>
      </c>
      <c r="Y164" s="36">
        <f>SUMIFS(СВЦЭМ!$D$39:$D$782,СВЦЭМ!$A$39:$A$782,$A164,СВЦЭМ!$B$39:$B$782,Y$155)+'СЕТ СН'!$I$14+СВЦЭМ!$D$10+'СЕТ СН'!$I$6-'СЕТ СН'!$I$26</f>
        <v>1670.56847999</v>
      </c>
    </row>
    <row r="165" spans="1:25" ht="15.75" x14ac:dyDescent="0.2">
      <c r="A165" s="35">
        <f t="shared" si="4"/>
        <v>44661</v>
      </c>
      <c r="B165" s="36">
        <f>SUMIFS(СВЦЭМ!$D$39:$D$782,СВЦЭМ!$A$39:$A$782,$A165,СВЦЭМ!$B$39:$B$782,B$155)+'СЕТ СН'!$I$14+СВЦЭМ!$D$10+'СЕТ СН'!$I$6-'СЕТ СН'!$I$26</f>
        <v>1694.60350707</v>
      </c>
      <c r="C165" s="36">
        <f>SUMIFS(СВЦЭМ!$D$39:$D$782,СВЦЭМ!$A$39:$A$782,$A165,СВЦЭМ!$B$39:$B$782,C$155)+'СЕТ СН'!$I$14+СВЦЭМ!$D$10+'СЕТ СН'!$I$6-'СЕТ СН'!$I$26</f>
        <v>1662.3747213899999</v>
      </c>
      <c r="D165" s="36">
        <f>SUMIFS(СВЦЭМ!$D$39:$D$782,СВЦЭМ!$A$39:$A$782,$A165,СВЦЭМ!$B$39:$B$782,D$155)+'СЕТ СН'!$I$14+СВЦЭМ!$D$10+'СЕТ СН'!$I$6-'СЕТ СН'!$I$26</f>
        <v>1684.3670188199999</v>
      </c>
      <c r="E165" s="36">
        <f>SUMIFS(СВЦЭМ!$D$39:$D$782,СВЦЭМ!$A$39:$A$782,$A165,СВЦЭМ!$B$39:$B$782,E$155)+'СЕТ СН'!$I$14+СВЦЭМ!$D$10+'СЕТ СН'!$I$6-'СЕТ СН'!$I$26</f>
        <v>1711.3795140499999</v>
      </c>
      <c r="F165" s="36">
        <f>SUMIFS(СВЦЭМ!$D$39:$D$782,СВЦЭМ!$A$39:$A$782,$A165,СВЦЭМ!$B$39:$B$782,F$155)+'СЕТ СН'!$I$14+СВЦЭМ!$D$10+'СЕТ СН'!$I$6-'СЕТ СН'!$I$26</f>
        <v>1730.9428395899999</v>
      </c>
      <c r="G165" s="36">
        <f>SUMIFS(СВЦЭМ!$D$39:$D$782,СВЦЭМ!$A$39:$A$782,$A165,СВЦЭМ!$B$39:$B$782,G$155)+'СЕТ СН'!$I$14+СВЦЭМ!$D$10+'СЕТ СН'!$I$6-'СЕТ СН'!$I$26</f>
        <v>1753.3112796799999</v>
      </c>
      <c r="H165" s="36">
        <f>SUMIFS(СВЦЭМ!$D$39:$D$782,СВЦЭМ!$A$39:$A$782,$A165,СВЦЭМ!$B$39:$B$782,H$155)+'СЕТ СН'!$I$14+СВЦЭМ!$D$10+'СЕТ СН'!$I$6-'СЕТ СН'!$I$26</f>
        <v>1740.2091388499998</v>
      </c>
      <c r="I165" s="36">
        <f>SUMIFS(СВЦЭМ!$D$39:$D$782,СВЦЭМ!$A$39:$A$782,$A165,СВЦЭМ!$B$39:$B$782,I$155)+'СЕТ СН'!$I$14+СВЦЭМ!$D$10+'СЕТ СН'!$I$6-'СЕТ СН'!$I$26</f>
        <v>1701.5911361399999</v>
      </c>
      <c r="J165" s="36">
        <f>SUMIFS(СВЦЭМ!$D$39:$D$782,СВЦЭМ!$A$39:$A$782,$A165,СВЦЭМ!$B$39:$B$782,J$155)+'СЕТ СН'!$I$14+СВЦЭМ!$D$10+'СЕТ СН'!$I$6-'СЕТ СН'!$I$26</f>
        <v>1667.5547123699998</v>
      </c>
      <c r="K165" s="36">
        <f>SUMIFS(СВЦЭМ!$D$39:$D$782,СВЦЭМ!$A$39:$A$782,$A165,СВЦЭМ!$B$39:$B$782,K$155)+'СЕТ СН'!$I$14+СВЦЭМ!$D$10+'СЕТ СН'!$I$6-'СЕТ СН'!$I$26</f>
        <v>1634.9790404199998</v>
      </c>
      <c r="L165" s="36">
        <f>SUMIFS(СВЦЭМ!$D$39:$D$782,СВЦЭМ!$A$39:$A$782,$A165,СВЦЭМ!$B$39:$B$782,L$155)+'СЕТ СН'!$I$14+СВЦЭМ!$D$10+'СЕТ СН'!$I$6-'СЕТ СН'!$I$26</f>
        <v>1638.06239046</v>
      </c>
      <c r="M165" s="36">
        <f>SUMIFS(СВЦЭМ!$D$39:$D$782,СВЦЭМ!$A$39:$A$782,$A165,СВЦЭМ!$B$39:$B$782,M$155)+'СЕТ СН'!$I$14+СВЦЭМ!$D$10+'СЕТ СН'!$I$6-'СЕТ СН'!$I$26</f>
        <v>1647.5138396299999</v>
      </c>
      <c r="N165" s="36">
        <f>SUMIFS(СВЦЭМ!$D$39:$D$782,СВЦЭМ!$A$39:$A$782,$A165,СВЦЭМ!$B$39:$B$782,N$155)+'СЕТ СН'!$I$14+СВЦЭМ!$D$10+'СЕТ СН'!$I$6-'СЕТ СН'!$I$26</f>
        <v>1671.25829368</v>
      </c>
      <c r="O165" s="36">
        <f>SUMIFS(СВЦЭМ!$D$39:$D$782,СВЦЭМ!$A$39:$A$782,$A165,СВЦЭМ!$B$39:$B$782,O$155)+'СЕТ СН'!$I$14+СВЦЭМ!$D$10+'СЕТ СН'!$I$6-'СЕТ СН'!$I$26</f>
        <v>1693.2304321099998</v>
      </c>
      <c r="P165" s="36">
        <f>SUMIFS(СВЦЭМ!$D$39:$D$782,СВЦЭМ!$A$39:$A$782,$A165,СВЦЭМ!$B$39:$B$782,P$155)+'СЕТ СН'!$I$14+СВЦЭМ!$D$10+'СЕТ СН'!$I$6-'СЕТ СН'!$I$26</f>
        <v>1709.10549315</v>
      </c>
      <c r="Q165" s="36">
        <f>SUMIFS(СВЦЭМ!$D$39:$D$782,СВЦЭМ!$A$39:$A$782,$A165,СВЦЭМ!$B$39:$B$782,Q$155)+'СЕТ СН'!$I$14+СВЦЭМ!$D$10+'СЕТ СН'!$I$6-'СЕТ СН'!$I$26</f>
        <v>1707.60611354</v>
      </c>
      <c r="R165" s="36">
        <f>SUMIFS(СВЦЭМ!$D$39:$D$782,СВЦЭМ!$A$39:$A$782,$A165,СВЦЭМ!$B$39:$B$782,R$155)+'СЕТ СН'!$I$14+СВЦЭМ!$D$10+'СЕТ СН'!$I$6-'СЕТ СН'!$I$26</f>
        <v>1695.2433043199999</v>
      </c>
      <c r="S165" s="36">
        <f>SUMIFS(СВЦЭМ!$D$39:$D$782,СВЦЭМ!$A$39:$A$782,$A165,СВЦЭМ!$B$39:$B$782,S$155)+'СЕТ СН'!$I$14+СВЦЭМ!$D$10+'СЕТ СН'!$I$6-'СЕТ СН'!$I$26</f>
        <v>1688.7076462999999</v>
      </c>
      <c r="T165" s="36">
        <f>SUMIFS(СВЦЭМ!$D$39:$D$782,СВЦЭМ!$A$39:$A$782,$A165,СВЦЭМ!$B$39:$B$782,T$155)+'СЕТ СН'!$I$14+СВЦЭМ!$D$10+'СЕТ СН'!$I$6-'СЕТ СН'!$I$26</f>
        <v>1655.6746422199999</v>
      </c>
      <c r="U165" s="36">
        <f>SUMIFS(СВЦЭМ!$D$39:$D$782,СВЦЭМ!$A$39:$A$782,$A165,СВЦЭМ!$B$39:$B$782,U$155)+'СЕТ СН'!$I$14+СВЦЭМ!$D$10+'СЕТ СН'!$I$6-'СЕТ СН'!$I$26</f>
        <v>1609.2832875700001</v>
      </c>
      <c r="V165" s="36">
        <f>SUMIFS(СВЦЭМ!$D$39:$D$782,СВЦЭМ!$A$39:$A$782,$A165,СВЦЭМ!$B$39:$B$782,V$155)+'СЕТ СН'!$I$14+СВЦЭМ!$D$10+'СЕТ СН'!$I$6-'СЕТ СН'!$I$26</f>
        <v>1599.3387932999999</v>
      </c>
      <c r="W165" s="36">
        <f>SUMIFS(СВЦЭМ!$D$39:$D$782,СВЦЭМ!$A$39:$A$782,$A165,СВЦЭМ!$B$39:$B$782,W$155)+'СЕТ СН'!$I$14+СВЦЭМ!$D$10+'СЕТ СН'!$I$6-'СЕТ СН'!$I$26</f>
        <v>1622.2989573</v>
      </c>
      <c r="X165" s="36">
        <f>SUMIFS(СВЦЭМ!$D$39:$D$782,СВЦЭМ!$A$39:$A$782,$A165,СВЦЭМ!$B$39:$B$782,X$155)+'СЕТ СН'!$I$14+СВЦЭМ!$D$10+'СЕТ СН'!$I$6-'СЕТ СН'!$I$26</f>
        <v>1661.96008396</v>
      </c>
      <c r="Y165" s="36">
        <f>SUMIFS(СВЦЭМ!$D$39:$D$782,СВЦЭМ!$A$39:$A$782,$A165,СВЦЭМ!$B$39:$B$782,Y$155)+'СЕТ СН'!$I$14+СВЦЭМ!$D$10+'СЕТ СН'!$I$6-'СЕТ СН'!$I$26</f>
        <v>1699.0333068</v>
      </c>
    </row>
    <row r="166" spans="1:25" ht="15.75" x14ac:dyDescent="0.2">
      <c r="A166" s="35">
        <f t="shared" si="4"/>
        <v>44662</v>
      </c>
      <c r="B166" s="36">
        <f>SUMIFS(СВЦЭМ!$D$39:$D$782,СВЦЭМ!$A$39:$A$782,$A166,СВЦЭМ!$B$39:$B$782,B$155)+'СЕТ СН'!$I$14+СВЦЭМ!$D$10+'СЕТ СН'!$I$6-'СЕТ СН'!$I$26</f>
        <v>1748.59309164</v>
      </c>
      <c r="C166" s="36">
        <f>SUMIFS(СВЦЭМ!$D$39:$D$782,СВЦЭМ!$A$39:$A$782,$A166,СВЦЭМ!$B$39:$B$782,C$155)+'СЕТ СН'!$I$14+СВЦЭМ!$D$10+'СЕТ СН'!$I$6-'СЕТ СН'!$I$26</f>
        <v>1760.51457347</v>
      </c>
      <c r="D166" s="36">
        <f>SUMIFS(СВЦЭМ!$D$39:$D$782,СВЦЭМ!$A$39:$A$782,$A166,СВЦЭМ!$B$39:$B$782,D$155)+'СЕТ СН'!$I$14+СВЦЭМ!$D$10+'СЕТ СН'!$I$6-'СЕТ СН'!$I$26</f>
        <v>1781.4295040099998</v>
      </c>
      <c r="E166" s="36">
        <f>SUMIFS(СВЦЭМ!$D$39:$D$782,СВЦЭМ!$A$39:$A$782,$A166,СВЦЭМ!$B$39:$B$782,E$155)+'СЕТ СН'!$I$14+СВЦЭМ!$D$10+'СЕТ СН'!$I$6-'СЕТ СН'!$I$26</f>
        <v>1817.5193725199999</v>
      </c>
      <c r="F166" s="36">
        <f>SUMIFS(СВЦЭМ!$D$39:$D$782,СВЦЭМ!$A$39:$A$782,$A166,СВЦЭМ!$B$39:$B$782,F$155)+'СЕТ СН'!$I$14+СВЦЭМ!$D$10+'СЕТ СН'!$I$6-'СЕТ СН'!$I$26</f>
        <v>1813.2876306999999</v>
      </c>
      <c r="G166" s="36">
        <f>SUMIFS(СВЦЭМ!$D$39:$D$782,СВЦЭМ!$A$39:$A$782,$A166,СВЦЭМ!$B$39:$B$782,G$155)+'СЕТ СН'!$I$14+СВЦЭМ!$D$10+'СЕТ СН'!$I$6-'СЕТ СН'!$I$26</f>
        <v>1790.6046946399999</v>
      </c>
      <c r="H166" s="36">
        <f>SUMIFS(СВЦЭМ!$D$39:$D$782,СВЦЭМ!$A$39:$A$782,$A166,СВЦЭМ!$B$39:$B$782,H$155)+'СЕТ СН'!$I$14+СВЦЭМ!$D$10+'СЕТ СН'!$I$6-'СЕТ СН'!$I$26</f>
        <v>1754.5499436499999</v>
      </c>
      <c r="I166" s="36">
        <f>SUMIFS(СВЦЭМ!$D$39:$D$782,СВЦЭМ!$A$39:$A$782,$A166,СВЦЭМ!$B$39:$B$782,I$155)+'СЕТ СН'!$I$14+СВЦЭМ!$D$10+'СЕТ СН'!$I$6-'СЕТ СН'!$I$26</f>
        <v>1726.97387091</v>
      </c>
      <c r="J166" s="36">
        <f>SUMIFS(СВЦЭМ!$D$39:$D$782,СВЦЭМ!$A$39:$A$782,$A166,СВЦЭМ!$B$39:$B$782,J$155)+'СЕТ СН'!$I$14+СВЦЭМ!$D$10+'СЕТ СН'!$I$6-'СЕТ СН'!$I$26</f>
        <v>1721.8580026499999</v>
      </c>
      <c r="K166" s="36">
        <f>SUMIFS(СВЦЭМ!$D$39:$D$782,СВЦЭМ!$A$39:$A$782,$A166,СВЦЭМ!$B$39:$B$782,K$155)+'СЕТ СН'!$I$14+СВЦЭМ!$D$10+'СЕТ СН'!$I$6-'СЕТ СН'!$I$26</f>
        <v>1711.6915556299998</v>
      </c>
      <c r="L166" s="36">
        <f>SUMIFS(СВЦЭМ!$D$39:$D$782,СВЦЭМ!$A$39:$A$782,$A166,СВЦЭМ!$B$39:$B$782,L$155)+'СЕТ СН'!$I$14+СВЦЭМ!$D$10+'СЕТ СН'!$I$6-'СЕТ СН'!$I$26</f>
        <v>1715.2494260399999</v>
      </c>
      <c r="M166" s="36">
        <f>SUMIFS(СВЦЭМ!$D$39:$D$782,СВЦЭМ!$A$39:$A$782,$A166,СВЦЭМ!$B$39:$B$782,M$155)+'СЕТ СН'!$I$14+СВЦЭМ!$D$10+'СЕТ СН'!$I$6-'СЕТ СН'!$I$26</f>
        <v>1719.6418453799999</v>
      </c>
      <c r="N166" s="36">
        <f>SUMIFS(СВЦЭМ!$D$39:$D$782,СВЦЭМ!$A$39:$A$782,$A166,СВЦЭМ!$B$39:$B$782,N$155)+'СЕТ СН'!$I$14+СВЦЭМ!$D$10+'СЕТ СН'!$I$6-'СЕТ СН'!$I$26</f>
        <v>1719.7661352499999</v>
      </c>
      <c r="O166" s="36">
        <f>SUMIFS(СВЦЭМ!$D$39:$D$782,СВЦЭМ!$A$39:$A$782,$A166,СВЦЭМ!$B$39:$B$782,O$155)+'СЕТ СН'!$I$14+СВЦЭМ!$D$10+'СЕТ СН'!$I$6-'СЕТ СН'!$I$26</f>
        <v>1740.4362199999998</v>
      </c>
      <c r="P166" s="36">
        <f>SUMIFS(СВЦЭМ!$D$39:$D$782,СВЦЭМ!$A$39:$A$782,$A166,СВЦЭМ!$B$39:$B$782,P$155)+'СЕТ СН'!$I$14+СВЦЭМ!$D$10+'СЕТ СН'!$I$6-'СЕТ СН'!$I$26</f>
        <v>1749.85734667</v>
      </c>
      <c r="Q166" s="36">
        <f>SUMIFS(СВЦЭМ!$D$39:$D$782,СВЦЭМ!$A$39:$A$782,$A166,СВЦЭМ!$B$39:$B$782,Q$155)+'СЕТ СН'!$I$14+СВЦЭМ!$D$10+'СЕТ СН'!$I$6-'СЕТ СН'!$I$26</f>
        <v>1730.0522122</v>
      </c>
      <c r="R166" s="36">
        <f>SUMIFS(СВЦЭМ!$D$39:$D$782,СВЦЭМ!$A$39:$A$782,$A166,СВЦЭМ!$B$39:$B$782,R$155)+'СЕТ СН'!$I$14+СВЦЭМ!$D$10+'СЕТ СН'!$I$6-'СЕТ СН'!$I$26</f>
        <v>1729.82770291</v>
      </c>
      <c r="S166" s="36">
        <f>SUMIFS(СВЦЭМ!$D$39:$D$782,СВЦЭМ!$A$39:$A$782,$A166,СВЦЭМ!$B$39:$B$782,S$155)+'СЕТ СН'!$I$14+СВЦЭМ!$D$10+'СЕТ СН'!$I$6-'СЕТ СН'!$I$26</f>
        <v>1718.9326276699999</v>
      </c>
      <c r="T166" s="36">
        <f>SUMIFS(СВЦЭМ!$D$39:$D$782,СВЦЭМ!$A$39:$A$782,$A166,СВЦЭМ!$B$39:$B$782,T$155)+'СЕТ СН'!$I$14+СВЦЭМ!$D$10+'СЕТ СН'!$I$6-'СЕТ СН'!$I$26</f>
        <v>1676.4601578199999</v>
      </c>
      <c r="U166" s="36">
        <f>SUMIFS(СВЦЭМ!$D$39:$D$782,СВЦЭМ!$A$39:$A$782,$A166,СВЦЭМ!$B$39:$B$782,U$155)+'СЕТ СН'!$I$14+СВЦЭМ!$D$10+'СЕТ СН'!$I$6-'СЕТ СН'!$I$26</f>
        <v>1648.2864648099999</v>
      </c>
      <c r="V166" s="36">
        <f>SUMIFS(СВЦЭМ!$D$39:$D$782,СВЦЭМ!$A$39:$A$782,$A166,СВЦЭМ!$B$39:$B$782,V$155)+'СЕТ СН'!$I$14+СВЦЭМ!$D$10+'СЕТ СН'!$I$6-'СЕТ СН'!$I$26</f>
        <v>1669.0337670299998</v>
      </c>
      <c r="W166" s="36">
        <f>SUMIFS(СВЦЭМ!$D$39:$D$782,СВЦЭМ!$A$39:$A$782,$A166,СВЦЭМ!$B$39:$B$782,W$155)+'СЕТ СН'!$I$14+СВЦЭМ!$D$10+'СЕТ СН'!$I$6-'СЕТ СН'!$I$26</f>
        <v>1688.3802554499998</v>
      </c>
      <c r="X166" s="36">
        <f>SUMIFS(СВЦЭМ!$D$39:$D$782,СВЦЭМ!$A$39:$A$782,$A166,СВЦЭМ!$B$39:$B$782,X$155)+'СЕТ СН'!$I$14+СВЦЭМ!$D$10+'СЕТ СН'!$I$6-'СЕТ СН'!$I$26</f>
        <v>1713.93081209</v>
      </c>
      <c r="Y166" s="36">
        <f>SUMIFS(СВЦЭМ!$D$39:$D$782,СВЦЭМ!$A$39:$A$782,$A166,СВЦЭМ!$B$39:$B$782,Y$155)+'СЕТ СН'!$I$14+СВЦЭМ!$D$10+'СЕТ СН'!$I$6-'СЕТ СН'!$I$26</f>
        <v>1715.63286163</v>
      </c>
    </row>
    <row r="167" spans="1:25" ht="15.75" x14ac:dyDescent="0.2">
      <c r="A167" s="35">
        <f t="shared" si="4"/>
        <v>44663</v>
      </c>
      <c r="B167" s="36">
        <f>SUMIFS(СВЦЭМ!$D$39:$D$782,СВЦЭМ!$A$39:$A$782,$A167,СВЦЭМ!$B$39:$B$782,B$155)+'СЕТ СН'!$I$14+СВЦЭМ!$D$10+'СЕТ СН'!$I$6-'СЕТ СН'!$I$26</f>
        <v>1824.99845652</v>
      </c>
      <c r="C167" s="36">
        <f>SUMIFS(СВЦЭМ!$D$39:$D$782,СВЦЭМ!$A$39:$A$782,$A167,СВЦЭМ!$B$39:$B$782,C$155)+'СЕТ СН'!$I$14+СВЦЭМ!$D$10+'СЕТ СН'!$I$6-'СЕТ СН'!$I$26</f>
        <v>1827.0751271699999</v>
      </c>
      <c r="D167" s="36">
        <f>SUMIFS(СВЦЭМ!$D$39:$D$782,СВЦЭМ!$A$39:$A$782,$A167,СВЦЭМ!$B$39:$B$782,D$155)+'СЕТ СН'!$I$14+СВЦЭМ!$D$10+'СЕТ СН'!$I$6-'СЕТ СН'!$I$26</f>
        <v>1841.1717531199999</v>
      </c>
      <c r="E167" s="36">
        <f>SUMIFS(СВЦЭМ!$D$39:$D$782,СВЦЭМ!$A$39:$A$782,$A167,СВЦЭМ!$B$39:$B$782,E$155)+'СЕТ СН'!$I$14+СВЦЭМ!$D$10+'СЕТ СН'!$I$6-'СЕТ СН'!$I$26</f>
        <v>1836.61806574</v>
      </c>
      <c r="F167" s="36">
        <f>SUMIFS(СВЦЭМ!$D$39:$D$782,СВЦЭМ!$A$39:$A$782,$A167,СВЦЭМ!$B$39:$B$782,F$155)+'СЕТ СН'!$I$14+СВЦЭМ!$D$10+'СЕТ СН'!$I$6-'СЕТ СН'!$I$26</f>
        <v>1854.22809996</v>
      </c>
      <c r="G167" s="36">
        <f>SUMIFS(СВЦЭМ!$D$39:$D$782,СВЦЭМ!$A$39:$A$782,$A167,СВЦЭМ!$B$39:$B$782,G$155)+'СЕТ СН'!$I$14+СВЦЭМ!$D$10+'СЕТ СН'!$I$6-'СЕТ СН'!$I$26</f>
        <v>1842.1715697299999</v>
      </c>
      <c r="H167" s="36">
        <f>SUMIFS(СВЦЭМ!$D$39:$D$782,СВЦЭМ!$A$39:$A$782,$A167,СВЦЭМ!$B$39:$B$782,H$155)+'СЕТ СН'!$I$14+СВЦЭМ!$D$10+'СЕТ СН'!$I$6-'СЕТ СН'!$I$26</f>
        <v>1774.58753617</v>
      </c>
      <c r="I167" s="36">
        <f>SUMIFS(СВЦЭМ!$D$39:$D$782,СВЦЭМ!$A$39:$A$782,$A167,СВЦЭМ!$B$39:$B$782,I$155)+'СЕТ СН'!$I$14+СВЦЭМ!$D$10+'СЕТ СН'!$I$6-'СЕТ СН'!$I$26</f>
        <v>1737.7024517899999</v>
      </c>
      <c r="J167" s="36">
        <f>SUMIFS(СВЦЭМ!$D$39:$D$782,СВЦЭМ!$A$39:$A$782,$A167,СВЦЭМ!$B$39:$B$782,J$155)+'СЕТ СН'!$I$14+СВЦЭМ!$D$10+'СЕТ СН'!$I$6-'СЕТ СН'!$I$26</f>
        <v>1686.50489881</v>
      </c>
      <c r="K167" s="36">
        <f>SUMIFS(СВЦЭМ!$D$39:$D$782,СВЦЭМ!$A$39:$A$782,$A167,СВЦЭМ!$B$39:$B$782,K$155)+'СЕТ СН'!$I$14+СВЦЭМ!$D$10+'СЕТ СН'!$I$6-'СЕТ СН'!$I$26</f>
        <v>1712.51340381</v>
      </c>
      <c r="L167" s="36">
        <f>SUMIFS(СВЦЭМ!$D$39:$D$782,СВЦЭМ!$A$39:$A$782,$A167,СВЦЭМ!$B$39:$B$782,L$155)+'СЕТ СН'!$I$14+СВЦЭМ!$D$10+'СЕТ СН'!$I$6-'СЕТ СН'!$I$26</f>
        <v>1696.8682034999999</v>
      </c>
      <c r="M167" s="36">
        <f>SUMIFS(СВЦЭМ!$D$39:$D$782,СВЦЭМ!$A$39:$A$782,$A167,СВЦЭМ!$B$39:$B$782,M$155)+'СЕТ СН'!$I$14+СВЦЭМ!$D$10+'СЕТ СН'!$I$6-'СЕТ СН'!$I$26</f>
        <v>1693.2455167399999</v>
      </c>
      <c r="N167" s="36">
        <f>SUMIFS(СВЦЭМ!$D$39:$D$782,СВЦЭМ!$A$39:$A$782,$A167,СВЦЭМ!$B$39:$B$782,N$155)+'СЕТ СН'!$I$14+СВЦЭМ!$D$10+'СЕТ СН'!$I$6-'СЕТ СН'!$I$26</f>
        <v>1715.97964157</v>
      </c>
      <c r="O167" s="36">
        <f>SUMIFS(СВЦЭМ!$D$39:$D$782,СВЦЭМ!$A$39:$A$782,$A167,СВЦЭМ!$B$39:$B$782,O$155)+'СЕТ СН'!$I$14+СВЦЭМ!$D$10+'СЕТ СН'!$I$6-'СЕТ СН'!$I$26</f>
        <v>1757.8622093199999</v>
      </c>
      <c r="P167" s="36">
        <f>SUMIFS(СВЦЭМ!$D$39:$D$782,СВЦЭМ!$A$39:$A$782,$A167,СВЦЭМ!$B$39:$B$782,P$155)+'СЕТ СН'!$I$14+СВЦЭМ!$D$10+'СЕТ СН'!$I$6-'СЕТ СН'!$I$26</f>
        <v>1769.85190442</v>
      </c>
      <c r="Q167" s="36">
        <f>SUMIFS(СВЦЭМ!$D$39:$D$782,СВЦЭМ!$A$39:$A$782,$A167,СВЦЭМ!$B$39:$B$782,Q$155)+'СЕТ СН'!$I$14+СВЦЭМ!$D$10+'СЕТ СН'!$I$6-'СЕТ СН'!$I$26</f>
        <v>1755.4347490299999</v>
      </c>
      <c r="R167" s="36">
        <f>SUMIFS(СВЦЭМ!$D$39:$D$782,СВЦЭМ!$A$39:$A$782,$A167,СВЦЭМ!$B$39:$B$782,R$155)+'СЕТ СН'!$I$14+СВЦЭМ!$D$10+'СЕТ СН'!$I$6-'СЕТ СН'!$I$26</f>
        <v>1748.8725173799999</v>
      </c>
      <c r="S167" s="36">
        <f>SUMIFS(СВЦЭМ!$D$39:$D$782,СВЦЭМ!$A$39:$A$782,$A167,СВЦЭМ!$B$39:$B$782,S$155)+'СЕТ СН'!$I$14+СВЦЭМ!$D$10+'СЕТ СН'!$I$6-'СЕТ СН'!$I$26</f>
        <v>1716.90600253</v>
      </c>
      <c r="T167" s="36">
        <f>SUMIFS(СВЦЭМ!$D$39:$D$782,СВЦЭМ!$A$39:$A$782,$A167,СВЦЭМ!$B$39:$B$782,T$155)+'СЕТ СН'!$I$14+СВЦЭМ!$D$10+'СЕТ СН'!$I$6-'СЕТ СН'!$I$26</f>
        <v>1690.0978000599998</v>
      </c>
      <c r="U167" s="36">
        <f>SUMIFS(СВЦЭМ!$D$39:$D$782,СВЦЭМ!$A$39:$A$782,$A167,СВЦЭМ!$B$39:$B$782,U$155)+'СЕТ СН'!$I$14+СВЦЭМ!$D$10+'СЕТ СН'!$I$6-'СЕТ СН'!$I$26</f>
        <v>1681.3614353399998</v>
      </c>
      <c r="V167" s="36">
        <f>SUMIFS(СВЦЭМ!$D$39:$D$782,СВЦЭМ!$A$39:$A$782,$A167,СВЦЭМ!$B$39:$B$782,V$155)+'СЕТ СН'!$I$14+СВЦЭМ!$D$10+'СЕТ СН'!$I$6-'СЕТ СН'!$I$26</f>
        <v>1693.72644713</v>
      </c>
      <c r="W167" s="36">
        <f>SUMIFS(СВЦЭМ!$D$39:$D$782,СВЦЭМ!$A$39:$A$782,$A167,СВЦЭМ!$B$39:$B$782,W$155)+'СЕТ СН'!$I$14+СВЦЭМ!$D$10+'СЕТ СН'!$I$6-'СЕТ СН'!$I$26</f>
        <v>1711.9953844499998</v>
      </c>
      <c r="X167" s="36">
        <f>SUMIFS(СВЦЭМ!$D$39:$D$782,СВЦЭМ!$A$39:$A$782,$A167,СВЦЭМ!$B$39:$B$782,X$155)+'СЕТ СН'!$I$14+СВЦЭМ!$D$10+'СЕТ СН'!$I$6-'СЕТ СН'!$I$26</f>
        <v>1745.02135449</v>
      </c>
      <c r="Y167" s="36">
        <f>SUMIFS(СВЦЭМ!$D$39:$D$782,СВЦЭМ!$A$39:$A$782,$A167,СВЦЭМ!$B$39:$B$782,Y$155)+'СЕТ СН'!$I$14+СВЦЭМ!$D$10+'СЕТ СН'!$I$6-'СЕТ СН'!$I$26</f>
        <v>1806.6209000499998</v>
      </c>
    </row>
    <row r="168" spans="1:25" ht="15.75" x14ac:dyDescent="0.2">
      <c r="A168" s="35">
        <f t="shared" si="4"/>
        <v>44664</v>
      </c>
      <c r="B168" s="36">
        <f>SUMIFS(СВЦЭМ!$D$39:$D$782,СВЦЭМ!$A$39:$A$782,$A168,СВЦЭМ!$B$39:$B$782,B$155)+'СЕТ СН'!$I$14+СВЦЭМ!$D$10+'СЕТ СН'!$I$6-'СЕТ СН'!$I$26</f>
        <v>1792.7502378099998</v>
      </c>
      <c r="C168" s="36">
        <f>SUMIFS(СВЦЭМ!$D$39:$D$782,СВЦЭМ!$A$39:$A$782,$A168,СВЦЭМ!$B$39:$B$782,C$155)+'СЕТ СН'!$I$14+СВЦЭМ!$D$10+'СЕТ СН'!$I$6-'СЕТ СН'!$I$26</f>
        <v>1786.68525095</v>
      </c>
      <c r="D168" s="36">
        <f>SUMIFS(СВЦЭМ!$D$39:$D$782,СВЦЭМ!$A$39:$A$782,$A168,СВЦЭМ!$B$39:$B$782,D$155)+'СЕТ СН'!$I$14+СВЦЭМ!$D$10+'СЕТ СН'!$I$6-'СЕТ СН'!$I$26</f>
        <v>1807.99739617</v>
      </c>
      <c r="E168" s="36">
        <f>SUMIFS(СВЦЭМ!$D$39:$D$782,СВЦЭМ!$A$39:$A$782,$A168,СВЦЭМ!$B$39:$B$782,E$155)+'СЕТ СН'!$I$14+СВЦЭМ!$D$10+'СЕТ СН'!$I$6-'СЕТ СН'!$I$26</f>
        <v>1835.9463822599998</v>
      </c>
      <c r="F168" s="36">
        <f>SUMIFS(СВЦЭМ!$D$39:$D$782,СВЦЭМ!$A$39:$A$782,$A168,СВЦЭМ!$B$39:$B$782,F$155)+'СЕТ СН'!$I$14+СВЦЭМ!$D$10+'СЕТ СН'!$I$6-'СЕТ СН'!$I$26</f>
        <v>1833.5777128499999</v>
      </c>
      <c r="G168" s="36">
        <f>SUMIFS(СВЦЭМ!$D$39:$D$782,СВЦЭМ!$A$39:$A$782,$A168,СВЦЭМ!$B$39:$B$782,G$155)+'СЕТ СН'!$I$14+СВЦЭМ!$D$10+'СЕТ СН'!$I$6-'СЕТ СН'!$I$26</f>
        <v>1843.9128337</v>
      </c>
      <c r="H168" s="36">
        <f>SUMIFS(СВЦЭМ!$D$39:$D$782,СВЦЭМ!$A$39:$A$782,$A168,СВЦЭМ!$B$39:$B$782,H$155)+'СЕТ СН'!$I$14+СВЦЭМ!$D$10+'СЕТ СН'!$I$6-'СЕТ СН'!$I$26</f>
        <v>1799.2358819799999</v>
      </c>
      <c r="I168" s="36">
        <f>SUMIFS(СВЦЭМ!$D$39:$D$782,СВЦЭМ!$A$39:$A$782,$A168,СВЦЭМ!$B$39:$B$782,I$155)+'СЕТ СН'!$I$14+СВЦЭМ!$D$10+'СЕТ СН'!$I$6-'СЕТ СН'!$I$26</f>
        <v>1783.2629090799999</v>
      </c>
      <c r="J168" s="36">
        <f>SUMIFS(СВЦЭМ!$D$39:$D$782,СВЦЭМ!$A$39:$A$782,$A168,СВЦЭМ!$B$39:$B$782,J$155)+'СЕТ СН'!$I$14+СВЦЭМ!$D$10+'СЕТ СН'!$I$6-'СЕТ СН'!$I$26</f>
        <v>1781.8710214399998</v>
      </c>
      <c r="K168" s="36">
        <f>SUMIFS(СВЦЭМ!$D$39:$D$782,СВЦЭМ!$A$39:$A$782,$A168,СВЦЭМ!$B$39:$B$782,K$155)+'СЕТ СН'!$I$14+СВЦЭМ!$D$10+'СЕТ СН'!$I$6-'СЕТ СН'!$I$26</f>
        <v>1754.6323196999999</v>
      </c>
      <c r="L168" s="36">
        <f>SUMIFS(СВЦЭМ!$D$39:$D$782,СВЦЭМ!$A$39:$A$782,$A168,СВЦЭМ!$B$39:$B$782,L$155)+'СЕТ СН'!$I$14+СВЦЭМ!$D$10+'СЕТ СН'!$I$6-'СЕТ СН'!$I$26</f>
        <v>1690.3787131299998</v>
      </c>
      <c r="M168" s="36">
        <f>SUMIFS(СВЦЭМ!$D$39:$D$782,СВЦЭМ!$A$39:$A$782,$A168,СВЦЭМ!$B$39:$B$782,M$155)+'СЕТ СН'!$I$14+СВЦЭМ!$D$10+'СЕТ СН'!$I$6-'СЕТ СН'!$I$26</f>
        <v>1690.5680935399998</v>
      </c>
      <c r="N168" s="36">
        <f>SUMIFS(СВЦЭМ!$D$39:$D$782,СВЦЭМ!$A$39:$A$782,$A168,СВЦЭМ!$B$39:$B$782,N$155)+'СЕТ СН'!$I$14+СВЦЭМ!$D$10+'СЕТ СН'!$I$6-'СЕТ СН'!$I$26</f>
        <v>1733.9557730899999</v>
      </c>
      <c r="O168" s="36">
        <f>SUMIFS(СВЦЭМ!$D$39:$D$782,СВЦЭМ!$A$39:$A$782,$A168,СВЦЭМ!$B$39:$B$782,O$155)+'СЕТ СН'!$I$14+СВЦЭМ!$D$10+'СЕТ СН'!$I$6-'СЕТ СН'!$I$26</f>
        <v>1773.6767459</v>
      </c>
      <c r="P168" s="36">
        <f>SUMIFS(СВЦЭМ!$D$39:$D$782,СВЦЭМ!$A$39:$A$782,$A168,СВЦЭМ!$B$39:$B$782,P$155)+'СЕТ СН'!$I$14+СВЦЭМ!$D$10+'СЕТ СН'!$I$6-'СЕТ СН'!$I$26</f>
        <v>1778.2565369499998</v>
      </c>
      <c r="Q168" s="36">
        <f>SUMIFS(СВЦЭМ!$D$39:$D$782,СВЦЭМ!$A$39:$A$782,$A168,СВЦЭМ!$B$39:$B$782,Q$155)+'СЕТ СН'!$I$14+СВЦЭМ!$D$10+'СЕТ СН'!$I$6-'СЕТ СН'!$I$26</f>
        <v>1775.8249229399999</v>
      </c>
      <c r="R168" s="36">
        <f>SUMIFS(СВЦЭМ!$D$39:$D$782,СВЦЭМ!$A$39:$A$782,$A168,СВЦЭМ!$B$39:$B$782,R$155)+'СЕТ СН'!$I$14+СВЦЭМ!$D$10+'СЕТ СН'!$I$6-'СЕТ СН'!$I$26</f>
        <v>1775.7312847799999</v>
      </c>
      <c r="S168" s="36">
        <f>SUMIFS(СВЦЭМ!$D$39:$D$782,СВЦЭМ!$A$39:$A$782,$A168,СВЦЭМ!$B$39:$B$782,S$155)+'СЕТ СН'!$I$14+СВЦЭМ!$D$10+'СЕТ СН'!$I$6-'СЕТ СН'!$I$26</f>
        <v>1780.6495640599999</v>
      </c>
      <c r="T168" s="36">
        <f>SUMIFS(СВЦЭМ!$D$39:$D$782,СВЦЭМ!$A$39:$A$782,$A168,СВЦЭМ!$B$39:$B$782,T$155)+'СЕТ СН'!$I$14+СВЦЭМ!$D$10+'СЕТ СН'!$I$6-'СЕТ СН'!$I$26</f>
        <v>1744.0604166099999</v>
      </c>
      <c r="U168" s="36">
        <f>SUMIFS(СВЦЭМ!$D$39:$D$782,СВЦЭМ!$A$39:$A$782,$A168,СВЦЭМ!$B$39:$B$782,U$155)+'СЕТ СН'!$I$14+СВЦЭМ!$D$10+'СЕТ СН'!$I$6-'СЕТ СН'!$I$26</f>
        <v>1679.3072076999999</v>
      </c>
      <c r="V168" s="36">
        <f>SUMIFS(СВЦЭМ!$D$39:$D$782,СВЦЭМ!$A$39:$A$782,$A168,СВЦЭМ!$B$39:$B$782,V$155)+'СЕТ СН'!$I$14+СВЦЭМ!$D$10+'СЕТ СН'!$I$6-'СЕТ СН'!$I$26</f>
        <v>1689.0957234999998</v>
      </c>
      <c r="W168" s="36">
        <f>SUMIFS(СВЦЭМ!$D$39:$D$782,СВЦЭМ!$A$39:$A$782,$A168,СВЦЭМ!$B$39:$B$782,W$155)+'СЕТ СН'!$I$14+СВЦЭМ!$D$10+'СЕТ СН'!$I$6-'СЕТ СН'!$I$26</f>
        <v>1708.7570545899998</v>
      </c>
      <c r="X168" s="36">
        <f>SUMIFS(СВЦЭМ!$D$39:$D$782,СВЦЭМ!$A$39:$A$782,$A168,СВЦЭМ!$B$39:$B$782,X$155)+'СЕТ СН'!$I$14+СВЦЭМ!$D$10+'СЕТ СН'!$I$6-'СЕТ СН'!$I$26</f>
        <v>1722.6334506999999</v>
      </c>
      <c r="Y168" s="36">
        <f>SUMIFS(СВЦЭМ!$D$39:$D$782,СВЦЭМ!$A$39:$A$782,$A168,СВЦЭМ!$B$39:$B$782,Y$155)+'СЕТ СН'!$I$14+СВЦЭМ!$D$10+'СЕТ СН'!$I$6-'СЕТ СН'!$I$26</f>
        <v>1794.0549807999998</v>
      </c>
    </row>
    <row r="169" spans="1:25" ht="15.75" x14ac:dyDescent="0.2">
      <c r="A169" s="35">
        <f t="shared" si="4"/>
        <v>44665</v>
      </c>
      <c r="B169" s="36">
        <f>SUMIFS(СВЦЭМ!$D$39:$D$782,СВЦЭМ!$A$39:$A$782,$A169,СВЦЭМ!$B$39:$B$782,B$155)+'СЕТ СН'!$I$14+СВЦЭМ!$D$10+'СЕТ СН'!$I$6-'СЕТ СН'!$I$26</f>
        <v>1822.3259397299998</v>
      </c>
      <c r="C169" s="36">
        <f>SUMIFS(СВЦЭМ!$D$39:$D$782,СВЦЭМ!$A$39:$A$782,$A169,СВЦЭМ!$B$39:$B$782,C$155)+'СЕТ СН'!$I$14+СВЦЭМ!$D$10+'СЕТ СН'!$I$6-'СЕТ СН'!$I$26</f>
        <v>1825.4819719499999</v>
      </c>
      <c r="D169" s="36">
        <f>SUMIFS(СВЦЭМ!$D$39:$D$782,СВЦЭМ!$A$39:$A$782,$A169,СВЦЭМ!$B$39:$B$782,D$155)+'СЕТ СН'!$I$14+СВЦЭМ!$D$10+'СЕТ СН'!$I$6-'СЕТ СН'!$I$26</f>
        <v>1843.07395679</v>
      </c>
      <c r="E169" s="36">
        <f>SUMIFS(СВЦЭМ!$D$39:$D$782,СВЦЭМ!$A$39:$A$782,$A169,СВЦЭМ!$B$39:$B$782,E$155)+'СЕТ СН'!$I$14+СВЦЭМ!$D$10+'СЕТ СН'!$I$6-'СЕТ СН'!$I$26</f>
        <v>1864.2372361599998</v>
      </c>
      <c r="F169" s="36">
        <f>SUMIFS(СВЦЭМ!$D$39:$D$782,СВЦЭМ!$A$39:$A$782,$A169,СВЦЭМ!$B$39:$B$782,F$155)+'СЕТ СН'!$I$14+СВЦЭМ!$D$10+'СЕТ СН'!$I$6-'СЕТ СН'!$I$26</f>
        <v>1851.7028784499998</v>
      </c>
      <c r="G169" s="36">
        <f>SUMIFS(СВЦЭМ!$D$39:$D$782,СВЦЭМ!$A$39:$A$782,$A169,СВЦЭМ!$B$39:$B$782,G$155)+'СЕТ СН'!$I$14+СВЦЭМ!$D$10+'СЕТ СН'!$I$6-'СЕТ СН'!$I$26</f>
        <v>1832.2273042699999</v>
      </c>
      <c r="H169" s="36">
        <f>SUMIFS(СВЦЭМ!$D$39:$D$782,СВЦЭМ!$A$39:$A$782,$A169,СВЦЭМ!$B$39:$B$782,H$155)+'СЕТ СН'!$I$14+СВЦЭМ!$D$10+'СЕТ СН'!$I$6-'СЕТ СН'!$I$26</f>
        <v>1783.0329398499998</v>
      </c>
      <c r="I169" s="36">
        <f>SUMIFS(СВЦЭМ!$D$39:$D$782,СВЦЭМ!$A$39:$A$782,$A169,СВЦЭМ!$B$39:$B$782,I$155)+'СЕТ СН'!$I$14+СВЦЭМ!$D$10+'СЕТ СН'!$I$6-'СЕТ СН'!$I$26</f>
        <v>1739.00137058</v>
      </c>
      <c r="J169" s="36">
        <f>SUMIFS(СВЦЭМ!$D$39:$D$782,СВЦЭМ!$A$39:$A$782,$A169,СВЦЭМ!$B$39:$B$782,J$155)+'СЕТ СН'!$I$14+СВЦЭМ!$D$10+'СЕТ СН'!$I$6-'СЕТ СН'!$I$26</f>
        <v>1717.8255690899998</v>
      </c>
      <c r="K169" s="36">
        <f>SUMIFS(СВЦЭМ!$D$39:$D$782,СВЦЭМ!$A$39:$A$782,$A169,СВЦЭМ!$B$39:$B$782,K$155)+'СЕТ СН'!$I$14+СВЦЭМ!$D$10+'СЕТ СН'!$I$6-'СЕТ СН'!$I$26</f>
        <v>1721.9918778399999</v>
      </c>
      <c r="L169" s="36">
        <f>SUMIFS(СВЦЭМ!$D$39:$D$782,СВЦЭМ!$A$39:$A$782,$A169,СВЦЭМ!$B$39:$B$782,L$155)+'СЕТ СН'!$I$14+СВЦЭМ!$D$10+'СЕТ СН'!$I$6-'СЕТ СН'!$I$26</f>
        <v>1740.0663152699999</v>
      </c>
      <c r="M169" s="36">
        <f>SUMIFS(СВЦЭМ!$D$39:$D$782,СВЦЭМ!$A$39:$A$782,$A169,СВЦЭМ!$B$39:$B$782,M$155)+'СЕТ СН'!$I$14+СВЦЭМ!$D$10+'СЕТ СН'!$I$6-'СЕТ СН'!$I$26</f>
        <v>1733.9991218999999</v>
      </c>
      <c r="N169" s="36">
        <f>SUMIFS(СВЦЭМ!$D$39:$D$782,СВЦЭМ!$A$39:$A$782,$A169,СВЦЭМ!$B$39:$B$782,N$155)+'СЕТ СН'!$I$14+СВЦЭМ!$D$10+'СЕТ СН'!$I$6-'СЕТ СН'!$I$26</f>
        <v>1744.5488128499999</v>
      </c>
      <c r="O169" s="36">
        <f>SUMIFS(СВЦЭМ!$D$39:$D$782,СВЦЭМ!$A$39:$A$782,$A169,СВЦЭМ!$B$39:$B$782,O$155)+'СЕТ СН'!$I$14+СВЦЭМ!$D$10+'СЕТ СН'!$I$6-'СЕТ СН'!$I$26</f>
        <v>1758.80646596</v>
      </c>
      <c r="P169" s="36">
        <f>SUMIFS(СВЦЭМ!$D$39:$D$782,СВЦЭМ!$A$39:$A$782,$A169,СВЦЭМ!$B$39:$B$782,P$155)+'СЕТ СН'!$I$14+СВЦЭМ!$D$10+'СЕТ СН'!$I$6-'СЕТ СН'!$I$26</f>
        <v>1766.45394612</v>
      </c>
      <c r="Q169" s="36">
        <f>SUMIFS(СВЦЭМ!$D$39:$D$782,СВЦЭМ!$A$39:$A$782,$A169,СВЦЭМ!$B$39:$B$782,Q$155)+'СЕТ СН'!$I$14+СВЦЭМ!$D$10+'СЕТ СН'!$I$6-'СЕТ СН'!$I$26</f>
        <v>1768.69997898</v>
      </c>
      <c r="R169" s="36">
        <f>SUMIFS(СВЦЭМ!$D$39:$D$782,СВЦЭМ!$A$39:$A$782,$A169,СВЦЭМ!$B$39:$B$782,R$155)+'СЕТ СН'!$I$14+СВЦЭМ!$D$10+'СЕТ СН'!$I$6-'СЕТ СН'!$I$26</f>
        <v>1763.60695218</v>
      </c>
      <c r="S169" s="36">
        <f>SUMIFS(СВЦЭМ!$D$39:$D$782,СВЦЭМ!$A$39:$A$782,$A169,СВЦЭМ!$B$39:$B$782,S$155)+'СЕТ СН'!$I$14+СВЦЭМ!$D$10+'СЕТ СН'!$I$6-'СЕТ СН'!$I$26</f>
        <v>1756.4086504099998</v>
      </c>
      <c r="T169" s="36">
        <f>SUMIFS(СВЦЭМ!$D$39:$D$782,СВЦЭМ!$A$39:$A$782,$A169,СВЦЭМ!$B$39:$B$782,T$155)+'СЕТ СН'!$I$14+СВЦЭМ!$D$10+'СЕТ СН'!$I$6-'СЕТ СН'!$I$26</f>
        <v>1732.6430020799999</v>
      </c>
      <c r="U169" s="36">
        <f>SUMIFS(СВЦЭМ!$D$39:$D$782,СВЦЭМ!$A$39:$A$782,$A169,СВЦЭМ!$B$39:$B$782,U$155)+'СЕТ СН'!$I$14+СВЦЭМ!$D$10+'СЕТ СН'!$I$6-'СЕТ СН'!$I$26</f>
        <v>1703.8366316199999</v>
      </c>
      <c r="V169" s="36">
        <f>SUMIFS(СВЦЭМ!$D$39:$D$782,СВЦЭМ!$A$39:$A$782,$A169,СВЦЭМ!$B$39:$B$782,V$155)+'СЕТ СН'!$I$14+СВЦЭМ!$D$10+'СЕТ СН'!$I$6-'СЕТ СН'!$I$26</f>
        <v>1690.7937505699999</v>
      </c>
      <c r="W169" s="36">
        <f>SUMIFS(СВЦЭМ!$D$39:$D$782,СВЦЭМ!$A$39:$A$782,$A169,СВЦЭМ!$B$39:$B$782,W$155)+'СЕТ СН'!$I$14+СВЦЭМ!$D$10+'СЕТ СН'!$I$6-'СЕТ СН'!$I$26</f>
        <v>1704.95433987</v>
      </c>
      <c r="X169" s="36">
        <f>SUMIFS(СВЦЭМ!$D$39:$D$782,СВЦЭМ!$A$39:$A$782,$A169,СВЦЭМ!$B$39:$B$782,X$155)+'СЕТ СН'!$I$14+СВЦЭМ!$D$10+'СЕТ СН'!$I$6-'СЕТ СН'!$I$26</f>
        <v>1704.9511398499999</v>
      </c>
      <c r="Y169" s="36">
        <f>SUMIFS(СВЦЭМ!$D$39:$D$782,СВЦЭМ!$A$39:$A$782,$A169,СВЦЭМ!$B$39:$B$782,Y$155)+'СЕТ СН'!$I$14+СВЦЭМ!$D$10+'СЕТ СН'!$I$6-'СЕТ СН'!$I$26</f>
        <v>1727.6047678299999</v>
      </c>
    </row>
    <row r="170" spans="1:25" ht="15.75" x14ac:dyDescent="0.2">
      <c r="A170" s="35">
        <f t="shared" si="4"/>
        <v>44666</v>
      </c>
      <c r="B170" s="36">
        <f>SUMIFS(СВЦЭМ!$D$39:$D$782,СВЦЭМ!$A$39:$A$782,$A170,СВЦЭМ!$B$39:$B$782,B$155)+'СЕТ СН'!$I$14+СВЦЭМ!$D$10+'СЕТ СН'!$I$6-'СЕТ СН'!$I$26</f>
        <v>1743.6964365399999</v>
      </c>
      <c r="C170" s="36">
        <f>SUMIFS(СВЦЭМ!$D$39:$D$782,СВЦЭМ!$A$39:$A$782,$A170,СВЦЭМ!$B$39:$B$782,C$155)+'СЕТ СН'!$I$14+СВЦЭМ!$D$10+'СЕТ СН'!$I$6-'СЕТ СН'!$I$26</f>
        <v>1733.3019498599999</v>
      </c>
      <c r="D170" s="36">
        <f>SUMIFS(СВЦЭМ!$D$39:$D$782,СВЦЭМ!$A$39:$A$782,$A170,СВЦЭМ!$B$39:$B$782,D$155)+'СЕТ СН'!$I$14+СВЦЭМ!$D$10+'СЕТ СН'!$I$6-'СЕТ СН'!$I$26</f>
        <v>1738.8021075299998</v>
      </c>
      <c r="E170" s="36">
        <f>SUMIFS(СВЦЭМ!$D$39:$D$782,СВЦЭМ!$A$39:$A$782,$A170,СВЦЭМ!$B$39:$B$782,E$155)+'СЕТ СН'!$I$14+СВЦЭМ!$D$10+'СЕТ СН'!$I$6-'СЕТ СН'!$I$26</f>
        <v>1760.6233270399998</v>
      </c>
      <c r="F170" s="36">
        <f>SUMIFS(СВЦЭМ!$D$39:$D$782,СВЦЭМ!$A$39:$A$782,$A170,СВЦЭМ!$B$39:$B$782,F$155)+'СЕТ СН'!$I$14+СВЦЭМ!$D$10+'СЕТ СН'!$I$6-'СЕТ СН'!$I$26</f>
        <v>1760.3769574999999</v>
      </c>
      <c r="G170" s="36">
        <f>SUMIFS(СВЦЭМ!$D$39:$D$782,СВЦЭМ!$A$39:$A$782,$A170,СВЦЭМ!$B$39:$B$782,G$155)+'СЕТ СН'!$I$14+СВЦЭМ!$D$10+'СЕТ СН'!$I$6-'СЕТ СН'!$I$26</f>
        <v>1755.58755118</v>
      </c>
      <c r="H170" s="36">
        <f>SUMIFS(СВЦЭМ!$D$39:$D$782,СВЦЭМ!$A$39:$A$782,$A170,СВЦЭМ!$B$39:$B$782,H$155)+'СЕТ СН'!$I$14+СВЦЭМ!$D$10+'СЕТ СН'!$I$6-'СЕТ СН'!$I$26</f>
        <v>1713.16811416</v>
      </c>
      <c r="I170" s="36">
        <f>SUMIFS(СВЦЭМ!$D$39:$D$782,СВЦЭМ!$A$39:$A$782,$A170,СВЦЭМ!$B$39:$B$782,I$155)+'СЕТ СН'!$I$14+СВЦЭМ!$D$10+'СЕТ СН'!$I$6-'СЕТ СН'!$I$26</f>
        <v>1707.0493604799999</v>
      </c>
      <c r="J170" s="36">
        <f>SUMIFS(СВЦЭМ!$D$39:$D$782,СВЦЭМ!$A$39:$A$782,$A170,СВЦЭМ!$B$39:$B$782,J$155)+'СЕТ СН'!$I$14+СВЦЭМ!$D$10+'СЕТ СН'!$I$6-'СЕТ СН'!$I$26</f>
        <v>1730.4858922599999</v>
      </c>
      <c r="K170" s="36">
        <f>SUMIFS(СВЦЭМ!$D$39:$D$782,СВЦЭМ!$A$39:$A$782,$A170,СВЦЭМ!$B$39:$B$782,K$155)+'СЕТ СН'!$I$14+СВЦЭМ!$D$10+'СЕТ СН'!$I$6-'СЕТ СН'!$I$26</f>
        <v>1731.2167602499999</v>
      </c>
      <c r="L170" s="36">
        <f>SUMIFS(СВЦЭМ!$D$39:$D$782,СВЦЭМ!$A$39:$A$782,$A170,СВЦЭМ!$B$39:$B$782,L$155)+'СЕТ СН'!$I$14+СВЦЭМ!$D$10+'СЕТ СН'!$I$6-'СЕТ СН'!$I$26</f>
        <v>1734.1505926699999</v>
      </c>
      <c r="M170" s="36">
        <f>SUMIFS(СВЦЭМ!$D$39:$D$782,СВЦЭМ!$A$39:$A$782,$A170,СВЦЭМ!$B$39:$B$782,M$155)+'СЕТ СН'!$I$14+СВЦЭМ!$D$10+'СЕТ СН'!$I$6-'СЕТ СН'!$I$26</f>
        <v>1739.88295397</v>
      </c>
      <c r="N170" s="36">
        <f>SUMIFS(СВЦЭМ!$D$39:$D$782,СВЦЭМ!$A$39:$A$782,$A170,СВЦЭМ!$B$39:$B$782,N$155)+'СЕТ СН'!$I$14+СВЦЭМ!$D$10+'СЕТ СН'!$I$6-'СЕТ СН'!$I$26</f>
        <v>1759.9230987599999</v>
      </c>
      <c r="O170" s="36">
        <f>SUMIFS(СВЦЭМ!$D$39:$D$782,СВЦЭМ!$A$39:$A$782,$A170,СВЦЭМ!$B$39:$B$782,O$155)+'СЕТ СН'!$I$14+СВЦЭМ!$D$10+'СЕТ СН'!$I$6-'СЕТ СН'!$I$26</f>
        <v>1781.8533290799999</v>
      </c>
      <c r="P170" s="36">
        <f>SUMIFS(СВЦЭМ!$D$39:$D$782,СВЦЭМ!$A$39:$A$782,$A170,СВЦЭМ!$B$39:$B$782,P$155)+'СЕТ СН'!$I$14+СВЦЭМ!$D$10+'СЕТ СН'!$I$6-'СЕТ СН'!$I$26</f>
        <v>1810.1648338099999</v>
      </c>
      <c r="Q170" s="36">
        <f>SUMIFS(СВЦЭМ!$D$39:$D$782,СВЦЭМ!$A$39:$A$782,$A170,СВЦЭМ!$B$39:$B$782,Q$155)+'СЕТ СН'!$I$14+СВЦЭМ!$D$10+'СЕТ СН'!$I$6-'СЕТ СН'!$I$26</f>
        <v>1819.6723733399999</v>
      </c>
      <c r="R170" s="36">
        <f>SUMIFS(СВЦЭМ!$D$39:$D$782,СВЦЭМ!$A$39:$A$782,$A170,СВЦЭМ!$B$39:$B$782,R$155)+'СЕТ СН'!$I$14+СВЦЭМ!$D$10+'СЕТ СН'!$I$6-'СЕТ СН'!$I$26</f>
        <v>1816.15031544</v>
      </c>
      <c r="S170" s="36">
        <f>SUMIFS(СВЦЭМ!$D$39:$D$782,СВЦЭМ!$A$39:$A$782,$A170,СВЦЭМ!$B$39:$B$782,S$155)+'СЕТ СН'!$I$14+СВЦЭМ!$D$10+'СЕТ СН'!$I$6-'СЕТ СН'!$I$26</f>
        <v>1786.3831573</v>
      </c>
      <c r="T170" s="36">
        <f>SUMIFS(СВЦЭМ!$D$39:$D$782,СВЦЭМ!$A$39:$A$782,$A170,СВЦЭМ!$B$39:$B$782,T$155)+'СЕТ СН'!$I$14+СВЦЭМ!$D$10+'СЕТ СН'!$I$6-'СЕТ СН'!$I$26</f>
        <v>1750.8903807499998</v>
      </c>
      <c r="U170" s="36">
        <f>SUMIFS(СВЦЭМ!$D$39:$D$782,СВЦЭМ!$A$39:$A$782,$A170,СВЦЭМ!$B$39:$B$782,U$155)+'СЕТ СН'!$I$14+СВЦЭМ!$D$10+'СЕТ СН'!$I$6-'СЕТ СН'!$I$26</f>
        <v>1700.2359160899998</v>
      </c>
      <c r="V170" s="36">
        <f>SUMIFS(СВЦЭМ!$D$39:$D$782,СВЦЭМ!$A$39:$A$782,$A170,СВЦЭМ!$B$39:$B$782,V$155)+'СЕТ СН'!$I$14+СВЦЭМ!$D$10+'СЕТ СН'!$I$6-'СЕТ СН'!$I$26</f>
        <v>1696.7588257099999</v>
      </c>
      <c r="W170" s="36">
        <f>SUMIFS(СВЦЭМ!$D$39:$D$782,СВЦЭМ!$A$39:$A$782,$A170,СВЦЭМ!$B$39:$B$782,W$155)+'СЕТ СН'!$I$14+СВЦЭМ!$D$10+'СЕТ СН'!$I$6-'СЕТ СН'!$I$26</f>
        <v>1726.3667910899999</v>
      </c>
      <c r="X170" s="36">
        <f>SUMIFS(СВЦЭМ!$D$39:$D$782,СВЦЭМ!$A$39:$A$782,$A170,СВЦЭМ!$B$39:$B$782,X$155)+'СЕТ СН'!$I$14+СВЦЭМ!$D$10+'СЕТ СН'!$I$6-'СЕТ СН'!$I$26</f>
        <v>1752.0115062299999</v>
      </c>
      <c r="Y170" s="36">
        <f>SUMIFS(СВЦЭМ!$D$39:$D$782,СВЦЭМ!$A$39:$A$782,$A170,СВЦЭМ!$B$39:$B$782,Y$155)+'СЕТ СН'!$I$14+СВЦЭМ!$D$10+'СЕТ СН'!$I$6-'СЕТ СН'!$I$26</f>
        <v>1791.16386296</v>
      </c>
    </row>
    <row r="171" spans="1:25" ht="15.75" x14ac:dyDescent="0.2">
      <c r="A171" s="35">
        <f t="shared" si="4"/>
        <v>44667</v>
      </c>
      <c r="B171" s="36">
        <f>SUMIFS(СВЦЭМ!$D$39:$D$782,СВЦЭМ!$A$39:$A$782,$A171,СВЦЭМ!$B$39:$B$782,B$155)+'СЕТ СН'!$I$14+СВЦЭМ!$D$10+'СЕТ СН'!$I$6-'СЕТ СН'!$I$26</f>
        <v>1765.7173133699998</v>
      </c>
      <c r="C171" s="36">
        <f>SUMIFS(СВЦЭМ!$D$39:$D$782,СВЦЭМ!$A$39:$A$782,$A171,СВЦЭМ!$B$39:$B$782,C$155)+'СЕТ СН'!$I$14+СВЦЭМ!$D$10+'СЕТ СН'!$I$6-'СЕТ СН'!$I$26</f>
        <v>1761.69365053</v>
      </c>
      <c r="D171" s="36">
        <f>SUMIFS(СВЦЭМ!$D$39:$D$782,СВЦЭМ!$A$39:$A$782,$A171,СВЦЭМ!$B$39:$B$782,D$155)+'СЕТ СН'!$I$14+СВЦЭМ!$D$10+'СЕТ СН'!$I$6-'СЕТ СН'!$I$26</f>
        <v>1790.4384083699999</v>
      </c>
      <c r="E171" s="36">
        <f>SUMIFS(СВЦЭМ!$D$39:$D$782,СВЦЭМ!$A$39:$A$782,$A171,СВЦЭМ!$B$39:$B$782,E$155)+'СЕТ СН'!$I$14+СВЦЭМ!$D$10+'СЕТ СН'!$I$6-'СЕТ СН'!$I$26</f>
        <v>1816.6310449399998</v>
      </c>
      <c r="F171" s="36">
        <f>SUMIFS(СВЦЭМ!$D$39:$D$782,СВЦЭМ!$A$39:$A$782,$A171,СВЦЭМ!$B$39:$B$782,F$155)+'СЕТ СН'!$I$14+СВЦЭМ!$D$10+'СЕТ СН'!$I$6-'СЕТ СН'!$I$26</f>
        <v>1821.8186397299999</v>
      </c>
      <c r="G171" s="36">
        <f>SUMIFS(СВЦЭМ!$D$39:$D$782,СВЦЭМ!$A$39:$A$782,$A171,СВЦЭМ!$B$39:$B$782,G$155)+'СЕТ СН'!$I$14+СВЦЭМ!$D$10+'СЕТ СН'!$I$6-'СЕТ СН'!$I$26</f>
        <v>1828.43399533</v>
      </c>
      <c r="H171" s="36">
        <f>SUMIFS(СВЦЭМ!$D$39:$D$782,СВЦЭМ!$A$39:$A$782,$A171,СВЦЭМ!$B$39:$B$782,H$155)+'СЕТ СН'!$I$14+СВЦЭМ!$D$10+'СЕТ СН'!$I$6-'СЕТ СН'!$I$26</f>
        <v>1813.2740266399999</v>
      </c>
      <c r="I171" s="36">
        <f>SUMIFS(СВЦЭМ!$D$39:$D$782,СВЦЭМ!$A$39:$A$782,$A171,СВЦЭМ!$B$39:$B$782,I$155)+'СЕТ СН'!$I$14+СВЦЭМ!$D$10+'СЕТ СН'!$I$6-'СЕТ СН'!$I$26</f>
        <v>1798.82036662</v>
      </c>
      <c r="J171" s="36">
        <f>SUMIFS(СВЦЭМ!$D$39:$D$782,СВЦЭМ!$A$39:$A$782,$A171,СВЦЭМ!$B$39:$B$782,J$155)+'СЕТ СН'!$I$14+СВЦЭМ!$D$10+'СЕТ СН'!$I$6-'СЕТ СН'!$I$26</f>
        <v>1743.9069224099999</v>
      </c>
      <c r="K171" s="36">
        <f>SUMIFS(СВЦЭМ!$D$39:$D$782,СВЦЭМ!$A$39:$A$782,$A171,СВЦЭМ!$B$39:$B$782,K$155)+'СЕТ СН'!$I$14+СВЦЭМ!$D$10+'СЕТ СН'!$I$6-'СЕТ СН'!$I$26</f>
        <v>1715.5533117599998</v>
      </c>
      <c r="L171" s="36">
        <f>SUMIFS(СВЦЭМ!$D$39:$D$782,СВЦЭМ!$A$39:$A$782,$A171,СВЦЭМ!$B$39:$B$782,L$155)+'СЕТ СН'!$I$14+СВЦЭМ!$D$10+'СЕТ СН'!$I$6-'СЕТ СН'!$I$26</f>
        <v>1676.5571500999999</v>
      </c>
      <c r="M171" s="36">
        <f>SUMIFS(СВЦЭМ!$D$39:$D$782,СВЦЭМ!$A$39:$A$782,$A171,СВЦЭМ!$B$39:$B$782,M$155)+'СЕТ СН'!$I$14+СВЦЭМ!$D$10+'СЕТ СН'!$I$6-'СЕТ СН'!$I$26</f>
        <v>1668.29416784</v>
      </c>
      <c r="N171" s="36">
        <f>SUMIFS(СВЦЭМ!$D$39:$D$782,СВЦЭМ!$A$39:$A$782,$A171,СВЦЭМ!$B$39:$B$782,N$155)+'СЕТ СН'!$I$14+СВЦЭМ!$D$10+'СЕТ СН'!$I$6-'СЕТ СН'!$I$26</f>
        <v>1712.2859128599998</v>
      </c>
      <c r="O171" s="36">
        <f>SUMIFS(СВЦЭМ!$D$39:$D$782,СВЦЭМ!$A$39:$A$782,$A171,СВЦЭМ!$B$39:$B$782,O$155)+'СЕТ СН'!$I$14+СВЦЭМ!$D$10+'СЕТ СН'!$I$6-'СЕТ СН'!$I$26</f>
        <v>1722.1705864599999</v>
      </c>
      <c r="P171" s="36">
        <f>SUMIFS(СВЦЭМ!$D$39:$D$782,СВЦЭМ!$A$39:$A$782,$A171,СВЦЭМ!$B$39:$B$782,P$155)+'СЕТ СН'!$I$14+СВЦЭМ!$D$10+'СЕТ СН'!$I$6-'СЕТ СН'!$I$26</f>
        <v>1733.2644065299999</v>
      </c>
      <c r="Q171" s="36">
        <f>SUMIFS(СВЦЭМ!$D$39:$D$782,СВЦЭМ!$A$39:$A$782,$A171,СВЦЭМ!$B$39:$B$782,Q$155)+'СЕТ СН'!$I$14+СВЦЭМ!$D$10+'СЕТ СН'!$I$6-'СЕТ СН'!$I$26</f>
        <v>1749.8366455299999</v>
      </c>
      <c r="R171" s="36">
        <f>SUMIFS(СВЦЭМ!$D$39:$D$782,СВЦЭМ!$A$39:$A$782,$A171,СВЦЭМ!$B$39:$B$782,R$155)+'СЕТ СН'!$I$14+СВЦЭМ!$D$10+'СЕТ СН'!$I$6-'СЕТ СН'!$I$26</f>
        <v>1765.52396774</v>
      </c>
      <c r="S171" s="36">
        <f>SUMIFS(СВЦЭМ!$D$39:$D$782,СВЦЭМ!$A$39:$A$782,$A171,СВЦЭМ!$B$39:$B$782,S$155)+'СЕТ СН'!$I$14+СВЦЭМ!$D$10+'СЕТ СН'!$I$6-'СЕТ СН'!$I$26</f>
        <v>1748.7321348799999</v>
      </c>
      <c r="T171" s="36">
        <f>SUMIFS(СВЦЭМ!$D$39:$D$782,СВЦЭМ!$A$39:$A$782,$A171,СВЦЭМ!$B$39:$B$782,T$155)+'СЕТ СН'!$I$14+СВЦЭМ!$D$10+'СЕТ СН'!$I$6-'СЕТ СН'!$I$26</f>
        <v>1726.04983786</v>
      </c>
      <c r="U171" s="36">
        <f>SUMIFS(СВЦЭМ!$D$39:$D$782,СВЦЭМ!$A$39:$A$782,$A171,СВЦЭМ!$B$39:$B$782,U$155)+'СЕТ СН'!$I$14+СВЦЭМ!$D$10+'СЕТ СН'!$I$6-'СЕТ СН'!$I$26</f>
        <v>1711.74297359</v>
      </c>
      <c r="V171" s="36">
        <f>SUMIFS(СВЦЭМ!$D$39:$D$782,СВЦЭМ!$A$39:$A$782,$A171,СВЦЭМ!$B$39:$B$782,V$155)+'СЕТ СН'!$I$14+СВЦЭМ!$D$10+'СЕТ СН'!$I$6-'СЕТ СН'!$I$26</f>
        <v>1674.8833948399999</v>
      </c>
      <c r="W171" s="36">
        <f>SUMIFS(СВЦЭМ!$D$39:$D$782,СВЦЭМ!$A$39:$A$782,$A171,СВЦЭМ!$B$39:$B$782,W$155)+'СЕТ СН'!$I$14+СВЦЭМ!$D$10+'СЕТ СН'!$I$6-'СЕТ СН'!$I$26</f>
        <v>1672.1273959099999</v>
      </c>
      <c r="X171" s="36">
        <f>SUMIFS(СВЦЭМ!$D$39:$D$782,СВЦЭМ!$A$39:$A$782,$A171,СВЦЭМ!$B$39:$B$782,X$155)+'СЕТ СН'!$I$14+СВЦЭМ!$D$10+'СЕТ СН'!$I$6-'СЕТ СН'!$I$26</f>
        <v>1722.99339878</v>
      </c>
      <c r="Y171" s="36">
        <f>SUMIFS(СВЦЭМ!$D$39:$D$782,СВЦЭМ!$A$39:$A$782,$A171,СВЦЭМ!$B$39:$B$782,Y$155)+'СЕТ СН'!$I$14+СВЦЭМ!$D$10+'СЕТ СН'!$I$6-'СЕТ СН'!$I$26</f>
        <v>1721.5572160099998</v>
      </c>
    </row>
    <row r="172" spans="1:25" ht="15.75" x14ac:dyDescent="0.2">
      <c r="A172" s="35">
        <f t="shared" si="4"/>
        <v>44668</v>
      </c>
      <c r="B172" s="36">
        <f>SUMIFS(СВЦЭМ!$D$39:$D$782,СВЦЭМ!$A$39:$A$782,$A172,СВЦЭМ!$B$39:$B$782,B$155)+'СЕТ СН'!$I$14+СВЦЭМ!$D$10+'СЕТ СН'!$I$6-'СЕТ СН'!$I$26</f>
        <v>1842.5695031599998</v>
      </c>
      <c r="C172" s="36">
        <f>SUMIFS(СВЦЭМ!$D$39:$D$782,СВЦЭМ!$A$39:$A$782,$A172,СВЦЭМ!$B$39:$B$782,C$155)+'СЕТ СН'!$I$14+СВЦЭМ!$D$10+'СЕТ СН'!$I$6-'СЕТ СН'!$I$26</f>
        <v>1848.62466681</v>
      </c>
      <c r="D172" s="36">
        <f>SUMIFS(СВЦЭМ!$D$39:$D$782,СВЦЭМ!$A$39:$A$782,$A172,СВЦЭМ!$B$39:$B$782,D$155)+'СЕТ СН'!$I$14+СВЦЭМ!$D$10+'СЕТ СН'!$I$6-'СЕТ СН'!$I$26</f>
        <v>1865.1215561899999</v>
      </c>
      <c r="E172" s="36">
        <f>SUMIFS(СВЦЭМ!$D$39:$D$782,СВЦЭМ!$A$39:$A$782,$A172,СВЦЭМ!$B$39:$B$782,E$155)+'СЕТ СН'!$I$14+СВЦЭМ!$D$10+'СЕТ СН'!$I$6-'СЕТ СН'!$I$26</f>
        <v>1937.39377408</v>
      </c>
      <c r="F172" s="36">
        <f>SUMIFS(СВЦЭМ!$D$39:$D$782,СВЦЭМ!$A$39:$A$782,$A172,СВЦЭМ!$B$39:$B$782,F$155)+'СЕТ СН'!$I$14+СВЦЭМ!$D$10+'СЕТ СН'!$I$6-'СЕТ СН'!$I$26</f>
        <v>1943.0876296699998</v>
      </c>
      <c r="G172" s="36">
        <f>SUMIFS(СВЦЭМ!$D$39:$D$782,СВЦЭМ!$A$39:$A$782,$A172,СВЦЭМ!$B$39:$B$782,G$155)+'СЕТ СН'!$I$14+СВЦЭМ!$D$10+'СЕТ СН'!$I$6-'СЕТ СН'!$I$26</f>
        <v>1934.5692934399999</v>
      </c>
      <c r="H172" s="36">
        <f>SUMIFS(СВЦЭМ!$D$39:$D$782,СВЦЭМ!$A$39:$A$782,$A172,СВЦЭМ!$B$39:$B$782,H$155)+'СЕТ СН'!$I$14+СВЦЭМ!$D$10+'СЕТ СН'!$I$6-'СЕТ СН'!$I$26</f>
        <v>1887.9214953799999</v>
      </c>
      <c r="I172" s="36">
        <f>SUMIFS(СВЦЭМ!$D$39:$D$782,СВЦЭМ!$A$39:$A$782,$A172,СВЦЭМ!$B$39:$B$782,I$155)+'СЕТ СН'!$I$14+СВЦЭМ!$D$10+'СЕТ СН'!$I$6-'СЕТ СН'!$I$26</f>
        <v>1847.2350133899999</v>
      </c>
      <c r="J172" s="36">
        <f>SUMIFS(СВЦЭМ!$D$39:$D$782,СВЦЭМ!$A$39:$A$782,$A172,СВЦЭМ!$B$39:$B$782,J$155)+'СЕТ СН'!$I$14+СВЦЭМ!$D$10+'СЕТ СН'!$I$6-'СЕТ СН'!$I$26</f>
        <v>1786.6736542799999</v>
      </c>
      <c r="K172" s="36">
        <f>SUMIFS(СВЦЭМ!$D$39:$D$782,СВЦЭМ!$A$39:$A$782,$A172,СВЦЭМ!$B$39:$B$782,K$155)+'СЕТ СН'!$I$14+СВЦЭМ!$D$10+'СЕТ СН'!$I$6-'СЕТ СН'!$I$26</f>
        <v>1769.63654673</v>
      </c>
      <c r="L172" s="36">
        <f>SUMIFS(СВЦЭМ!$D$39:$D$782,СВЦЭМ!$A$39:$A$782,$A172,СВЦЭМ!$B$39:$B$782,L$155)+'СЕТ СН'!$I$14+СВЦЭМ!$D$10+'СЕТ СН'!$I$6-'СЕТ СН'!$I$26</f>
        <v>1754.51048098</v>
      </c>
      <c r="M172" s="36">
        <f>SUMIFS(СВЦЭМ!$D$39:$D$782,СВЦЭМ!$A$39:$A$782,$A172,СВЦЭМ!$B$39:$B$782,M$155)+'СЕТ СН'!$I$14+СВЦЭМ!$D$10+'СЕТ СН'!$I$6-'СЕТ СН'!$I$26</f>
        <v>1767.18319681</v>
      </c>
      <c r="N172" s="36">
        <f>SUMIFS(СВЦЭМ!$D$39:$D$782,СВЦЭМ!$A$39:$A$782,$A172,СВЦЭМ!$B$39:$B$782,N$155)+'СЕТ СН'!$I$14+СВЦЭМ!$D$10+'СЕТ СН'!$I$6-'СЕТ СН'!$I$26</f>
        <v>1791.2803549299999</v>
      </c>
      <c r="O172" s="36">
        <f>SUMIFS(СВЦЭМ!$D$39:$D$782,СВЦЭМ!$A$39:$A$782,$A172,СВЦЭМ!$B$39:$B$782,O$155)+'СЕТ СН'!$I$14+СВЦЭМ!$D$10+'СЕТ СН'!$I$6-'СЕТ СН'!$I$26</f>
        <v>1823.6838508399999</v>
      </c>
      <c r="P172" s="36">
        <f>SUMIFS(СВЦЭМ!$D$39:$D$782,СВЦЭМ!$A$39:$A$782,$A172,СВЦЭМ!$B$39:$B$782,P$155)+'СЕТ СН'!$I$14+СВЦЭМ!$D$10+'СЕТ СН'!$I$6-'СЕТ СН'!$I$26</f>
        <v>1838.1971787099999</v>
      </c>
      <c r="Q172" s="36">
        <f>SUMIFS(СВЦЭМ!$D$39:$D$782,СВЦЭМ!$A$39:$A$782,$A172,СВЦЭМ!$B$39:$B$782,Q$155)+'СЕТ СН'!$I$14+СВЦЭМ!$D$10+'СЕТ СН'!$I$6-'СЕТ СН'!$I$26</f>
        <v>1839.7861337499999</v>
      </c>
      <c r="R172" s="36">
        <f>SUMIFS(СВЦЭМ!$D$39:$D$782,СВЦЭМ!$A$39:$A$782,$A172,СВЦЭМ!$B$39:$B$782,R$155)+'СЕТ СН'!$I$14+СВЦЭМ!$D$10+'СЕТ СН'!$I$6-'СЕТ СН'!$I$26</f>
        <v>1820.55967532</v>
      </c>
      <c r="S172" s="36">
        <f>SUMIFS(СВЦЭМ!$D$39:$D$782,СВЦЭМ!$A$39:$A$782,$A172,СВЦЭМ!$B$39:$B$782,S$155)+'СЕТ СН'!$I$14+СВЦЭМ!$D$10+'СЕТ СН'!$I$6-'СЕТ СН'!$I$26</f>
        <v>1739.9025056999999</v>
      </c>
      <c r="T172" s="36">
        <f>SUMIFS(СВЦЭМ!$D$39:$D$782,СВЦЭМ!$A$39:$A$782,$A172,СВЦЭМ!$B$39:$B$782,T$155)+'СЕТ СН'!$I$14+СВЦЭМ!$D$10+'СЕТ СН'!$I$6-'СЕТ СН'!$I$26</f>
        <v>1703.3516049699999</v>
      </c>
      <c r="U172" s="36">
        <f>SUMIFS(СВЦЭМ!$D$39:$D$782,СВЦЭМ!$A$39:$A$782,$A172,СВЦЭМ!$B$39:$B$782,U$155)+'СЕТ СН'!$I$14+СВЦЭМ!$D$10+'СЕТ СН'!$I$6-'СЕТ СН'!$I$26</f>
        <v>1692.05978497</v>
      </c>
      <c r="V172" s="36">
        <f>SUMIFS(СВЦЭМ!$D$39:$D$782,СВЦЭМ!$A$39:$A$782,$A172,СВЦЭМ!$B$39:$B$782,V$155)+'СЕТ СН'!$I$14+СВЦЭМ!$D$10+'СЕТ СН'!$I$6-'СЕТ СН'!$I$26</f>
        <v>1716.9564100799998</v>
      </c>
      <c r="W172" s="36">
        <f>SUMIFS(СВЦЭМ!$D$39:$D$782,СВЦЭМ!$A$39:$A$782,$A172,СВЦЭМ!$B$39:$B$782,W$155)+'СЕТ СН'!$I$14+СВЦЭМ!$D$10+'СЕТ СН'!$I$6-'СЕТ СН'!$I$26</f>
        <v>1753.80937741</v>
      </c>
      <c r="X172" s="36">
        <f>SUMIFS(СВЦЭМ!$D$39:$D$782,СВЦЭМ!$A$39:$A$782,$A172,СВЦЭМ!$B$39:$B$782,X$155)+'СЕТ СН'!$I$14+СВЦЭМ!$D$10+'СЕТ СН'!$I$6-'СЕТ СН'!$I$26</f>
        <v>1742.03925349</v>
      </c>
      <c r="Y172" s="36">
        <f>SUMIFS(СВЦЭМ!$D$39:$D$782,СВЦЭМ!$A$39:$A$782,$A172,СВЦЭМ!$B$39:$B$782,Y$155)+'СЕТ СН'!$I$14+СВЦЭМ!$D$10+'СЕТ СН'!$I$6-'СЕТ СН'!$I$26</f>
        <v>1786.0354177499999</v>
      </c>
    </row>
    <row r="173" spans="1:25" ht="15.75" x14ac:dyDescent="0.2">
      <c r="A173" s="35">
        <f t="shared" si="4"/>
        <v>44669</v>
      </c>
      <c r="B173" s="36">
        <f>SUMIFS(СВЦЭМ!$D$39:$D$782,СВЦЭМ!$A$39:$A$782,$A173,СВЦЭМ!$B$39:$B$782,B$155)+'СЕТ СН'!$I$14+СВЦЭМ!$D$10+'СЕТ СН'!$I$6-'СЕТ СН'!$I$26</f>
        <v>1760.7842887099998</v>
      </c>
      <c r="C173" s="36">
        <f>SUMIFS(СВЦЭМ!$D$39:$D$782,СВЦЭМ!$A$39:$A$782,$A173,СВЦЭМ!$B$39:$B$782,C$155)+'СЕТ СН'!$I$14+СВЦЭМ!$D$10+'СЕТ СН'!$I$6-'СЕТ СН'!$I$26</f>
        <v>1795.6053729799999</v>
      </c>
      <c r="D173" s="36">
        <f>SUMIFS(СВЦЭМ!$D$39:$D$782,СВЦЭМ!$A$39:$A$782,$A173,СВЦЭМ!$B$39:$B$782,D$155)+'СЕТ СН'!$I$14+СВЦЭМ!$D$10+'СЕТ СН'!$I$6-'СЕТ СН'!$I$26</f>
        <v>1848.00221068</v>
      </c>
      <c r="E173" s="36">
        <f>SUMIFS(СВЦЭМ!$D$39:$D$782,СВЦЭМ!$A$39:$A$782,$A173,СВЦЭМ!$B$39:$B$782,E$155)+'СЕТ СН'!$I$14+СВЦЭМ!$D$10+'СЕТ СН'!$I$6-'СЕТ СН'!$I$26</f>
        <v>1873.58802644</v>
      </c>
      <c r="F173" s="36">
        <f>SUMIFS(СВЦЭМ!$D$39:$D$782,СВЦЭМ!$A$39:$A$782,$A173,СВЦЭМ!$B$39:$B$782,F$155)+'СЕТ СН'!$I$14+СВЦЭМ!$D$10+'СЕТ СН'!$I$6-'СЕТ СН'!$I$26</f>
        <v>1885.6247629499999</v>
      </c>
      <c r="G173" s="36">
        <f>SUMIFS(СВЦЭМ!$D$39:$D$782,СВЦЭМ!$A$39:$A$782,$A173,СВЦЭМ!$B$39:$B$782,G$155)+'СЕТ СН'!$I$14+СВЦЭМ!$D$10+'СЕТ СН'!$I$6-'СЕТ СН'!$I$26</f>
        <v>1905.31791501</v>
      </c>
      <c r="H173" s="36">
        <f>SUMIFS(СВЦЭМ!$D$39:$D$782,СВЦЭМ!$A$39:$A$782,$A173,СВЦЭМ!$B$39:$B$782,H$155)+'СЕТ СН'!$I$14+СВЦЭМ!$D$10+'СЕТ СН'!$I$6-'СЕТ СН'!$I$26</f>
        <v>1843.2238841799999</v>
      </c>
      <c r="I173" s="36">
        <f>SUMIFS(СВЦЭМ!$D$39:$D$782,СВЦЭМ!$A$39:$A$782,$A173,СВЦЭМ!$B$39:$B$782,I$155)+'СЕТ СН'!$I$14+СВЦЭМ!$D$10+'СЕТ СН'!$I$6-'СЕТ СН'!$I$26</f>
        <v>1793.3113625799999</v>
      </c>
      <c r="J173" s="36">
        <f>SUMIFS(СВЦЭМ!$D$39:$D$782,СВЦЭМ!$A$39:$A$782,$A173,СВЦЭМ!$B$39:$B$782,J$155)+'СЕТ СН'!$I$14+СВЦЭМ!$D$10+'СЕТ СН'!$I$6-'СЕТ СН'!$I$26</f>
        <v>1755.3975555099998</v>
      </c>
      <c r="K173" s="36">
        <f>SUMIFS(СВЦЭМ!$D$39:$D$782,СВЦЭМ!$A$39:$A$782,$A173,СВЦЭМ!$B$39:$B$782,K$155)+'СЕТ СН'!$I$14+СВЦЭМ!$D$10+'СЕТ СН'!$I$6-'СЕТ СН'!$I$26</f>
        <v>1740.2641526299999</v>
      </c>
      <c r="L173" s="36">
        <f>SUMIFS(СВЦЭМ!$D$39:$D$782,СВЦЭМ!$A$39:$A$782,$A173,СВЦЭМ!$B$39:$B$782,L$155)+'СЕТ СН'!$I$14+СВЦЭМ!$D$10+'СЕТ СН'!$I$6-'СЕТ СН'!$I$26</f>
        <v>1737.3877885499999</v>
      </c>
      <c r="M173" s="36">
        <f>SUMIFS(СВЦЭМ!$D$39:$D$782,СВЦЭМ!$A$39:$A$782,$A173,СВЦЭМ!$B$39:$B$782,M$155)+'СЕТ СН'!$I$14+СВЦЭМ!$D$10+'СЕТ СН'!$I$6-'СЕТ СН'!$I$26</f>
        <v>1752.46275425</v>
      </c>
      <c r="N173" s="36">
        <f>SUMIFS(СВЦЭМ!$D$39:$D$782,СВЦЭМ!$A$39:$A$782,$A173,СВЦЭМ!$B$39:$B$782,N$155)+'СЕТ СН'!$I$14+СВЦЭМ!$D$10+'СЕТ СН'!$I$6-'СЕТ СН'!$I$26</f>
        <v>1785.0635448999999</v>
      </c>
      <c r="O173" s="36">
        <f>SUMIFS(СВЦЭМ!$D$39:$D$782,СВЦЭМ!$A$39:$A$782,$A173,СВЦЭМ!$B$39:$B$782,O$155)+'СЕТ СН'!$I$14+СВЦЭМ!$D$10+'СЕТ СН'!$I$6-'СЕТ СН'!$I$26</f>
        <v>1809.2682794699999</v>
      </c>
      <c r="P173" s="36">
        <f>SUMIFS(СВЦЭМ!$D$39:$D$782,СВЦЭМ!$A$39:$A$782,$A173,СВЦЭМ!$B$39:$B$782,P$155)+'СЕТ СН'!$I$14+СВЦЭМ!$D$10+'СЕТ СН'!$I$6-'СЕТ СН'!$I$26</f>
        <v>1833.15803805</v>
      </c>
      <c r="Q173" s="36">
        <f>SUMIFS(СВЦЭМ!$D$39:$D$782,СВЦЭМ!$A$39:$A$782,$A173,СВЦЭМ!$B$39:$B$782,Q$155)+'СЕТ СН'!$I$14+СВЦЭМ!$D$10+'СЕТ СН'!$I$6-'СЕТ СН'!$I$26</f>
        <v>1838.5853364999998</v>
      </c>
      <c r="R173" s="36">
        <f>SUMIFS(СВЦЭМ!$D$39:$D$782,СВЦЭМ!$A$39:$A$782,$A173,СВЦЭМ!$B$39:$B$782,R$155)+'СЕТ СН'!$I$14+СВЦЭМ!$D$10+'СЕТ СН'!$I$6-'СЕТ СН'!$I$26</f>
        <v>1824.5643180699999</v>
      </c>
      <c r="S173" s="36">
        <f>SUMIFS(СВЦЭМ!$D$39:$D$782,СВЦЭМ!$A$39:$A$782,$A173,СВЦЭМ!$B$39:$B$782,S$155)+'СЕТ СН'!$I$14+СВЦЭМ!$D$10+'СЕТ СН'!$I$6-'СЕТ СН'!$I$26</f>
        <v>1762.6936017599999</v>
      </c>
      <c r="T173" s="36">
        <f>SUMIFS(СВЦЭМ!$D$39:$D$782,СВЦЭМ!$A$39:$A$782,$A173,СВЦЭМ!$B$39:$B$782,T$155)+'СЕТ СН'!$I$14+СВЦЭМ!$D$10+'СЕТ СН'!$I$6-'СЕТ СН'!$I$26</f>
        <v>1724.5100421499999</v>
      </c>
      <c r="U173" s="36">
        <f>SUMIFS(СВЦЭМ!$D$39:$D$782,СВЦЭМ!$A$39:$A$782,$A173,СВЦЭМ!$B$39:$B$782,U$155)+'СЕТ СН'!$I$14+СВЦЭМ!$D$10+'СЕТ СН'!$I$6-'СЕТ СН'!$I$26</f>
        <v>1727.4381571199999</v>
      </c>
      <c r="V173" s="36">
        <f>SUMIFS(СВЦЭМ!$D$39:$D$782,СВЦЭМ!$A$39:$A$782,$A173,СВЦЭМ!$B$39:$B$782,V$155)+'СЕТ СН'!$I$14+СВЦЭМ!$D$10+'СЕТ СН'!$I$6-'СЕТ СН'!$I$26</f>
        <v>1718.1997897499998</v>
      </c>
      <c r="W173" s="36">
        <f>SUMIFS(СВЦЭМ!$D$39:$D$782,СВЦЭМ!$A$39:$A$782,$A173,СВЦЭМ!$B$39:$B$782,W$155)+'СЕТ СН'!$I$14+СВЦЭМ!$D$10+'СЕТ СН'!$I$6-'СЕТ СН'!$I$26</f>
        <v>1751.6293247699998</v>
      </c>
      <c r="X173" s="36">
        <f>SUMIFS(СВЦЭМ!$D$39:$D$782,СВЦЭМ!$A$39:$A$782,$A173,СВЦЭМ!$B$39:$B$782,X$155)+'СЕТ СН'!$I$14+СВЦЭМ!$D$10+'СЕТ СН'!$I$6-'СЕТ СН'!$I$26</f>
        <v>1780.8533401899999</v>
      </c>
      <c r="Y173" s="36">
        <f>SUMIFS(СВЦЭМ!$D$39:$D$782,СВЦЭМ!$A$39:$A$782,$A173,СВЦЭМ!$B$39:$B$782,Y$155)+'СЕТ СН'!$I$14+СВЦЭМ!$D$10+'СЕТ СН'!$I$6-'СЕТ СН'!$I$26</f>
        <v>1783.80519093</v>
      </c>
    </row>
    <row r="174" spans="1:25" ht="15.75" x14ac:dyDescent="0.2">
      <c r="A174" s="35">
        <f t="shared" si="4"/>
        <v>44670</v>
      </c>
      <c r="B174" s="36">
        <f>SUMIFS(СВЦЭМ!$D$39:$D$782,СВЦЭМ!$A$39:$A$782,$A174,СВЦЭМ!$B$39:$B$782,B$155)+'СЕТ СН'!$I$14+СВЦЭМ!$D$10+'СЕТ СН'!$I$6-'СЕТ СН'!$I$26</f>
        <v>1620.04412761</v>
      </c>
      <c r="C174" s="36">
        <f>SUMIFS(СВЦЭМ!$D$39:$D$782,СВЦЭМ!$A$39:$A$782,$A174,СВЦЭМ!$B$39:$B$782,C$155)+'СЕТ СН'!$I$14+СВЦЭМ!$D$10+'СЕТ СН'!$I$6-'СЕТ СН'!$I$26</f>
        <v>1653.2677338999999</v>
      </c>
      <c r="D174" s="36">
        <f>SUMIFS(СВЦЭМ!$D$39:$D$782,СВЦЭМ!$A$39:$A$782,$A174,СВЦЭМ!$B$39:$B$782,D$155)+'СЕТ СН'!$I$14+СВЦЭМ!$D$10+'СЕТ СН'!$I$6-'СЕТ СН'!$I$26</f>
        <v>1705.1367427499999</v>
      </c>
      <c r="E174" s="36">
        <f>SUMIFS(СВЦЭМ!$D$39:$D$782,СВЦЭМ!$A$39:$A$782,$A174,СВЦЭМ!$B$39:$B$782,E$155)+'СЕТ СН'!$I$14+СВЦЭМ!$D$10+'СЕТ СН'!$I$6-'СЕТ СН'!$I$26</f>
        <v>1719.02115243</v>
      </c>
      <c r="F174" s="36">
        <f>SUMIFS(СВЦЭМ!$D$39:$D$782,СВЦЭМ!$A$39:$A$782,$A174,СВЦЭМ!$B$39:$B$782,F$155)+'СЕТ СН'!$I$14+СВЦЭМ!$D$10+'СЕТ СН'!$I$6-'СЕТ СН'!$I$26</f>
        <v>1724.8934802699998</v>
      </c>
      <c r="G174" s="36">
        <f>SUMIFS(СВЦЭМ!$D$39:$D$782,СВЦЭМ!$A$39:$A$782,$A174,СВЦЭМ!$B$39:$B$782,G$155)+'СЕТ СН'!$I$14+СВЦЭМ!$D$10+'СЕТ СН'!$I$6-'СЕТ СН'!$I$26</f>
        <v>1707.9071685599999</v>
      </c>
      <c r="H174" s="36">
        <f>SUMIFS(СВЦЭМ!$D$39:$D$782,СВЦЭМ!$A$39:$A$782,$A174,СВЦЭМ!$B$39:$B$782,H$155)+'СЕТ СН'!$I$14+СВЦЭМ!$D$10+'СЕТ СН'!$I$6-'СЕТ СН'!$I$26</f>
        <v>1698.5009876399999</v>
      </c>
      <c r="I174" s="36">
        <f>SUMIFS(СВЦЭМ!$D$39:$D$782,СВЦЭМ!$A$39:$A$782,$A174,СВЦЭМ!$B$39:$B$782,I$155)+'СЕТ СН'!$I$14+СВЦЭМ!$D$10+'СЕТ СН'!$I$6-'СЕТ СН'!$I$26</f>
        <v>1657.7272784499999</v>
      </c>
      <c r="J174" s="36">
        <f>SUMIFS(СВЦЭМ!$D$39:$D$782,СВЦЭМ!$A$39:$A$782,$A174,СВЦЭМ!$B$39:$B$782,J$155)+'СЕТ СН'!$I$14+СВЦЭМ!$D$10+'СЕТ СН'!$I$6-'СЕТ СН'!$I$26</f>
        <v>1619.8350660199999</v>
      </c>
      <c r="K174" s="36">
        <f>SUMIFS(СВЦЭМ!$D$39:$D$782,СВЦЭМ!$A$39:$A$782,$A174,СВЦЭМ!$B$39:$B$782,K$155)+'СЕТ СН'!$I$14+СВЦЭМ!$D$10+'СЕТ СН'!$I$6-'СЕТ СН'!$I$26</f>
        <v>1611.0294007699999</v>
      </c>
      <c r="L174" s="36">
        <f>SUMIFS(СВЦЭМ!$D$39:$D$782,СВЦЭМ!$A$39:$A$782,$A174,СВЦЭМ!$B$39:$B$782,L$155)+'СЕТ СН'!$I$14+СВЦЭМ!$D$10+'СЕТ СН'!$I$6-'СЕТ СН'!$I$26</f>
        <v>1598.3386543699999</v>
      </c>
      <c r="M174" s="36">
        <f>SUMIFS(СВЦЭМ!$D$39:$D$782,СВЦЭМ!$A$39:$A$782,$A174,СВЦЭМ!$B$39:$B$782,M$155)+'СЕТ СН'!$I$14+СВЦЭМ!$D$10+'СЕТ СН'!$I$6-'СЕТ СН'!$I$26</f>
        <v>1617.6949642999998</v>
      </c>
      <c r="N174" s="36">
        <f>SUMIFS(СВЦЭМ!$D$39:$D$782,СВЦЭМ!$A$39:$A$782,$A174,СВЦЭМ!$B$39:$B$782,N$155)+'СЕТ СН'!$I$14+СВЦЭМ!$D$10+'СЕТ СН'!$I$6-'СЕТ СН'!$I$26</f>
        <v>1627.9483651399999</v>
      </c>
      <c r="O174" s="36">
        <f>SUMIFS(СВЦЭМ!$D$39:$D$782,СВЦЭМ!$A$39:$A$782,$A174,СВЦЭМ!$B$39:$B$782,O$155)+'СЕТ СН'!$I$14+СВЦЭМ!$D$10+'СЕТ СН'!$I$6-'СЕТ СН'!$I$26</f>
        <v>1638.4111302399999</v>
      </c>
      <c r="P174" s="36">
        <f>SUMIFS(СВЦЭМ!$D$39:$D$782,СВЦЭМ!$A$39:$A$782,$A174,СВЦЭМ!$B$39:$B$782,P$155)+'СЕТ СН'!$I$14+СВЦЭМ!$D$10+'СЕТ СН'!$I$6-'СЕТ СН'!$I$26</f>
        <v>1653.9224072099998</v>
      </c>
      <c r="Q174" s="36">
        <f>SUMIFS(СВЦЭМ!$D$39:$D$782,СВЦЭМ!$A$39:$A$782,$A174,СВЦЭМ!$B$39:$B$782,Q$155)+'СЕТ СН'!$I$14+СВЦЭМ!$D$10+'СЕТ СН'!$I$6-'СЕТ СН'!$I$26</f>
        <v>1664.4137083599999</v>
      </c>
      <c r="R174" s="36">
        <f>SUMIFS(СВЦЭМ!$D$39:$D$782,СВЦЭМ!$A$39:$A$782,$A174,СВЦЭМ!$B$39:$B$782,R$155)+'СЕТ СН'!$I$14+СВЦЭМ!$D$10+'СЕТ СН'!$I$6-'СЕТ СН'!$I$26</f>
        <v>1680.8593947499999</v>
      </c>
      <c r="S174" s="36">
        <f>SUMIFS(СВЦЭМ!$D$39:$D$782,СВЦЭМ!$A$39:$A$782,$A174,СВЦЭМ!$B$39:$B$782,S$155)+'СЕТ СН'!$I$14+СВЦЭМ!$D$10+'СЕТ СН'!$I$6-'СЕТ СН'!$I$26</f>
        <v>1671.0251008499999</v>
      </c>
      <c r="T174" s="36">
        <f>SUMIFS(СВЦЭМ!$D$39:$D$782,СВЦЭМ!$A$39:$A$782,$A174,СВЦЭМ!$B$39:$B$782,T$155)+'СЕТ СН'!$I$14+СВЦЭМ!$D$10+'СЕТ СН'!$I$6-'СЕТ СН'!$I$26</f>
        <v>1653.4067353799999</v>
      </c>
      <c r="U174" s="36">
        <f>SUMIFS(СВЦЭМ!$D$39:$D$782,СВЦЭМ!$A$39:$A$782,$A174,СВЦЭМ!$B$39:$B$782,U$155)+'СЕТ СН'!$I$14+СВЦЭМ!$D$10+'СЕТ СН'!$I$6-'СЕТ СН'!$I$26</f>
        <v>1616.8092730599999</v>
      </c>
      <c r="V174" s="36">
        <f>SUMIFS(СВЦЭМ!$D$39:$D$782,СВЦЭМ!$A$39:$A$782,$A174,СВЦЭМ!$B$39:$B$782,V$155)+'СЕТ СН'!$I$14+СВЦЭМ!$D$10+'СЕТ СН'!$I$6-'СЕТ СН'!$I$26</f>
        <v>1599.3954989700001</v>
      </c>
      <c r="W174" s="36">
        <f>SUMIFS(СВЦЭМ!$D$39:$D$782,СВЦЭМ!$A$39:$A$782,$A174,СВЦЭМ!$B$39:$B$782,W$155)+'СЕТ СН'!$I$14+СВЦЭМ!$D$10+'СЕТ СН'!$I$6-'СЕТ СН'!$I$26</f>
        <v>1594.60115885</v>
      </c>
      <c r="X174" s="36">
        <f>SUMIFS(СВЦЭМ!$D$39:$D$782,СВЦЭМ!$A$39:$A$782,$A174,СВЦЭМ!$B$39:$B$782,X$155)+'СЕТ СН'!$I$14+СВЦЭМ!$D$10+'СЕТ СН'!$I$6-'СЕТ СН'!$I$26</f>
        <v>1621.85756358</v>
      </c>
      <c r="Y174" s="36">
        <f>SUMIFS(СВЦЭМ!$D$39:$D$782,СВЦЭМ!$A$39:$A$782,$A174,СВЦЭМ!$B$39:$B$782,Y$155)+'СЕТ СН'!$I$14+СВЦЭМ!$D$10+'СЕТ СН'!$I$6-'СЕТ СН'!$I$26</f>
        <v>1643.2823584</v>
      </c>
    </row>
    <row r="175" spans="1:25" ht="15.75" x14ac:dyDescent="0.2">
      <c r="A175" s="35">
        <f t="shared" si="4"/>
        <v>44671</v>
      </c>
      <c r="B175" s="36">
        <f>SUMIFS(СВЦЭМ!$D$39:$D$782,СВЦЭМ!$A$39:$A$782,$A175,СВЦЭМ!$B$39:$B$782,B$155)+'СЕТ СН'!$I$14+СВЦЭМ!$D$10+'СЕТ СН'!$I$6-'СЕТ СН'!$I$26</f>
        <v>1550.6265022600001</v>
      </c>
      <c r="C175" s="36">
        <f>SUMIFS(СВЦЭМ!$D$39:$D$782,СВЦЭМ!$A$39:$A$782,$A175,СВЦЭМ!$B$39:$B$782,C$155)+'СЕТ СН'!$I$14+СВЦЭМ!$D$10+'СЕТ СН'!$I$6-'СЕТ СН'!$I$26</f>
        <v>1598.2739631300001</v>
      </c>
      <c r="D175" s="36">
        <f>SUMIFS(СВЦЭМ!$D$39:$D$782,СВЦЭМ!$A$39:$A$782,$A175,СВЦЭМ!$B$39:$B$782,D$155)+'СЕТ СН'!$I$14+СВЦЭМ!$D$10+'СЕТ СН'!$I$6-'СЕТ СН'!$I$26</f>
        <v>1621.35432941</v>
      </c>
      <c r="E175" s="36">
        <f>SUMIFS(СВЦЭМ!$D$39:$D$782,СВЦЭМ!$A$39:$A$782,$A175,СВЦЭМ!$B$39:$B$782,E$155)+'СЕТ СН'!$I$14+СВЦЭМ!$D$10+'СЕТ СН'!$I$6-'СЕТ СН'!$I$26</f>
        <v>1634.14073777</v>
      </c>
      <c r="F175" s="36">
        <f>SUMIFS(СВЦЭМ!$D$39:$D$782,СВЦЭМ!$A$39:$A$782,$A175,СВЦЭМ!$B$39:$B$782,F$155)+'СЕТ СН'!$I$14+СВЦЭМ!$D$10+'СЕТ СН'!$I$6-'СЕТ СН'!$I$26</f>
        <v>1635.9444188299999</v>
      </c>
      <c r="G175" s="36">
        <f>SUMIFS(СВЦЭМ!$D$39:$D$782,СВЦЭМ!$A$39:$A$782,$A175,СВЦЭМ!$B$39:$B$782,G$155)+'СЕТ СН'!$I$14+СВЦЭМ!$D$10+'СЕТ СН'!$I$6-'СЕТ СН'!$I$26</f>
        <v>1615.0421735999998</v>
      </c>
      <c r="H175" s="36">
        <f>SUMIFS(СВЦЭМ!$D$39:$D$782,СВЦЭМ!$A$39:$A$782,$A175,СВЦЭМ!$B$39:$B$782,H$155)+'СЕТ СН'!$I$14+СВЦЭМ!$D$10+'СЕТ СН'!$I$6-'СЕТ СН'!$I$26</f>
        <v>1566.6716606999998</v>
      </c>
      <c r="I175" s="36">
        <f>SUMIFS(СВЦЭМ!$D$39:$D$782,СВЦЭМ!$A$39:$A$782,$A175,СВЦЭМ!$B$39:$B$782,I$155)+'СЕТ СН'!$I$14+СВЦЭМ!$D$10+'СЕТ СН'!$I$6-'СЕТ СН'!$I$26</f>
        <v>1576.4716865299999</v>
      </c>
      <c r="J175" s="36">
        <f>SUMIFS(СВЦЭМ!$D$39:$D$782,СВЦЭМ!$A$39:$A$782,$A175,СВЦЭМ!$B$39:$B$782,J$155)+'СЕТ СН'!$I$14+СВЦЭМ!$D$10+'СЕТ СН'!$I$6-'СЕТ СН'!$I$26</f>
        <v>1583.0861477799999</v>
      </c>
      <c r="K175" s="36">
        <f>SUMIFS(СВЦЭМ!$D$39:$D$782,СВЦЭМ!$A$39:$A$782,$A175,СВЦЭМ!$B$39:$B$782,K$155)+'СЕТ СН'!$I$14+СВЦЭМ!$D$10+'СЕТ СН'!$I$6-'СЕТ СН'!$I$26</f>
        <v>1573.9053970299999</v>
      </c>
      <c r="L175" s="36">
        <f>SUMIFS(СВЦЭМ!$D$39:$D$782,СВЦЭМ!$A$39:$A$782,$A175,СВЦЭМ!$B$39:$B$782,L$155)+'СЕТ СН'!$I$14+СВЦЭМ!$D$10+'СЕТ СН'!$I$6-'СЕТ СН'!$I$26</f>
        <v>1559.3984560399999</v>
      </c>
      <c r="M175" s="36">
        <f>SUMIFS(СВЦЭМ!$D$39:$D$782,СВЦЭМ!$A$39:$A$782,$A175,СВЦЭМ!$B$39:$B$782,M$155)+'СЕТ СН'!$I$14+СВЦЭМ!$D$10+'СЕТ СН'!$I$6-'СЕТ СН'!$I$26</f>
        <v>1563.3549273399999</v>
      </c>
      <c r="N175" s="36">
        <f>SUMIFS(СВЦЭМ!$D$39:$D$782,СВЦЭМ!$A$39:$A$782,$A175,СВЦЭМ!$B$39:$B$782,N$155)+'СЕТ СН'!$I$14+СВЦЭМ!$D$10+'СЕТ СН'!$I$6-'СЕТ СН'!$I$26</f>
        <v>1559.5201765100001</v>
      </c>
      <c r="O175" s="36">
        <f>SUMIFS(СВЦЭМ!$D$39:$D$782,СВЦЭМ!$A$39:$A$782,$A175,СВЦЭМ!$B$39:$B$782,O$155)+'СЕТ СН'!$I$14+СВЦЭМ!$D$10+'СЕТ СН'!$I$6-'СЕТ СН'!$I$26</f>
        <v>1549.13601653</v>
      </c>
      <c r="P175" s="36">
        <f>SUMIFS(СВЦЭМ!$D$39:$D$782,СВЦЭМ!$A$39:$A$782,$A175,СВЦЭМ!$B$39:$B$782,P$155)+'СЕТ СН'!$I$14+СВЦЭМ!$D$10+'СЕТ СН'!$I$6-'СЕТ СН'!$I$26</f>
        <v>1551.9742022800001</v>
      </c>
      <c r="Q175" s="36">
        <f>SUMIFS(СВЦЭМ!$D$39:$D$782,СВЦЭМ!$A$39:$A$782,$A175,СВЦЭМ!$B$39:$B$782,Q$155)+'СЕТ СН'!$I$14+СВЦЭМ!$D$10+'СЕТ СН'!$I$6-'СЕТ СН'!$I$26</f>
        <v>1552.08312308</v>
      </c>
      <c r="R175" s="36">
        <f>SUMIFS(СВЦЭМ!$D$39:$D$782,СВЦЭМ!$A$39:$A$782,$A175,СВЦЭМ!$B$39:$B$782,R$155)+'СЕТ СН'!$I$14+СВЦЭМ!$D$10+'СЕТ СН'!$I$6-'СЕТ СН'!$I$26</f>
        <v>1548.3285296399999</v>
      </c>
      <c r="S175" s="36">
        <f>SUMIFS(СВЦЭМ!$D$39:$D$782,СВЦЭМ!$A$39:$A$782,$A175,СВЦЭМ!$B$39:$B$782,S$155)+'СЕТ СН'!$I$14+СВЦЭМ!$D$10+'СЕТ СН'!$I$6-'СЕТ СН'!$I$26</f>
        <v>1558.3347611600002</v>
      </c>
      <c r="T175" s="36">
        <f>SUMIFS(СВЦЭМ!$D$39:$D$782,СВЦЭМ!$A$39:$A$782,$A175,СВЦЭМ!$B$39:$B$782,T$155)+'СЕТ СН'!$I$14+СВЦЭМ!$D$10+'СЕТ СН'!$I$6-'СЕТ СН'!$I$26</f>
        <v>1564.5609921400001</v>
      </c>
      <c r="U175" s="36">
        <f>SUMIFS(СВЦЭМ!$D$39:$D$782,СВЦЭМ!$A$39:$A$782,$A175,СВЦЭМ!$B$39:$B$782,U$155)+'СЕТ СН'!$I$14+СВЦЭМ!$D$10+'СЕТ СН'!$I$6-'СЕТ СН'!$I$26</f>
        <v>1572.15440614</v>
      </c>
      <c r="V175" s="36">
        <f>SUMIFS(СВЦЭМ!$D$39:$D$782,СВЦЭМ!$A$39:$A$782,$A175,СВЦЭМ!$B$39:$B$782,V$155)+'СЕТ СН'!$I$14+СВЦЭМ!$D$10+'СЕТ СН'!$I$6-'СЕТ СН'!$I$26</f>
        <v>1590.37363749</v>
      </c>
      <c r="W175" s="36">
        <f>SUMIFS(СВЦЭМ!$D$39:$D$782,СВЦЭМ!$A$39:$A$782,$A175,СВЦЭМ!$B$39:$B$782,W$155)+'СЕТ СН'!$I$14+СВЦЭМ!$D$10+'СЕТ СН'!$I$6-'СЕТ СН'!$I$26</f>
        <v>1584.1190970499999</v>
      </c>
      <c r="X175" s="36">
        <f>SUMIFS(СВЦЭМ!$D$39:$D$782,СВЦЭМ!$A$39:$A$782,$A175,СВЦЭМ!$B$39:$B$782,X$155)+'СЕТ СН'!$I$14+СВЦЭМ!$D$10+'СЕТ СН'!$I$6-'СЕТ СН'!$I$26</f>
        <v>1555.80205615</v>
      </c>
      <c r="Y175" s="36">
        <f>SUMIFS(СВЦЭМ!$D$39:$D$782,СВЦЭМ!$A$39:$A$782,$A175,СВЦЭМ!$B$39:$B$782,Y$155)+'СЕТ СН'!$I$14+СВЦЭМ!$D$10+'СЕТ СН'!$I$6-'СЕТ СН'!$I$26</f>
        <v>1547.43347324</v>
      </c>
    </row>
    <row r="176" spans="1:25" ht="15.75" x14ac:dyDescent="0.2">
      <c r="A176" s="35">
        <f t="shared" si="4"/>
        <v>44672</v>
      </c>
      <c r="B176" s="36">
        <f>SUMIFS(СВЦЭМ!$D$39:$D$782,СВЦЭМ!$A$39:$A$782,$A176,СВЦЭМ!$B$39:$B$782,B$155)+'СЕТ СН'!$I$14+СВЦЭМ!$D$10+'СЕТ СН'!$I$6-'СЕТ СН'!$I$26</f>
        <v>1720.1903162699998</v>
      </c>
      <c r="C176" s="36">
        <f>SUMIFS(СВЦЭМ!$D$39:$D$782,СВЦЭМ!$A$39:$A$782,$A176,СВЦЭМ!$B$39:$B$782,C$155)+'СЕТ СН'!$I$14+СВЦЭМ!$D$10+'СЕТ СН'!$I$6-'СЕТ СН'!$I$26</f>
        <v>1677.7520521599999</v>
      </c>
      <c r="D176" s="36">
        <f>SUMIFS(СВЦЭМ!$D$39:$D$782,СВЦЭМ!$A$39:$A$782,$A176,СВЦЭМ!$B$39:$B$782,D$155)+'СЕТ СН'!$I$14+СВЦЭМ!$D$10+'СЕТ СН'!$I$6-'СЕТ СН'!$I$26</f>
        <v>1687.0037551199998</v>
      </c>
      <c r="E176" s="36">
        <f>SUMIFS(СВЦЭМ!$D$39:$D$782,СВЦЭМ!$A$39:$A$782,$A176,СВЦЭМ!$B$39:$B$782,E$155)+'СЕТ СН'!$I$14+СВЦЭМ!$D$10+'СЕТ СН'!$I$6-'СЕТ СН'!$I$26</f>
        <v>1694.0971654699999</v>
      </c>
      <c r="F176" s="36">
        <f>SUMIFS(СВЦЭМ!$D$39:$D$782,СВЦЭМ!$A$39:$A$782,$A176,СВЦЭМ!$B$39:$B$782,F$155)+'СЕТ СН'!$I$14+СВЦЭМ!$D$10+'СЕТ СН'!$I$6-'СЕТ СН'!$I$26</f>
        <v>1674.2251277299999</v>
      </c>
      <c r="G176" s="36">
        <f>SUMIFS(СВЦЭМ!$D$39:$D$782,СВЦЭМ!$A$39:$A$782,$A176,СВЦЭМ!$B$39:$B$782,G$155)+'СЕТ СН'!$I$14+СВЦЭМ!$D$10+'СЕТ СН'!$I$6-'СЕТ СН'!$I$26</f>
        <v>1652.45163327</v>
      </c>
      <c r="H176" s="36">
        <f>SUMIFS(СВЦЭМ!$D$39:$D$782,СВЦЭМ!$A$39:$A$782,$A176,СВЦЭМ!$B$39:$B$782,H$155)+'СЕТ СН'!$I$14+СВЦЭМ!$D$10+'СЕТ СН'!$I$6-'СЕТ СН'!$I$26</f>
        <v>1606.5885046399999</v>
      </c>
      <c r="I176" s="36">
        <f>SUMIFS(СВЦЭМ!$D$39:$D$782,СВЦЭМ!$A$39:$A$782,$A176,СВЦЭМ!$B$39:$B$782,I$155)+'СЕТ СН'!$I$14+СВЦЭМ!$D$10+'СЕТ СН'!$I$6-'СЕТ СН'!$I$26</f>
        <v>1605.49556934</v>
      </c>
      <c r="J176" s="36">
        <f>SUMIFS(СВЦЭМ!$D$39:$D$782,СВЦЭМ!$A$39:$A$782,$A176,СВЦЭМ!$B$39:$B$782,J$155)+'СЕТ СН'!$I$14+СВЦЭМ!$D$10+'СЕТ СН'!$I$6-'СЕТ СН'!$I$26</f>
        <v>1608.22305261</v>
      </c>
      <c r="K176" s="36">
        <f>SUMIFS(СВЦЭМ!$D$39:$D$782,СВЦЭМ!$A$39:$A$782,$A176,СВЦЭМ!$B$39:$B$782,K$155)+'СЕТ СН'!$I$14+СВЦЭМ!$D$10+'СЕТ СН'!$I$6-'СЕТ СН'!$I$26</f>
        <v>1582.2035051099999</v>
      </c>
      <c r="L176" s="36">
        <f>SUMIFS(СВЦЭМ!$D$39:$D$782,СВЦЭМ!$A$39:$A$782,$A176,СВЦЭМ!$B$39:$B$782,L$155)+'СЕТ СН'!$I$14+СВЦЭМ!$D$10+'СЕТ СН'!$I$6-'СЕТ СН'!$I$26</f>
        <v>1581.42452609</v>
      </c>
      <c r="M176" s="36">
        <f>SUMIFS(СВЦЭМ!$D$39:$D$782,СВЦЭМ!$A$39:$A$782,$A176,СВЦЭМ!$B$39:$B$782,M$155)+'СЕТ СН'!$I$14+СВЦЭМ!$D$10+'СЕТ СН'!$I$6-'СЕТ СН'!$I$26</f>
        <v>1596.68487938</v>
      </c>
      <c r="N176" s="36">
        <f>SUMIFS(СВЦЭМ!$D$39:$D$782,СВЦЭМ!$A$39:$A$782,$A176,СВЦЭМ!$B$39:$B$782,N$155)+'СЕТ СН'!$I$14+СВЦЭМ!$D$10+'СЕТ СН'!$I$6-'СЕТ СН'!$I$26</f>
        <v>1602.89402718</v>
      </c>
      <c r="O176" s="36">
        <f>SUMIFS(СВЦЭМ!$D$39:$D$782,СВЦЭМ!$A$39:$A$782,$A176,СВЦЭМ!$B$39:$B$782,O$155)+'СЕТ СН'!$I$14+СВЦЭМ!$D$10+'СЕТ СН'!$I$6-'СЕТ СН'!$I$26</f>
        <v>1632.5035203499999</v>
      </c>
      <c r="P176" s="36">
        <f>SUMIFS(СВЦЭМ!$D$39:$D$782,СВЦЭМ!$A$39:$A$782,$A176,СВЦЭМ!$B$39:$B$782,P$155)+'СЕТ СН'!$I$14+СВЦЭМ!$D$10+'СЕТ СН'!$I$6-'СЕТ СН'!$I$26</f>
        <v>1644.6579303399999</v>
      </c>
      <c r="Q176" s="36">
        <f>SUMIFS(СВЦЭМ!$D$39:$D$782,СВЦЭМ!$A$39:$A$782,$A176,СВЦЭМ!$B$39:$B$782,Q$155)+'СЕТ СН'!$I$14+СВЦЭМ!$D$10+'СЕТ СН'!$I$6-'СЕТ СН'!$I$26</f>
        <v>1665.3039578299999</v>
      </c>
      <c r="R176" s="36">
        <f>SUMIFS(СВЦЭМ!$D$39:$D$782,СВЦЭМ!$A$39:$A$782,$A176,СВЦЭМ!$B$39:$B$782,R$155)+'СЕТ СН'!$I$14+СВЦЭМ!$D$10+'СЕТ СН'!$I$6-'СЕТ СН'!$I$26</f>
        <v>1660.2333485299998</v>
      </c>
      <c r="S176" s="36">
        <f>SUMIFS(СВЦЭМ!$D$39:$D$782,СВЦЭМ!$A$39:$A$782,$A176,СВЦЭМ!$B$39:$B$782,S$155)+'СЕТ СН'!$I$14+СВЦЭМ!$D$10+'СЕТ СН'!$I$6-'СЕТ СН'!$I$26</f>
        <v>1644.6392797599999</v>
      </c>
      <c r="T176" s="36">
        <f>SUMIFS(СВЦЭМ!$D$39:$D$782,СВЦЭМ!$A$39:$A$782,$A176,СВЦЭМ!$B$39:$B$782,T$155)+'СЕТ СН'!$I$14+СВЦЭМ!$D$10+'СЕТ СН'!$I$6-'СЕТ СН'!$I$26</f>
        <v>1625.8474189599999</v>
      </c>
      <c r="U176" s="36">
        <f>SUMIFS(СВЦЭМ!$D$39:$D$782,СВЦЭМ!$A$39:$A$782,$A176,СВЦЭМ!$B$39:$B$782,U$155)+'СЕТ СН'!$I$14+СВЦЭМ!$D$10+'СЕТ СН'!$I$6-'СЕТ СН'!$I$26</f>
        <v>1594.9259865099998</v>
      </c>
      <c r="V176" s="36">
        <f>SUMIFS(СВЦЭМ!$D$39:$D$782,СВЦЭМ!$A$39:$A$782,$A176,СВЦЭМ!$B$39:$B$782,V$155)+'СЕТ СН'!$I$14+СВЦЭМ!$D$10+'СЕТ СН'!$I$6-'СЕТ СН'!$I$26</f>
        <v>1556.7916959500001</v>
      </c>
      <c r="W176" s="36">
        <f>SUMIFS(СВЦЭМ!$D$39:$D$782,СВЦЭМ!$A$39:$A$782,$A176,СВЦЭМ!$B$39:$B$782,W$155)+'СЕТ СН'!$I$14+СВЦЭМ!$D$10+'СЕТ СН'!$I$6-'СЕТ СН'!$I$26</f>
        <v>1583.52697476</v>
      </c>
      <c r="X176" s="36">
        <f>SUMIFS(СВЦЭМ!$D$39:$D$782,СВЦЭМ!$A$39:$A$782,$A176,СВЦЭМ!$B$39:$B$782,X$155)+'СЕТ СН'!$I$14+СВЦЭМ!$D$10+'СЕТ СН'!$I$6-'СЕТ СН'!$I$26</f>
        <v>1612.76042482</v>
      </c>
      <c r="Y176" s="36">
        <f>SUMIFS(СВЦЭМ!$D$39:$D$782,СВЦЭМ!$A$39:$A$782,$A176,СВЦЭМ!$B$39:$B$782,Y$155)+'СЕТ СН'!$I$14+СВЦЭМ!$D$10+'СЕТ СН'!$I$6-'СЕТ СН'!$I$26</f>
        <v>1647.8412340699999</v>
      </c>
    </row>
    <row r="177" spans="1:27" ht="15.75" x14ac:dyDescent="0.2">
      <c r="A177" s="35">
        <f t="shared" si="4"/>
        <v>44673</v>
      </c>
      <c r="B177" s="36">
        <f>SUMIFS(СВЦЭМ!$D$39:$D$782,СВЦЭМ!$A$39:$A$782,$A177,СВЦЭМ!$B$39:$B$782,B$155)+'СЕТ СН'!$I$14+СВЦЭМ!$D$10+'СЕТ СН'!$I$6-'СЕТ СН'!$I$26</f>
        <v>1624.04205712</v>
      </c>
      <c r="C177" s="36">
        <f>SUMIFS(СВЦЭМ!$D$39:$D$782,СВЦЭМ!$A$39:$A$782,$A177,СВЦЭМ!$B$39:$B$782,C$155)+'СЕТ СН'!$I$14+СВЦЭМ!$D$10+'СЕТ СН'!$I$6-'СЕТ СН'!$I$26</f>
        <v>1646.13695119</v>
      </c>
      <c r="D177" s="36">
        <f>SUMIFS(СВЦЭМ!$D$39:$D$782,СВЦЭМ!$A$39:$A$782,$A177,СВЦЭМ!$B$39:$B$782,D$155)+'СЕТ СН'!$I$14+СВЦЭМ!$D$10+'СЕТ СН'!$I$6-'СЕТ СН'!$I$26</f>
        <v>1674.4840225599999</v>
      </c>
      <c r="E177" s="36">
        <f>SUMIFS(СВЦЭМ!$D$39:$D$782,СВЦЭМ!$A$39:$A$782,$A177,СВЦЭМ!$B$39:$B$782,E$155)+'СЕТ СН'!$I$14+СВЦЭМ!$D$10+'СЕТ СН'!$I$6-'СЕТ СН'!$I$26</f>
        <v>1687.29734457</v>
      </c>
      <c r="F177" s="36">
        <f>SUMIFS(СВЦЭМ!$D$39:$D$782,СВЦЭМ!$A$39:$A$782,$A177,СВЦЭМ!$B$39:$B$782,F$155)+'СЕТ СН'!$I$14+СВЦЭМ!$D$10+'СЕТ СН'!$I$6-'СЕТ СН'!$I$26</f>
        <v>1695.0270482799999</v>
      </c>
      <c r="G177" s="36">
        <f>SUMIFS(СВЦЭМ!$D$39:$D$782,СВЦЭМ!$A$39:$A$782,$A177,СВЦЭМ!$B$39:$B$782,G$155)+'СЕТ СН'!$I$14+СВЦЭМ!$D$10+'СЕТ СН'!$I$6-'СЕТ СН'!$I$26</f>
        <v>1699.2910632599999</v>
      </c>
      <c r="H177" s="36">
        <f>SUMIFS(СВЦЭМ!$D$39:$D$782,СВЦЭМ!$A$39:$A$782,$A177,СВЦЭМ!$B$39:$B$782,H$155)+'СЕТ СН'!$I$14+СВЦЭМ!$D$10+'СЕТ СН'!$I$6-'СЕТ СН'!$I$26</f>
        <v>1659.9087696399999</v>
      </c>
      <c r="I177" s="36">
        <f>SUMIFS(СВЦЭМ!$D$39:$D$782,СВЦЭМ!$A$39:$A$782,$A177,СВЦЭМ!$B$39:$B$782,I$155)+'СЕТ СН'!$I$14+СВЦЭМ!$D$10+'СЕТ СН'!$I$6-'СЕТ СН'!$I$26</f>
        <v>1618.6043008499998</v>
      </c>
      <c r="J177" s="36">
        <f>SUMIFS(СВЦЭМ!$D$39:$D$782,СВЦЭМ!$A$39:$A$782,$A177,СВЦЭМ!$B$39:$B$782,J$155)+'СЕТ СН'!$I$14+СВЦЭМ!$D$10+'СЕТ СН'!$I$6-'СЕТ СН'!$I$26</f>
        <v>1585.78764361</v>
      </c>
      <c r="K177" s="36">
        <f>SUMIFS(СВЦЭМ!$D$39:$D$782,СВЦЭМ!$A$39:$A$782,$A177,СВЦЭМ!$B$39:$B$782,K$155)+'СЕТ СН'!$I$14+СВЦЭМ!$D$10+'СЕТ СН'!$I$6-'СЕТ СН'!$I$26</f>
        <v>1567.3483725900001</v>
      </c>
      <c r="L177" s="36">
        <f>SUMIFS(СВЦЭМ!$D$39:$D$782,СВЦЭМ!$A$39:$A$782,$A177,СВЦЭМ!$B$39:$B$782,L$155)+'СЕТ СН'!$I$14+СВЦЭМ!$D$10+'СЕТ СН'!$I$6-'СЕТ СН'!$I$26</f>
        <v>1563.11843533</v>
      </c>
      <c r="M177" s="36">
        <f>SUMIFS(СВЦЭМ!$D$39:$D$782,СВЦЭМ!$A$39:$A$782,$A177,СВЦЭМ!$B$39:$B$782,M$155)+'СЕТ СН'!$I$14+СВЦЭМ!$D$10+'СЕТ СН'!$I$6-'СЕТ СН'!$I$26</f>
        <v>1571.88470104</v>
      </c>
      <c r="N177" s="36">
        <f>SUMIFS(СВЦЭМ!$D$39:$D$782,СВЦЭМ!$A$39:$A$782,$A177,СВЦЭМ!$B$39:$B$782,N$155)+'СЕТ СН'!$I$14+СВЦЭМ!$D$10+'СЕТ СН'!$I$6-'СЕТ СН'!$I$26</f>
        <v>1586.4234778599998</v>
      </c>
      <c r="O177" s="36">
        <f>SUMIFS(СВЦЭМ!$D$39:$D$782,СВЦЭМ!$A$39:$A$782,$A177,СВЦЭМ!$B$39:$B$782,O$155)+'СЕТ СН'!$I$14+СВЦЭМ!$D$10+'СЕТ СН'!$I$6-'СЕТ СН'!$I$26</f>
        <v>1597.8511300299999</v>
      </c>
      <c r="P177" s="36">
        <f>SUMIFS(СВЦЭМ!$D$39:$D$782,СВЦЭМ!$A$39:$A$782,$A177,СВЦЭМ!$B$39:$B$782,P$155)+'СЕТ СН'!$I$14+СВЦЭМ!$D$10+'СЕТ СН'!$I$6-'СЕТ СН'!$I$26</f>
        <v>1595.62325005</v>
      </c>
      <c r="Q177" s="36">
        <f>SUMIFS(СВЦЭМ!$D$39:$D$782,СВЦЭМ!$A$39:$A$782,$A177,СВЦЭМ!$B$39:$B$782,Q$155)+'СЕТ СН'!$I$14+СВЦЭМ!$D$10+'СЕТ СН'!$I$6-'СЕТ СН'!$I$26</f>
        <v>1592.6608867299999</v>
      </c>
      <c r="R177" s="36">
        <f>SUMIFS(СВЦЭМ!$D$39:$D$782,СВЦЭМ!$A$39:$A$782,$A177,СВЦЭМ!$B$39:$B$782,R$155)+'СЕТ СН'!$I$14+СВЦЭМ!$D$10+'СЕТ СН'!$I$6-'СЕТ СН'!$I$26</f>
        <v>1605.9011182699999</v>
      </c>
      <c r="S177" s="36">
        <f>SUMIFS(СВЦЭМ!$D$39:$D$782,СВЦЭМ!$A$39:$A$782,$A177,СВЦЭМ!$B$39:$B$782,S$155)+'СЕТ СН'!$I$14+СВЦЭМ!$D$10+'СЕТ СН'!$I$6-'СЕТ СН'!$I$26</f>
        <v>1604.51623952</v>
      </c>
      <c r="T177" s="36">
        <f>SUMIFS(СВЦЭМ!$D$39:$D$782,СВЦЭМ!$A$39:$A$782,$A177,СВЦЭМ!$B$39:$B$782,T$155)+'СЕТ СН'!$I$14+СВЦЭМ!$D$10+'СЕТ СН'!$I$6-'СЕТ СН'!$I$26</f>
        <v>1603.00741763</v>
      </c>
      <c r="U177" s="36">
        <f>SUMIFS(СВЦЭМ!$D$39:$D$782,СВЦЭМ!$A$39:$A$782,$A177,СВЦЭМ!$B$39:$B$782,U$155)+'СЕТ СН'!$I$14+СВЦЭМ!$D$10+'СЕТ СН'!$I$6-'СЕТ СН'!$I$26</f>
        <v>1586.28737108</v>
      </c>
      <c r="V177" s="36">
        <f>SUMIFS(СВЦЭМ!$D$39:$D$782,СВЦЭМ!$A$39:$A$782,$A177,СВЦЭМ!$B$39:$B$782,V$155)+'СЕТ СН'!$I$14+СВЦЭМ!$D$10+'СЕТ СН'!$I$6-'СЕТ СН'!$I$26</f>
        <v>1575.30208945</v>
      </c>
      <c r="W177" s="36">
        <f>SUMIFS(СВЦЭМ!$D$39:$D$782,СВЦЭМ!$A$39:$A$782,$A177,СВЦЭМ!$B$39:$B$782,W$155)+'СЕТ СН'!$I$14+СВЦЭМ!$D$10+'СЕТ СН'!$I$6-'СЕТ СН'!$I$26</f>
        <v>1574.10367898</v>
      </c>
      <c r="X177" s="36">
        <f>SUMIFS(СВЦЭМ!$D$39:$D$782,СВЦЭМ!$A$39:$A$782,$A177,СВЦЭМ!$B$39:$B$782,X$155)+'СЕТ СН'!$I$14+СВЦЭМ!$D$10+'СЕТ СН'!$I$6-'СЕТ СН'!$I$26</f>
        <v>1583.2403205099999</v>
      </c>
      <c r="Y177" s="36">
        <f>SUMIFS(СВЦЭМ!$D$39:$D$782,СВЦЭМ!$A$39:$A$782,$A177,СВЦЭМ!$B$39:$B$782,Y$155)+'СЕТ СН'!$I$14+СВЦЭМ!$D$10+'СЕТ СН'!$I$6-'СЕТ СН'!$I$26</f>
        <v>1615.5679734999999</v>
      </c>
    </row>
    <row r="178" spans="1:27" ht="15.75" x14ac:dyDescent="0.2">
      <c r="A178" s="35">
        <f t="shared" si="4"/>
        <v>44674</v>
      </c>
      <c r="B178" s="36">
        <f>SUMIFS(СВЦЭМ!$D$39:$D$782,СВЦЭМ!$A$39:$A$782,$A178,СВЦЭМ!$B$39:$B$782,B$155)+'СЕТ СН'!$I$14+СВЦЭМ!$D$10+'СЕТ СН'!$I$6-'СЕТ СН'!$I$26</f>
        <v>1586.33923562</v>
      </c>
      <c r="C178" s="36">
        <f>SUMIFS(СВЦЭМ!$D$39:$D$782,СВЦЭМ!$A$39:$A$782,$A178,СВЦЭМ!$B$39:$B$782,C$155)+'СЕТ СН'!$I$14+СВЦЭМ!$D$10+'СЕТ СН'!$I$6-'СЕТ СН'!$I$26</f>
        <v>1600.4420126499999</v>
      </c>
      <c r="D178" s="36">
        <f>SUMIFS(СВЦЭМ!$D$39:$D$782,СВЦЭМ!$A$39:$A$782,$A178,СВЦЭМ!$B$39:$B$782,D$155)+'СЕТ СН'!$I$14+СВЦЭМ!$D$10+'СЕТ СН'!$I$6-'СЕТ СН'!$I$26</f>
        <v>1622.9842515</v>
      </c>
      <c r="E178" s="36">
        <f>SUMIFS(СВЦЭМ!$D$39:$D$782,СВЦЭМ!$A$39:$A$782,$A178,СВЦЭМ!$B$39:$B$782,E$155)+'СЕТ СН'!$I$14+СВЦЭМ!$D$10+'СЕТ СН'!$I$6-'СЕТ СН'!$I$26</f>
        <v>1634.1561184899999</v>
      </c>
      <c r="F178" s="36">
        <f>SUMIFS(СВЦЭМ!$D$39:$D$782,СВЦЭМ!$A$39:$A$782,$A178,СВЦЭМ!$B$39:$B$782,F$155)+'СЕТ СН'!$I$14+СВЦЭМ!$D$10+'СЕТ СН'!$I$6-'СЕТ СН'!$I$26</f>
        <v>1641.7949223199998</v>
      </c>
      <c r="G178" s="36">
        <f>SUMIFS(СВЦЭМ!$D$39:$D$782,СВЦЭМ!$A$39:$A$782,$A178,СВЦЭМ!$B$39:$B$782,G$155)+'СЕТ СН'!$I$14+СВЦЭМ!$D$10+'СЕТ СН'!$I$6-'СЕТ СН'!$I$26</f>
        <v>1665.7372047399999</v>
      </c>
      <c r="H178" s="36">
        <f>SUMIFS(СВЦЭМ!$D$39:$D$782,СВЦЭМ!$A$39:$A$782,$A178,СВЦЭМ!$B$39:$B$782,H$155)+'СЕТ СН'!$I$14+СВЦЭМ!$D$10+'СЕТ СН'!$I$6-'СЕТ СН'!$I$26</f>
        <v>1642.3874531699998</v>
      </c>
      <c r="I178" s="36">
        <f>SUMIFS(СВЦЭМ!$D$39:$D$782,СВЦЭМ!$A$39:$A$782,$A178,СВЦЭМ!$B$39:$B$782,I$155)+'СЕТ СН'!$I$14+СВЦЭМ!$D$10+'СЕТ СН'!$I$6-'СЕТ СН'!$I$26</f>
        <v>1646.2115704</v>
      </c>
      <c r="J178" s="36">
        <f>SUMIFS(СВЦЭМ!$D$39:$D$782,СВЦЭМ!$A$39:$A$782,$A178,СВЦЭМ!$B$39:$B$782,J$155)+'СЕТ СН'!$I$14+СВЦЭМ!$D$10+'СЕТ СН'!$I$6-'СЕТ СН'!$I$26</f>
        <v>1604.1348991199998</v>
      </c>
      <c r="K178" s="36">
        <f>SUMIFS(СВЦЭМ!$D$39:$D$782,СВЦЭМ!$A$39:$A$782,$A178,СВЦЭМ!$B$39:$B$782,K$155)+'СЕТ СН'!$I$14+СВЦЭМ!$D$10+'СЕТ СН'!$I$6-'СЕТ СН'!$I$26</f>
        <v>1565.80419846</v>
      </c>
      <c r="L178" s="36">
        <f>SUMIFS(СВЦЭМ!$D$39:$D$782,СВЦЭМ!$A$39:$A$782,$A178,СВЦЭМ!$B$39:$B$782,L$155)+'СЕТ СН'!$I$14+СВЦЭМ!$D$10+'СЕТ СН'!$I$6-'СЕТ СН'!$I$26</f>
        <v>1553.3871477299999</v>
      </c>
      <c r="M178" s="36">
        <f>SUMIFS(СВЦЭМ!$D$39:$D$782,СВЦЭМ!$A$39:$A$782,$A178,СВЦЭМ!$B$39:$B$782,M$155)+'СЕТ СН'!$I$14+СВЦЭМ!$D$10+'СЕТ СН'!$I$6-'СЕТ СН'!$I$26</f>
        <v>1547.04701073</v>
      </c>
      <c r="N178" s="36">
        <f>SUMIFS(СВЦЭМ!$D$39:$D$782,СВЦЭМ!$A$39:$A$782,$A178,СВЦЭМ!$B$39:$B$782,N$155)+'СЕТ СН'!$I$14+СВЦЭМ!$D$10+'СЕТ СН'!$I$6-'СЕТ СН'!$I$26</f>
        <v>1560.4013696</v>
      </c>
      <c r="O178" s="36">
        <f>SUMIFS(СВЦЭМ!$D$39:$D$782,СВЦЭМ!$A$39:$A$782,$A178,СВЦЭМ!$B$39:$B$782,O$155)+'СЕТ СН'!$I$14+СВЦЭМ!$D$10+'СЕТ СН'!$I$6-'СЕТ СН'!$I$26</f>
        <v>1570.6954214899999</v>
      </c>
      <c r="P178" s="36">
        <f>SUMIFS(СВЦЭМ!$D$39:$D$782,СВЦЭМ!$A$39:$A$782,$A178,СВЦЭМ!$B$39:$B$782,P$155)+'СЕТ СН'!$I$14+СВЦЭМ!$D$10+'СЕТ СН'!$I$6-'СЕТ СН'!$I$26</f>
        <v>1586.0300845199999</v>
      </c>
      <c r="Q178" s="36">
        <f>SUMIFS(СВЦЭМ!$D$39:$D$782,СВЦЭМ!$A$39:$A$782,$A178,СВЦЭМ!$B$39:$B$782,Q$155)+'СЕТ СН'!$I$14+СВЦЭМ!$D$10+'СЕТ СН'!$I$6-'СЕТ СН'!$I$26</f>
        <v>1600.1494473600001</v>
      </c>
      <c r="R178" s="36">
        <f>SUMIFS(СВЦЭМ!$D$39:$D$782,СВЦЭМ!$A$39:$A$782,$A178,СВЦЭМ!$B$39:$B$782,R$155)+'СЕТ СН'!$I$14+СВЦЭМ!$D$10+'СЕТ СН'!$I$6-'СЕТ СН'!$I$26</f>
        <v>1601.64094935</v>
      </c>
      <c r="S178" s="36">
        <f>SUMIFS(СВЦЭМ!$D$39:$D$782,СВЦЭМ!$A$39:$A$782,$A178,СВЦЭМ!$B$39:$B$782,S$155)+'СЕТ СН'!$I$14+СВЦЭМ!$D$10+'СЕТ СН'!$I$6-'СЕТ СН'!$I$26</f>
        <v>1601.7057433999998</v>
      </c>
      <c r="T178" s="36">
        <f>SUMIFS(СВЦЭМ!$D$39:$D$782,СВЦЭМ!$A$39:$A$782,$A178,СВЦЭМ!$B$39:$B$782,T$155)+'СЕТ СН'!$I$14+СВЦЭМ!$D$10+'СЕТ СН'!$I$6-'СЕТ СН'!$I$26</f>
        <v>1578.8250649799998</v>
      </c>
      <c r="U178" s="36">
        <f>SUMIFS(СВЦЭМ!$D$39:$D$782,СВЦЭМ!$A$39:$A$782,$A178,СВЦЭМ!$B$39:$B$782,U$155)+'СЕТ СН'!$I$14+СВЦЭМ!$D$10+'СЕТ СН'!$I$6-'СЕТ СН'!$I$26</f>
        <v>1569.3236335500001</v>
      </c>
      <c r="V178" s="36">
        <f>SUMIFS(СВЦЭМ!$D$39:$D$782,СВЦЭМ!$A$39:$A$782,$A178,СВЦЭМ!$B$39:$B$782,V$155)+'СЕТ СН'!$I$14+СВЦЭМ!$D$10+'СЕТ СН'!$I$6-'СЕТ СН'!$I$26</f>
        <v>1549.2809631800001</v>
      </c>
      <c r="W178" s="36">
        <f>SUMIFS(СВЦЭМ!$D$39:$D$782,СВЦЭМ!$A$39:$A$782,$A178,СВЦЭМ!$B$39:$B$782,W$155)+'СЕТ СН'!$I$14+СВЦЭМ!$D$10+'СЕТ СН'!$I$6-'СЕТ СН'!$I$26</f>
        <v>1538.1106481900001</v>
      </c>
      <c r="X178" s="36">
        <f>SUMIFS(СВЦЭМ!$D$39:$D$782,СВЦЭМ!$A$39:$A$782,$A178,СВЦЭМ!$B$39:$B$782,X$155)+'СЕТ СН'!$I$14+СВЦЭМ!$D$10+'СЕТ СН'!$I$6-'СЕТ СН'!$I$26</f>
        <v>1564.6749465299999</v>
      </c>
      <c r="Y178" s="36">
        <f>SUMIFS(СВЦЭМ!$D$39:$D$782,СВЦЭМ!$A$39:$A$782,$A178,СВЦЭМ!$B$39:$B$782,Y$155)+'СЕТ СН'!$I$14+СВЦЭМ!$D$10+'СЕТ СН'!$I$6-'СЕТ СН'!$I$26</f>
        <v>1589.8197827700001</v>
      </c>
    </row>
    <row r="179" spans="1:27" ht="15.75" x14ac:dyDescent="0.2">
      <c r="A179" s="35">
        <f t="shared" si="4"/>
        <v>44675</v>
      </c>
      <c r="B179" s="36">
        <f>SUMIFS(СВЦЭМ!$D$39:$D$782,СВЦЭМ!$A$39:$A$782,$A179,СВЦЭМ!$B$39:$B$782,B$155)+'СЕТ СН'!$I$14+СВЦЭМ!$D$10+'СЕТ СН'!$I$6-'СЕТ СН'!$I$26</f>
        <v>1642.07494084</v>
      </c>
      <c r="C179" s="36">
        <f>SUMIFS(СВЦЭМ!$D$39:$D$782,СВЦЭМ!$A$39:$A$782,$A179,СВЦЭМ!$B$39:$B$782,C$155)+'СЕТ СН'!$I$14+СВЦЭМ!$D$10+'СЕТ СН'!$I$6-'СЕТ СН'!$I$26</f>
        <v>1651.7913786699999</v>
      </c>
      <c r="D179" s="36">
        <f>SUMIFS(СВЦЭМ!$D$39:$D$782,СВЦЭМ!$A$39:$A$782,$A179,СВЦЭМ!$B$39:$B$782,D$155)+'СЕТ СН'!$I$14+СВЦЭМ!$D$10+'СЕТ СН'!$I$6-'СЕТ СН'!$I$26</f>
        <v>1671.9989006199999</v>
      </c>
      <c r="E179" s="36">
        <f>SUMIFS(СВЦЭМ!$D$39:$D$782,СВЦЭМ!$A$39:$A$782,$A179,СВЦЭМ!$B$39:$B$782,E$155)+'СЕТ СН'!$I$14+СВЦЭМ!$D$10+'СЕТ СН'!$I$6-'СЕТ СН'!$I$26</f>
        <v>1684.9080120699998</v>
      </c>
      <c r="F179" s="36">
        <f>SUMIFS(СВЦЭМ!$D$39:$D$782,СВЦЭМ!$A$39:$A$782,$A179,СВЦЭМ!$B$39:$B$782,F$155)+'СЕТ СН'!$I$14+СВЦЭМ!$D$10+'СЕТ СН'!$I$6-'СЕТ СН'!$I$26</f>
        <v>1691.0942166999998</v>
      </c>
      <c r="G179" s="36">
        <f>SUMIFS(СВЦЭМ!$D$39:$D$782,СВЦЭМ!$A$39:$A$782,$A179,СВЦЭМ!$B$39:$B$782,G$155)+'СЕТ СН'!$I$14+СВЦЭМ!$D$10+'СЕТ СН'!$I$6-'СЕТ СН'!$I$26</f>
        <v>1697.8920238799999</v>
      </c>
      <c r="H179" s="36">
        <f>SUMIFS(СВЦЭМ!$D$39:$D$782,СВЦЭМ!$A$39:$A$782,$A179,СВЦЭМ!$B$39:$B$782,H$155)+'СЕТ СН'!$I$14+СВЦЭМ!$D$10+'СЕТ СН'!$I$6-'СЕТ СН'!$I$26</f>
        <v>1720.0436452199999</v>
      </c>
      <c r="I179" s="36">
        <f>SUMIFS(СВЦЭМ!$D$39:$D$782,СВЦЭМ!$A$39:$A$782,$A179,СВЦЭМ!$B$39:$B$782,I$155)+'СЕТ СН'!$I$14+СВЦЭМ!$D$10+'СЕТ СН'!$I$6-'СЕТ СН'!$I$26</f>
        <v>1724.1262592799999</v>
      </c>
      <c r="J179" s="36">
        <f>SUMIFS(СВЦЭМ!$D$39:$D$782,СВЦЭМ!$A$39:$A$782,$A179,СВЦЭМ!$B$39:$B$782,J$155)+'СЕТ СН'!$I$14+СВЦЭМ!$D$10+'СЕТ СН'!$I$6-'СЕТ СН'!$I$26</f>
        <v>1672.7774738999999</v>
      </c>
      <c r="K179" s="36">
        <f>SUMIFS(СВЦЭМ!$D$39:$D$782,СВЦЭМ!$A$39:$A$782,$A179,СВЦЭМ!$B$39:$B$782,K$155)+'СЕТ СН'!$I$14+СВЦЭМ!$D$10+'СЕТ СН'!$I$6-'СЕТ СН'!$I$26</f>
        <v>1628.43680939</v>
      </c>
      <c r="L179" s="36">
        <f>SUMIFS(СВЦЭМ!$D$39:$D$782,СВЦЭМ!$A$39:$A$782,$A179,СВЦЭМ!$B$39:$B$782,L$155)+'СЕТ СН'!$I$14+СВЦЭМ!$D$10+'СЕТ СН'!$I$6-'СЕТ СН'!$I$26</f>
        <v>1602.7827086699999</v>
      </c>
      <c r="M179" s="36">
        <f>SUMIFS(СВЦЭМ!$D$39:$D$782,СВЦЭМ!$A$39:$A$782,$A179,СВЦЭМ!$B$39:$B$782,M$155)+'СЕТ СН'!$I$14+СВЦЭМ!$D$10+'СЕТ СН'!$I$6-'СЕТ СН'!$I$26</f>
        <v>1598.0715268399999</v>
      </c>
      <c r="N179" s="36">
        <f>SUMIFS(СВЦЭМ!$D$39:$D$782,СВЦЭМ!$A$39:$A$782,$A179,СВЦЭМ!$B$39:$B$782,N$155)+'СЕТ СН'!$I$14+СВЦЭМ!$D$10+'СЕТ СН'!$I$6-'СЕТ СН'!$I$26</f>
        <v>1603.4885528</v>
      </c>
      <c r="O179" s="36">
        <f>SUMIFS(СВЦЭМ!$D$39:$D$782,СВЦЭМ!$A$39:$A$782,$A179,СВЦЭМ!$B$39:$B$782,O$155)+'СЕТ СН'!$I$14+СВЦЭМ!$D$10+'СЕТ СН'!$I$6-'СЕТ СН'!$I$26</f>
        <v>1611.4907446299999</v>
      </c>
      <c r="P179" s="36">
        <f>SUMIFS(СВЦЭМ!$D$39:$D$782,СВЦЭМ!$A$39:$A$782,$A179,СВЦЭМ!$B$39:$B$782,P$155)+'СЕТ СН'!$I$14+СВЦЭМ!$D$10+'СЕТ СН'!$I$6-'СЕТ СН'!$I$26</f>
        <v>1623.0544954299999</v>
      </c>
      <c r="Q179" s="36">
        <f>SUMIFS(СВЦЭМ!$D$39:$D$782,СВЦЭМ!$A$39:$A$782,$A179,СВЦЭМ!$B$39:$B$782,Q$155)+'СЕТ СН'!$I$14+СВЦЭМ!$D$10+'СЕТ СН'!$I$6-'СЕТ СН'!$I$26</f>
        <v>1629.5784887499999</v>
      </c>
      <c r="R179" s="36">
        <f>SUMIFS(СВЦЭМ!$D$39:$D$782,СВЦЭМ!$A$39:$A$782,$A179,СВЦЭМ!$B$39:$B$782,R$155)+'СЕТ СН'!$I$14+СВЦЭМ!$D$10+'СЕТ СН'!$I$6-'СЕТ СН'!$I$26</f>
        <v>1632.1771681999999</v>
      </c>
      <c r="S179" s="36">
        <f>SUMIFS(СВЦЭМ!$D$39:$D$782,СВЦЭМ!$A$39:$A$782,$A179,СВЦЭМ!$B$39:$B$782,S$155)+'СЕТ СН'!$I$14+СВЦЭМ!$D$10+'СЕТ СН'!$I$6-'СЕТ СН'!$I$26</f>
        <v>1619.1284438</v>
      </c>
      <c r="T179" s="36">
        <f>SUMIFS(СВЦЭМ!$D$39:$D$782,СВЦЭМ!$A$39:$A$782,$A179,СВЦЭМ!$B$39:$B$782,T$155)+'СЕТ СН'!$I$14+СВЦЭМ!$D$10+'СЕТ СН'!$I$6-'СЕТ СН'!$I$26</f>
        <v>1603.00939649</v>
      </c>
      <c r="U179" s="36">
        <f>SUMIFS(СВЦЭМ!$D$39:$D$782,СВЦЭМ!$A$39:$A$782,$A179,СВЦЭМ!$B$39:$B$782,U$155)+'СЕТ СН'!$I$14+СВЦЭМ!$D$10+'СЕТ СН'!$I$6-'СЕТ СН'!$I$26</f>
        <v>1601.96620386</v>
      </c>
      <c r="V179" s="36">
        <f>SUMIFS(СВЦЭМ!$D$39:$D$782,СВЦЭМ!$A$39:$A$782,$A179,СВЦЭМ!$B$39:$B$782,V$155)+'СЕТ СН'!$I$14+СВЦЭМ!$D$10+'СЕТ СН'!$I$6-'СЕТ СН'!$I$26</f>
        <v>1573.5823406899999</v>
      </c>
      <c r="W179" s="36">
        <f>SUMIFS(СВЦЭМ!$D$39:$D$782,СВЦЭМ!$A$39:$A$782,$A179,СВЦЭМ!$B$39:$B$782,W$155)+'СЕТ СН'!$I$14+СВЦЭМ!$D$10+'СЕТ СН'!$I$6-'СЕТ СН'!$I$26</f>
        <v>1572.0944797399998</v>
      </c>
      <c r="X179" s="36">
        <f>SUMIFS(СВЦЭМ!$D$39:$D$782,СВЦЭМ!$A$39:$A$782,$A179,СВЦЭМ!$B$39:$B$782,X$155)+'СЕТ СН'!$I$14+СВЦЭМ!$D$10+'СЕТ СН'!$I$6-'СЕТ СН'!$I$26</f>
        <v>1602.5513819099999</v>
      </c>
      <c r="Y179" s="36">
        <f>SUMIFS(СВЦЭМ!$D$39:$D$782,СВЦЭМ!$A$39:$A$782,$A179,СВЦЭМ!$B$39:$B$782,Y$155)+'СЕТ СН'!$I$14+СВЦЭМ!$D$10+'СЕТ СН'!$I$6-'СЕТ СН'!$I$26</f>
        <v>1634.86909917</v>
      </c>
    </row>
    <row r="180" spans="1:27" ht="15.75" x14ac:dyDescent="0.2">
      <c r="A180" s="35">
        <f t="shared" si="4"/>
        <v>44676</v>
      </c>
      <c r="B180" s="36">
        <f>SUMIFS(СВЦЭМ!$D$39:$D$782,СВЦЭМ!$A$39:$A$782,$A180,СВЦЭМ!$B$39:$B$782,B$155)+'СЕТ СН'!$I$14+СВЦЭМ!$D$10+'СЕТ СН'!$I$6-'СЕТ СН'!$I$26</f>
        <v>1751.06693176</v>
      </c>
      <c r="C180" s="36">
        <f>SUMIFS(СВЦЭМ!$D$39:$D$782,СВЦЭМ!$A$39:$A$782,$A180,СВЦЭМ!$B$39:$B$782,C$155)+'СЕТ СН'!$I$14+СВЦЭМ!$D$10+'СЕТ СН'!$I$6-'СЕТ СН'!$I$26</f>
        <v>1754.59592656</v>
      </c>
      <c r="D180" s="36">
        <f>SUMIFS(СВЦЭМ!$D$39:$D$782,СВЦЭМ!$A$39:$A$782,$A180,СВЦЭМ!$B$39:$B$782,D$155)+'СЕТ СН'!$I$14+СВЦЭМ!$D$10+'СЕТ СН'!$I$6-'СЕТ СН'!$I$26</f>
        <v>1780.22409881</v>
      </c>
      <c r="E180" s="36">
        <f>SUMIFS(СВЦЭМ!$D$39:$D$782,СВЦЭМ!$A$39:$A$782,$A180,СВЦЭМ!$B$39:$B$782,E$155)+'СЕТ СН'!$I$14+СВЦЭМ!$D$10+'СЕТ СН'!$I$6-'СЕТ СН'!$I$26</f>
        <v>1818.21767733</v>
      </c>
      <c r="F180" s="36">
        <f>SUMIFS(СВЦЭМ!$D$39:$D$782,СВЦЭМ!$A$39:$A$782,$A180,СВЦЭМ!$B$39:$B$782,F$155)+'СЕТ СН'!$I$14+СВЦЭМ!$D$10+'СЕТ СН'!$I$6-'СЕТ СН'!$I$26</f>
        <v>1811.23686391</v>
      </c>
      <c r="G180" s="36">
        <f>SUMIFS(СВЦЭМ!$D$39:$D$782,СВЦЭМ!$A$39:$A$782,$A180,СВЦЭМ!$B$39:$B$782,G$155)+'СЕТ СН'!$I$14+СВЦЭМ!$D$10+'СЕТ СН'!$I$6-'СЕТ СН'!$I$26</f>
        <v>1795.4720422599999</v>
      </c>
      <c r="H180" s="36">
        <f>SUMIFS(СВЦЭМ!$D$39:$D$782,СВЦЭМ!$A$39:$A$782,$A180,СВЦЭМ!$B$39:$B$782,H$155)+'СЕТ СН'!$I$14+СВЦЭМ!$D$10+'СЕТ СН'!$I$6-'СЕТ СН'!$I$26</f>
        <v>1728.49997854</v>
      </c>
      <c r="I180" s="36">
        <f>SUMIFS(СВЦЭМ!$D$39:$D$782,СВЦЭМ!$A$39:$A$782,$A180,СВЦЭМ!$B$39:$B$782,I$155)+'СЕТ СН'!$I$14+СВЦЭМ!$D$10+'СЕТ СН'!$I$6-'СЕТ СН'!$I$26</f>
        <v>1698.6924392799999</v>
      </c>
      <c r="J180" s="36">
        <f>SUMIFS(СВЦЭМ!$D$39:$D$782,СВЦЭМ!$A$39:$A$782,$A180,СВЦЭМ!$B$39:$B$782,J$155)+'СЕТ СН'!$I$14+СВЦЭМ!$D$10+'СЕТ СН'!$I$6-'СЕТ СН'!$I$26</f>
        <v>1669.0346597399998</v>
      </c>
      <c r="K180" s="36">
        <f>SUMIFS(СВЦЭМ!$D$39:$D$782,СВЦЭМ!$A$39:$A$782,$A180,СВЦЭМ!$B$39:$B$782,K$155)+'СЕТ СН'!$I$14+СВЦЭМ!$D$10+'СЕТ СН'!$I$6-'СЕТ СН'!$I$26</f>
        <v>1655.19753182</v>
      </c>
      <c r="L180" s="36">
        <f>SUMIFS(СВЦЭМ!$D$39:$D$782,СВЦЭМ!$A$39:$A$782,$A180,СВЦЭМ!$B$39:$B$782,L$155)+'СЕТ СН'!$I$14+СВЦЭМ!$D$10+'СЕТ СН'!$I$6-'СЕТ СН'!$I$26</f>
        <v>1643.82901627</v>
      </c>
      <c r="M180" s="36">
        <f>SUMIFS(СВЦЭМ!$D$39:$D$782,СВЦЭМ!$A$39:$A$782,$A180,СВЦЭМ!$B$39:$B$782,M$155)+'СЕТ СН'!$I$14+СВЦЭМ!$D$10+'СЕТ СН'!$I$6-'СЕТ СН'!$I$26</f>
        <v>1649.6747154</v>
      </c>
      <c r="N180" s="36">
        <f>SUMIFS(СВЦЭМ!$D$39:$D$782,СВЦЭМ!$A$39:$A$782,$A180,СВЦЭМ!$B$39:$B$782,N$155)+'СЕТ СН'!$I$14+СВЦЭМ!$D$10+'СЕТ СН'!$I$6-'СЕТ СН'!$I$26</f>
        <v>1671.1564747299999</v>
      </c>
      <c r="O180" s="36">
        <f>SUMIFS(СВЦЭМ!$D$39:$D$782,СВЦЭМ!$A$39:$A$782,$A180,СВЦЭМ!$B$39:$B$782,O$155)+'СЕТ СН'!$I$14+СВЦЭМ!$D$10+'СЕТ СН'!$I$6-'СЕТ СН'!$I$26</f>
        <v>1676.3426299199998</v>
      </c>
      <c r="P180" s="36">
        <f>SUMIFS(СВЦЭМ!$D$39:$D$782,СВЦЭМ!$A$39:$A$782,$A180,СВЦЭМ!$B$39:$B$782,P$155)+'СЕТ СН'!$I$14+СВЦЭМ!$D$10+'СЕТ СН'!$I$6-'СЕТ СН'!$I$26</f>
        <v>1687.3542912799999</v>
      </c>
      <c r="Q180" s="36">
        <f>SUMIFS(СВЦЭМ!$D$39:$D$782,СВЦЭМ!$A$39:$A$782,$A180,СВЦЭМ!$B$39:$B$782,Q$155)+'СЕТ СН'!$I$14+СВЦЭМ!$D$10+'СЕТ СН'!$I$6-'СЕТ СН'!$I$26</f>
        <v>1697.8296209599998</v>
      </c>
      <c r="R180" s="36">
        <f>SUMIFS(СВЦЭМ!$D$39:$D$782,СВЦЭМ!$A$39:$A$782,$A180,СВЦЭМ!$B$39:$B$782,R$155)+'СЕТ СН'!$I$14+СВЦЭМ!$D$10+'СЕТ СН'!$I$6-'СЕТ СН'!$I$26</f>
        <v>1700.7371880399999</v>
      </c>
      <c r="S180" s="36">
        <f>SUMIFS(СВЦЭМ!$D$39:$D$782,СВЦЭМ!$A$39:$A$782,$A180,СВЦЭМ!$B$39:$B$782,S$155)+'СЕТ СН'!$I$14+СВЦЭМ!$D$10+'СЕТ СН'!$I$6-'СЕТ СН'!$I$26</f>
        <v>1725.68988597</v>
      </c>
      <c r="T180" s="36">
        <f>SUMIFS(СВЦЭМ!$D$39:$D$782,СВЦЭМ!$A$39:$A$782,$A180,СВЦЭМ!$B$39:$B$782,T$155)+'СЕТ СН'!$I$14+СВЦЭМ!$D$10+'СЕТ СН'!$I$6-'СЕТ СН'!$I$26</f>
        <v>1691.5068056099999</v>
      </c>
      <c r="U180" s="36">
        <f>SUMIFS(СВЦЭМ!$D$39:$D$782,СВЦЭМ!$A$39:$A$782,$A180,СВЦЭМ!$B$39:$B$782,U$155)+'СЕТ СН'!$I$14+СВЦЭМ!$D$10+'СЕТ СН'!$I$6-'СЕТ СН'!$I$26</f>
        <v>1639.5222268699999</v>
      </c>
      <c r="V180" s="36">
        <f>SUMIFS(СВЦЭМ!$D$39:$D$782,СВЦЭМ!$A$39:$A$782,$A180,СВЦЭМ!$B$39:$B$782,V$155)+'СЕТ СН'!$I$14+СВЦЭМ!$D$10+'СЕТ СН'!$I$6-'СЕТ СН'!$I$26</f>
        <v>1634.4113210599999</v>
      </c>
      <c r="W180" s="36">
        <f>SUMIFS(СВЦЭМ!$D$39:$D$782,СВЦЭМ!$A$39:$A$782,$A180,СВЦЭМ!$B$39:$B$782,W$155)+'СЕТ СН'!$I$14+СВЦЭМ!$D$10+'СЕТ СН'!$I$6-'СЕТ СН'!$I$26</f>
        <v>1661.0174677699999</v>
      </c>
      <c r="X180" s="36">
        <f>SUMIFS(СВЦЭМ!$D$39:$D$782,СВЦЭМ!$A$39:$A$782,$A180,СВЦЭМ!$B$39:$B$782,X$155)+'СЕТ СН'!$I$14+СВЦЭМ!$D$10+'СЕТ СН'!$I$6-'СЕТ СН'!$I$26</f>
        <v>1663.36112381</v>
      </c>
      <c r="Y180" s="36">
        <f>SUMIFS(СВЦЭМ!$D$39:$D$782,СВЦЭМ!$A$39:$A$782,$A180,СВЦЭМ!$B$39:$B$782,Y$155)+'СЕТ СН'!$I$14+СВЦЭМ!$D$10+'СЕТ СН'!$I$6-'СЕТ СН'!$I$26</f>
        <v>1722.2952217499999</v>
      </c>
    </row>
    <row r="181" spans="1:27" ht="15.75" x14ac:dyDescent="0.2">
      <c r="A181" s="35">
        <f t="shared" si="4"/>
        <v>44677</v>
      </c>
      <c r="B181" s="36">
        <f>SUMIFS(СВЦЭМ!$D$39:$D$782,СВЦЭМ!$A$39:$A$782,$A181,СВЦЭМ!$B$39:$B$782,B$155)+'СЕТ СН'!$I$14+СВЦЭМ!$D$10+'СЕТ СН'!$I$6-'СЕТ СН'!$I$26</f>
        <v>1705.59966773</v>
      </c>
      <c r="C181" s="36">
        <f>SUMIFS(СВЦЭМ!$D$39:$D$782,СВЦЭМ!$A$39:$A$782,$A181,СВЦЭМ!$B$39:$B$782,C$155)+'СЕТ СН'!$I$14+СВЦЭМ!$D$10+'СЕТ СН'!$I$6-'СЕТ СН'!$I$26</f>
        <v>1725.6740586399999</v>
      </c>
      <c r="D181" s="36">
        <f>SUMIFS(СВЦЭМ!$D$39:$D$782,СВЦЭМ!$A$39:$A$782,$A181,СВЦЭМ!$B$39:$B$782,D$155)+'СЕТ СН'!$I$14+СВЦЭМ!$D$10+'СЕТ СН'!$I$6-'СЕТ СН'!$I$26</f>
        <v>1749.8243916399999</v>
      </c>
      <c r="E181" s="36">
        <f>SUMIFS(СВЦЭМ!$D$39:$D$782,СВЦЭМ!$A$39:$A$782,$A181,СВЦЭМ!$B$39:$B$782,E$155)+'СЕТ СН'!$I$14+СВЦЭМ!$D$10+'СЕТ СН'!$I$6-'СЕТ СН'!$I$26</f>
        <v>1815.3150017299999</v>
      </c>
      <c r="F181" s="36">
        <f>SUMIFS(СВЦЭМ!$D$39:$D$782,СВЦЭМ!$A$39:$A$782,$A181,СВЦЭМ!$B$39:$B$782,F$155)+'СЕТ СН'!$I$14+СВЦЭМ!$D$10+'СЕТ СН'!$I$6-'СЕТ СН'!$I$26</f>
        <v>1816.8396887199999</v>
      </c>
      <c r="G181" s="36">
        <f>SUMIFS(СВЦЭМ!$D$39:$D$782,СВЦЭМ!$A$39:$A$782,$A181,СВЦЭМ!$B$39:$B$782,G$155)+'СЕТ СН'!$I$14+СВЦЭМ!$D$10+'СЕТ СН'!$I$6-'СЕТ СН'!$I$26</f>
        <v>1833.8211217099999</v>
      </c>
      <c r="H181" s="36">
        <f>SUMIFS(СВЦЭМ!$D$39:$D$782,СВЦЭМ!$A$39:$A$782,$A181,СВЦЭМ!$B$39:$B$782,H$155)+'СЕТ СН'!$I$14+СВЦЭМ!$D$10+'СЕТ СН'!$I$6-'СЕТ СН'!$I$26</f>
        <v>1780.6487890999999</v>
      </c>
      <c r="I181" s="36">
        <f>SUMIFS(СВЦЭМ!$D$39:$D$782,СВЦЭМ!$A$39:$A$782,$A181,СВЦЭМ!$B$39:$B$782,I$155)+'СЕТ СН'!$I$14+СВЦЭМ!$D$10+'СЕТ СН'!$I$6-'СЕТ СН'!$I$26</f>
        <v>1735.47467517</v>
      </c>
      <c r="J181" s="36">
        <f>SUMIFS(СВЦЭМ!$D$39:$D$782,СВЦЭМ!$A$39:$A$782,$A181,СВЦЭМ!$B$39:$B$782,J$155)+'СЕТ СН'!$I$14+СВЦЭМ!$D$10+'СЕТ СН'!$I$6-'СЕТ СН'!$I$26</f>
        <v>1675.43349132</v>
      </c>
      <c r="K181" s="36">
        <f>SUMIFS(СВЦЭМ!$D$39:$D$782,СВЦЭМ!$A$39:$A$782,$A181,СВЦЭМ!$B$39:$B$782,K$155)+'СЕТ СН'!$I$14+СВЦЭМ!$D$10+'СЕТ СН'!$I$6-'СЕТ СН'!$I$26</f>
        <v>1623.29353739</v>
      </c>
      <c r="L181" s="36">
        <f>SUMIFS(СВЦЭМ!$D$39:$D$782,СВЦЭМ!$A$39:$A$782,$A181,СВЦЭМ!$B$39:$B$782,L$155)+'СЕТ СН'!$I$14+СВЦЭМ!$D$10+'СЕТ СН'!$I$6-'СЕТ СН'!$I$26</f>
        <v>1619.2148782699999</v>
      </c>
      <c r="M181" s="36">
        <f>SUMIFS(СВЦЭМ!$D$39:$D$782,СВЦЭМ!$A$39:$A$782,$A181,СВЦЭМ!$B$39:$B$782,M$155)+'СЕТ СН'!$I$14+СВЦЭМ!$D$10+'СЕТ СН'!$I$6-'СЕТ СН'!$I$26</f>
        <v>1614.80983954</v>
      </c>
      <c r="N181" s="36">
        <f>SUMIFS(СВЦЭМ!$D$39:$D$782,СВЦЭМ!$A$39:$A$782,$A181,СВЦЭМ!$B$39:$B$782,N$155)+'СЕТ СН'!$I$14+СВЦЭМ!$D$10+'СЕТ СН'!$I$6-'СЕТ СН'!$I$26</f>
        <v>1616.89936319</v>
      </c>
      <c r="O181" s="36">
        <f>SUMIFS(СВЦЭМ!$D$39:$D$782,СВЦЭМ!$A$39:$A$782,$A181,СВЦЭМ!$B$39:$B$782,O$155)+'СЕТ СН'!$I$14+СВЦЭМ!$D$10+'СЕТ СН'!$I$6-'СЕТ СН'!$I$26</f>
        <v>1636.35445693</v>
      </c>
      <c r="P181" s="36">
        <f>SUMIFS(СВЦЭМ!$D$39:$D$782,СВЦЭМ!$A$39:$A$782,$A181,СВЦЭМ!$B$39:$B$782,P$155)+'СЕТ СН'!$I$14+СВЦЭМ!$D$10+'СЕТ СН'!$I$6-'СЕТ СН'!$I$26</f>
        <v>1640.2881158499999</v>
      </c>
      <c r="Q181" s="36">
        <f>SUMIFS(СВЦЭМ!$D$39:$D$782,СВЦЭМ!$A$39:$A$782,$A181,СВЦЭМ!$B$39:$B$782,Q$155)+'СЕТ СН'!$I$14+СВЦЭМ!$D$10+'СЕТ СН'!$I$6-'СЕТ СН'!$I$26</f>
        <v>1642.66179878</v>
      </c>
      <c r="R181" s="36">
        <f>SUMIFS(СВЦЭМ!$D$39:$D$782,СВЦЭМ!$A$39:$A$782,$A181,СВЦЭМ!$B$39:$B$782,R$155)+'СЕТ СН'!$I$14+СВЦЭМ!$D$10+'СЕТ СН'!$I$6-'СЕТ СН'!$I$26</f>
        <v>1624.3543886299999</v>
      </c>
      <c r="S181" s="36">
        <f>SUMIFS(СВЦЭМ!$D$39:$D$782,СВЦЭМ!$A$39:$A$782,$A181,СВЦЭМ!$B$39:$B$782,S$155)+'СЕТ СН'!$I$14+СВЦЭМ!$D$10+'СЕТ СН'!$I$6-'СЕТ СН'!$I$26</f>
        <v>1636.9066741299998</v>
      </c>
      <c r="T181" s="36">
        <f>SUMIFS(СВЦЭМ!$D$39:$D$782,СВЦЭМ!$A$39:$A$782,$A181,СВЦЭМ!$B$39:$B$782,T$155)+'СЕТ СН'!$I$14+СВЦЭМ!$D$10+'СЕТ СН'!$I$6-'СЕТ СН'!$I$26</f>
        <v>1601.3578683699998</v>
      </c>
      <c r="U181" s="36">
        <f>SUMIFS(СВЦЭМ!$D$39:$D$782,СВЦЭМ!$A$39:$A$782,$A181,СВЦЭМ!$B$39:$B$782,U$155)+'СЕТ СН'!$I$14+СВЦЭМ!$D$10+'СЕТ СН'!$I$6-'СЕТ СН'!$I$26</f>
        <v>1574.66912774</v>
      </c>
      <c r="V181" s="36">
        <f>SUMIFS(СВЦЭМ!$D$39:$D$782,СВЦЭМ!$A$39:$A$782,$A181,СВЦЭМ!$B$39:$B$782,V$155)+'СЕТ СН'!$I$14+СВЦЭМ!$D$10+'СЕТ СН'!$I$6-'СЕТ СН'!$I$26</f>
        <v>1549.18655603</v>
      </c>
      <c r="W181" s="36">
        <f>SUMIFS(СВЦЭМ!$D$39:$D$782,СВЦЭМ!$A$39:$A$782,$A181,СВЦЭМ!$B$39:$B$782,W$155)+'СЕТ СН'!$I$14+СВЦЭМ!$D$10+'СЕТ СН'!$I$6-'СЕТ СН'!$I$26</f>
        <v>1558.02157175</v>
      </c>
      <c r="X181" s="36">
        <f>SUMIFS(СВЦЭМ!$D$39:$D$782,СВЦЭМ!$A$39:$A$782,$A181,СВЦЭМ!$B$39:$B$782,X$155)+'СЕТ СН'!$I$14+СВЦЭМ!$D$10+'СЕТ СН'!$I$6-'СЕТ СН'!$I$26</f>
        <v>1603.6380062799999</v>
      </c>
      <c r="Y181" s="36">
        <f>SUMIFS(СВЦЭМ!$D$39:$D$782,СВЦЭМ!$A$39:$A$782,$A181,СВЦЭМ!$B$39:$B$782,Y$155)+'СЕТ СН'!$I$14+СВЦЭМ!$D$10+'СЕТ СН'!$I$6-'СЕТ СН'!$I$26</f>
        <v>1641.66062674</v>
      </c>
    </row>
    <row r="182" spans="1:27" ht="15.75" x14ac:dyDescent="0.2">
      <c r="A182" s="35">
        <f t="shared" si="4"/>
        <v>44678</v>
      </c>
      <c r="B182" s="36">
        <f>SUMIFS(СВЦЭМ!$D$39:$D$782,СВЦЭМ!$A$39:$A$782,$A182,СВЦЭМ!$B$39:$B$782,B$155)+'СЕТ СН'!$I$14+СВЦЭМ!$D$10+'СЕТ СН'!$I$6-'СЕТ СН'!$I$26</f>
        <v>1724.2287894899998</v>
      </c>
      <c r="C182" s="36">
        <f>SUMIFS(СВЦЭМ!$D$39:$D$782,СВЦЭМ!$A$39:$A$782,$A182,СВЦЭМ!$B$39:$B$782,C$155)+'СЕТ СН'!$I$14+СВЦЭМ!$D$10+'СЕТ СН'!$I$6-'СЕТ СН'!$I$26</f>
        <v>1736.8178552099998</v>
      </c>
      <c r="D182" s="36">
        <f>SUMIFS(СВЦЭМ!$D$39:$D$782,СВЦЭМ!$A$39:$A$782,$A182,СВЦЭМ!$B$39:$B$782,D$155)+'СЕТ СН'!$I$14+СВЦЭМ!$D$10+'СЕТ СН'!$I$6-'СЕТ СН'!$I$26</f>
        <v>1753.4362150499999</v>
      </c>
      <c r="E182" s="36">
        <f>SUMIFS(СВЦЭМ!$D$39:$D$782,СВЦЭМ!$A$39:$A$782,$A182,СВЦЭМ!$B$39:$B$782,E$155)+'СЕТ СН'!$I$14+СВЦЭМ!$D$10+'СЕТ СН'!$I$6-'СЕТ СН'!$I$26</f>
        <v>1812.1567834999998</v>
      </c>
      <c r="F182" s="36">
        <f>SUMIFS(СВЦЭМ!$D$39:$D$782,СВЦЭМ!$A$39:$A$782,$A182,СВЦЭМ!$B$39:$B$782,F$155)+'СЕТ СН'!$I$14+СВЦЭМ!$D$10+'СЕТ СН'!$I$6-'СЕТ СН'!$I$26</f>
        <v>1814.54633225</v>
      </c>
      <c r="G182" s="36">
        <f>SUMIFS(СВЦЭМ!$D$39:$D$782,СВЦЭМ!$A$39:$A$782,$A182,СВЦЭМ!$B$39:$B$782,G$155)+'СЕТ СН'!$I$14+СВЦЭМ!$D$10+'СЕТ СН'!$I$6-'СЕТ СН'!$I$26</f>
        <v>1805.3848123599998</v>
      </c>
      <c r="H182" s="36">
        <f>SUMIFS(СВЦЭМ!$D$39:$D$782,СВЦЭМ!$A$39:$A$782,$A182,СВЦЭМ!$B$39:$B$782,H$155)+'СЕТ СН'!$I$14+СВЦЭМ!$D$10+'СЕТ СН'!$I$6-'СЕТ СН'!$I$26</f>
        <v>1753.91127332</v>
      </c>
      <c r="I182" s="36">
        <f>SUMIFS(СВЦЭМ!$D$39:$D$782,СВЦЭМ!$A$39:$A$782,$A182,СВЦЭМ!$B$39:$B$782,I$155)+'СЕТ СН'!$I$14+СВЦЭМ!$D$10+'СЕТ СН'!$I$6-'СЕТ СН'!$I$26</f>
        <v>1726.90306928</v>
      </c>
      <c r="J182" s="36">
        <f>SUMIFS(СВЦЭМ!$D$39:$D$782,СВЦЭМ!$A$39:$A$782,$A182,СВЦЭМ!$B$39:$B$782,J$155)+'СЕТ СН'!$I$14+СВЦЭМ!$D$10+'СЕТ СН'!$I$6-'СЕТ СН'!$I$26</f>
        <v>1694.85605691</v>
      </c>
      <c r="K182" s="36">
        <f>SUMIFS(СВЦЭМ!$D$39:$D$782,СВЦЭМ!$A$39:$A$782,$A182,СВЦЭМ!$B$39:$B$782,K$155)+'СЕТ СН'!$I$14+СВЦЭМ!$D$10+'СЕТ СН'!$I$6-'СЕТ СН'!$I$26</f>
        <v>1680.00588425</v>
      </c>
      <c r="L182" s="36">
        <f>SUMIFS(СВЦЭМ!$D$39:$D$782,СВЦЭМ!$A$39:$A$782,$A182,СВЦЭМ!$B$39:$B$782,L$155)+'СЕТ СН'!$I$14+СВЦЭМ!$D$10+'СЕТ СН'!$I$6-'СЕТ СН'!$I$26</f>
        <v>1669.9536640499998</v>
      </c>
      <c r="M182" s="36">
        <f>SUMIFS(СВЦЭМ!$D$39:$D$782,СВЦЭМ!$A$39:$A$782,$A182,СВЦЭМ!$B$39:$B$782,M$155)+'СЕТ СН'!$I$14+СВЦЭМ!$D$10+'СЕТ СН'!$I$6-'СЕТ СН'!$I$26</f>
        <v>1664.8524971499999</v>
      </c>
      <c r="N182" s="36">
        <f>SUMIFS(СВЦЭМ!$D$39:$D$782,СВЦЭМ!$A$39:$A$782,$A182,СВЦЭМ!$B$39:$B$782,N$155)+'СЕТ СН'!$I$14+СВЦЭМ!$D$10+'СЕТ СН'!$I$6-'СЕТ СН'!$I$26</f>
        <v>1678.5209681899998</v>
      </c>
      <c r="O182" s="36">
        <f>SUMIFS(СВЦЭМ!$D$39:$D$782,СВЦЭМ!$A$39:$A$782,$A182,СВЦЭМ!$B$39:$B$782,O$155)+'СЕТ СН'!$I$14+СВЦЭМ!$D$10+'СЕТ СН'!$I$6-'СЕТ СН'!$I$26</f>
        <v>1703.2972055499999</v>
      </c>
      <c r="P182" s="36">
        <f>SUMIFS(СВЦЭМ!$D$39:$D$782,СВЦЭМ!$A$39:$A$782,$A182,СВЦЭМ!$B$39:$B$782,P$155)+'СЕТ СН'!$I$14+СВЦЭМ!$D$10+'СЕТ СН'!$I$6-'СЕТ СН'!$I$26</f>
        <v>1702.7250142</v>
      </c>
      <c r="Q182" s="36">
        <f>SUMIFS(СВЦЭМ!$D$39:$D$782,СВЦЭМ!$A$39:$A$782,$A182,СВЦЭМ!$B$39:$B$782,Q$155)+'СЕТ СН'!$I$14+СВЦЭМ!$D$10+'СЕТ СН'!$I$6-'СЕТ СН'!$I$26</f>
        <v>1699.99167721</v>
      </c>
      <c r="R182" s="36">
        <f>SUMIFS(СВЦЭМ!$D$39:$D$782,СВЦЭМ!$A$39:$A$782,$A182,СВЦЭМ!$B$39:$B$782,R$155)+'СЕТ СН'!$I$14+СВЦЭМ!$D$10+'СЕТ СН'!$I$6-'СЕТ СН'!$I$26</f>
        <v>1700.11888587</v>
      </c>
      <c r="S182" s="36">
        <f>SUMIFS(СВЦЭМ!$D$39:$D$782,СВЦЭМ!$A$39:$A$782,$A182,СВЦЭМ!$B$39:$B$782,S$155)+'СЕТ СН'!$I$14+СВЦЭМ!$D$10+'СЕТ СН'!$I$6-'СЕТ СН'!$I$26</f>
        <v>1695.87138151</v>
      </c>
      <c r="T182" s="36">
        <f>SUMIFS(СВЦЭМ!$D$39:$D$782,СВЦЭМ!$A$39:$A$782,$A182,СВЦЭМ!$B$39:$B$782,T$155)+'СЕТ СН'!$I$14+СВЦЭМ!$D$10+'СЕТ СН'!$I$6-'СЕТ СН'!$I$26</f>
        <v>1687.2489440699999</v>
      </c>
      <c r="U182" s="36">
        <f>SUMIFS(СВЦЭМ!$D$39:$D$782,СВЦЭМ!$A$39:$A$782,$A182,СВЦЭМ!$B$39:$B$782,U$155)+'СЕТ СН'!$I$14+СВЦЭМ!$D$10+'СЕТ СН'!$I$6-'СЕТ СН'!$I$26</f>
        <v>1679.6535931199999</v>
      </c>
      <c r="V182" s="36">
        <f>SUMIFS(СВЦЭМ!$D$39:$D$782,СВЦЭМ!$A$39:$A$782,$A182,СВЦЭМ!$B$39:$B$782,V$155)+'СЕТ СН'!$I$14+СВЦЭМ!$D$10+'СЕТ СН'!$I$6-'СЕТ СН'!$I$26</f>
        <v>1652.24539284</v>
      </c>
      <c r="W182" s="36">
        <f>SUMIFS(СВЦЭМ!$D$39:$D$782,СВЦЭМ!$A$39:$A$782,$A182,СВЦЭМ!$B$39:$B$782,W$155)+'СЕТ СН'!$I$14+СВЦЭМ!$D$10+'СЕТ СН'!$I$6-'СЕТ СН'!$I$26</f>
        <v>1633.9209750599998</v>
      </c>
      <c r="X182" s="36">
        <f>SUMIFS(СВЦЭМ!$D$39:$D$782,СВЦЭМ!$A$39:$A$782,$A182,СВЦЭМ!$B$39:$B$782,X$155)+'СЕТ СН'!$I$14+СВЦЭМ!$D$10+'СЕТ СН'!$I$6-'СЕТ СН'!$I$26</f>
        <v>1673.86183383</v>
      </c>
      <c r="Y182" s="36">
        <f>SUMIFS(СВЦЭМ!$D$39:$D$782,СВЦЭМ!$A$39:$A$782,$A182,СВЦЭМ!$B$39:$B$782,Y$155)+'СЕТ СН'!$I$14+СВЦЭМ!$D$10+'СЕТ СН'!$I$6-'СЕТ СН'!$I$26</f>
        <v>1713.2713363399998</v>
      </c>
    </row>
    <row r="183" spans="1:27" ht="15.75" x14ac:dyDescent="0.2">
      <c r="A183" s="35">
        <f t="shared" si="4"/>
        <v>44679</v>
      </c>
      <c r="B183" s="36">
        <f>SUMIFS(СВЦЭМ!$D$39:$D$782,СВЦЭМ!$A$39:$A$782,$A183,СВЦЭМ!$B$39:$B$782,B$155)+'СЕТ СН'!$I$14+СВЦЭМ!$D$10+'СЕТ СН'!$I$6-'СЕТ СН'!$I$26</f>
        <v>1821.2537400699998</v>
      </c>
      <c r="C183" s="36">
        <f>SUMIFS(СВЦЭМ!$D$39:$D$782,СВЦЭМ!$A$39:$A$782,$A183,СВЦЭМ!$B$39:$B$782,C$155)+'СЕТ СН'!$I$14+СВЦЭМ!$D$10+'СЕТ СН'!$I$6-'СЕТ СН'!$I$26</f>
        <v>1796.61094656</v>
      </c>
      <c r="D183" s="36">
        <f>SUMIFS(СВЦЭМ!$D$39:$D$782,СВЦЭМ!$A$39:$A$782,$A183,СВЦЭМ!$B$39:$B$782,D$155)+'СЕТ СН'!$I$14+СВЦЭМ!$D$10+'СЕТ СН'!$I$6-'СЕТ СН'!$I$26</f>
        <v>1824.9484620999999</v>
      </c>
      <c r="E183" s="36">
        <f>SUMIFS(СВЦЭМ!$D$39:$D$782,СВЦЭМ!$A$39:$A$782,$A183,СВЦЭМ!$B$39:$B$782,E$155)+'СЕТ СН'!$I$14+СВЦЭМ!$D$10+'СЕТ СН'!$I$6-'СЕТ СН'!$I$26</f>
        <v>1818.33938556</v>
      </c>
      <c r="F183" s="36">
        <f>SUMIFS(СВЦЭМ!$D$39:$D$782,СВЦЭМ!$A$39:$A$782,$A183,СВЦЭМ!$B$39:$B$782,F$155)+'СЕТ СН'!$I$14+СВЦЭМ!$D$10+'СЕТ СН'!$I$6-'СЕТ СН'!$I$26</f>
        <v>1837.7308874099999</v>
      </c>
      <c r="G183" s="36">
        <f>SUMIFS(СВЦЭМ!$D$39:$D$782,СВЦЭМ!$A$39:$A$782,$A183,СВЦЭМ!$B$39:$B$782,G$155)+'СЕТ СН'!$I$14+СВЦЭМ!$D$10+'СЕТ СН'!$I$6-'СЕТ СН'!$I$26</f>
        <v>1818.55847425</v>
      </c>
      <c r="H183" s="36">
        <f>SUMIFS(СВЦЭМ!$D$39:$D$782,СВЦЭМ!$A$39:$A$782,$A183,СВЦЭМ!$B$39:$B$782,H$155)+'СЕТ СН'!$I$14+СВЦЭМ!$D$10+'СЕТ СН'!$I$6-'СЕТ СН'!$I$26</f>
        <v>1750.5458118399999</v>
      </c>
      <c r="I183" s="36">
        <f>SUMIFS(СВЦЭМ!$D$39:$D$782,СВЦЭМ!$A$39:$A$782,$A183,СВЦЭМ!$B$39:$B$782,I$155)+'СЕТ СН'!$I$14+СВЦЭМ!$D$10+'СЕТ СН'!$I$6-'СЕТ СН'!$I$26</f>
        <v>1682.5649948499999</v>
      </c>
      <c r="J183" s="36">
        <f>SUMIFS(СВЦЭМ!$D$39:$D$782,СВЦЭМ!$A$39:$A$782,$A183,СВЦЭМ!$B$39:$B$782,J$155)+'СЕТ СН'!$I$14+СВЦЭМ!$D$10+'СЕТ СН'!$I$6-'СЕТ СН'!$I$26</f>
        <v>1682.09358073</v>
      </c>
      <c r="K183" s="36">
        <f>SUMIFS(СВЦЭМ!$D$39:$D$782,СВЦЭМ!$A$39:$A$782,$A183,СВЦЭМ!$B$39:$B$782,K$155)+'СЕТ СН'!$I$14+СВЦЭМ!$D$10+'СЕТ СН'!$I$6-'СЕТ СН'!$I$26</f>
        <v>1695.1502707699999</v>
      </c>
      <c r="L183" s="36">
        <f>SUMIFS(СВЦЭМ!$D$39:$D$782,СВЦЭМ!$A$39:$A$782,$A183,СВЦЭМ!$B$39:$B$782,L$155)+'СЕТ СН'!$I$14+СВЦЭМ!$D$10+'СЕТ СН'!$I$6-'СЕТ СН'!$I$26</f>
        <v>1699.8892786699998</v>
      </c>
      <c r="M183" s="36">
        <f>SUMIFS(СВЦЭМ!$D$39:$D$782,СВЦЭМ!$A$39:$A$782,$A183,СВЦЭМ!$B$39:$B$782,M$155)+'СЕТ СН'!$I$14+СВЦЭМ!$D$10+'СЕТ СН'!$I$6-'СЕТ СН'!$I$26</f>
        <v>1732.3819147099998</v>
      </c>
      <c r="N183" s="36">
        <f>SUMIFS(СВЦЭМ!$D$39:$D$782,СВЦЭМ!$A$39:$A$782,$A183,СВЦЭМ!$B$39:$B$782,N$155)+'СЕТ СН'!$I$14+СВЦЭМ!$D$10+'СЕТ СН'!$I$6-'СЕТ СН'!$I$26</f>
        <v>1684.5863680599998</v>
      </c>
      <c r="O183" s="36">
        <f>SUMIFS(СВЦЭМ!$D$39:$D$782,СВЦЭМ!$A$39:$A$782,$A183,СВЦЭМ!$B$39:$B$782,O$155)+'СЕТ СН'!$I$14+СВЦЭМ!$D$10+'СЕТ СН'!$I$6-'СЕТ СН'!$I$26</f>
        <v>1652.50448519</v>
      </c>
      <c r="P183" s="36">
        <f>SUMIFS(СВЦЭМ!$D$39:$D$782,СВЦЭМ!$A$39:$A$782,$A183,СВЦЭМ!$B$39:$B$782,P$155)+'СЕТ СН'!$I$14+СВЦЭМ!$D$10+'СЕТ СН'!$I$6-'СЕТ СН'!$I$26</f>
        <v>1652.7111943999998</v>
      </c>
      <c r="Q183" s="36">
        <f>SUMIFS(СВЦЭМ!$D$39:$D$782,СВЦЭМ!$A$39:$A$782,$A183,СВЦЭМ!$B$39:$B$782,Q$155)+'СЕТ СН'!$I$14+СВЦЭМ!$D$10+'СЕТ СН'!$I$6-'СЕТ СН'!$I$26</f>
        <v>1675.3631708199998</v>
      </c>
      <c r="R183" s="36">
        <f>SUMIFS(СВЦЭМ!$D$39:$D$782,СВЦЭМ!$A$39:$A$782,$A183,СВЦЭМ!$B$39:$B$782,R$155)+'СЕТ СН'!$I$14+СВЦЭМ!$D$10+'СЕТ СН'!$I$6-'СЕТ СН'!$I$26</f>
        <v>1743.38151857</v>
      </c>
      <c r="S183" s="36">
        <f>SUMIFS(СВЦЭМ!$D$39:$D$782,СВЦЭМ!$A$39:$A$782,$A183,СВЦЭМ!$B$39:$B$782,S$155)+'СЕТ СН'!$I$14+СВЦЭМ!$D$10+'СЕТ СН'!$I$6-'СЕТ СН'!$I$26</f>
        <v>1797.8532811699999</v>
      </c>
      <c r="T183" s="36">
        <f>SUMIFS(СВЦЭМ!$D$39:$D$782,СВЦЭМ!$A$39:$A$782,$A183,СВЦЭМ!$B$39:$B$782,T$155)+'СЕТ СН'!$I$14+СВЦЭМ!$D$10+'СЕТ СН'!$I$6-'СЕТ СН'!$I$26</f>
        <v>1774.99182623</v>
      </c>
      <c r="U183" s="36">
        <f>SUMIFS(СВЦЭМ!$D$39:$D$782,СВЦЭМ!$A$39:$A$782,$A183,СВЦЭМ!$B$39:$B$782,U$155)+'СЕТ СН'!$I$14+СВЦЭМ!$D$10+'СЕТ СН'!$I$6-'СЕТ СН'!$I$26</f>
        <v>1721.3242637999999</v>
      </c>
      <c r="V183" s="36">
        <f>SUMIFS(СВЦЭМ!$D$39:$D$782,СВЦЭМ!$A$39:$A$782,$A183,СВЦЭМ!$B$39:$B$782,V$155)+'СЕТ СН'!$I$14+СВЦЭМ!$D$10+'СЕТ СН'!$I$6-'СЕТ СН'!$I$26</f>
        <v>1737.4603114699999</v>
      </c>
      <c r="W183" s="36">
        <f>SUMIFS(СВЦЭМ!$D$39:$D$782,СВЦЭМ!$A$39:$A$782,$A183,СВЦЭМ!$B$39:$B$782,W$155)+'СЕТ СН'!$I$14+СВЦЭМ!$D$10+'СЕТ СН'!$I$6-'СЕТ СН'!$I$26</f>
        <v>1734.06890178</v>
      </c>
      <c r="X183" s="36">
        <f>SUMIFS(СВЦЭМ!$D$39:$D$782,СВЦЭМ!$A$39:$A$782,$A183,СВЦЭМ!$B$39:$B$782,X$155)+'СЕТ СН'!$I$14+СВЦЭМ!$D$10+'СЕТ СН'!$I$6-'СЕТ СН'!$I$26</f>
        <v>1780.1270971299998</v>
      </c>
      <c r="Y183" s="36">
        <f>SUMIFS(СВЦЭМ!$D$39:$D$782,СВЦЭМ!$A$39:$A$782,$A183,СВЦЭМ!$B$39:$B$782,Y$155)+'СЕТ СН'!$I$14+СВЦЭМ!$D$10+'СЕТ СН'!$I$6-'СЕТ СН'!$I$26</f>
        <v>1824.5654219599999</v>
      </c>
    </row>
    <row r="184" spans="1:27" ht="15.75" x14ac:dyDescent="0.2">
      <c r="A184" s="35">
        <f t="shared" si="4"/>
        <v>44680</v>
      </c>
      <c r="B184" s="36">
        <f>SUMIFS(СВЦЭМ!$D$39:$D$782,СВЦЭМ!$A$39:$A$782,$A184,СВЦЭМ!$B$39:$B$782,B$155)+'СЕТ СН'!$I$14+СВЦЭМ!$D$10+'СЕТ СН'!$I$6-'СЕТ СН'!$I$26</f>
        <v>1791.9959490699998</v>
      </c>
      <c r="C184" s="36">
        <f>SUMIFS(СВЦЭМ!$D$39:$D$782,СВЦЭМ!$A$39:$A$782,$A184,СВЦЭМ!$B$39:$B$782,C$155)+'СЕТ СН'!$I$14+СВЦЭМ!$D$10+'СЕТ СН'!$I$6-'СЕТ СН'!$I$26</f>
        <v>1811.9504769</v>
      </c>
      <c r="D184" s="36">
        <f>SUMIFS(СВЦЭМ!$D$39:$D$782,СВЦЭМ!$A$39:$A$782,$A184,СВЦЭМ!$B$39:$B$782,D$155)+'СЕТ СН'!$I$14+СВЦЭМ!$D$10+'СЕТ СН'!$I$6-'СЕТ СН'!$I$26</f>
        <v>1823.86137252</v>
      </c>
      <c r="E184" s="36">
        <f>SUMIFS(СВЦЭМ!$D$39:$D$782,СВЦЭМ!$A$39:$A$782,$A184,СВЦЭМ!$B$39:$B$782,E$155)+'СЕТ СН'!$I$14+СВЦЭМ!$D$10+'СЕТ СН'!$I$6-'СЕТ СН'!$I$26</f>
        <v>1824.8109140899999</v>
      </c>
      <c r="F184" s="36">
        <f>SUMIFS(СВЦЭМ!$D$39:$D$782,СВЦЭМ!$A$39:$A$782,$A184,СВЦЭМ!$B$39:$B$782,F$155)+'СЕТ СН'!$I$14+СВЦЭМ!$D$10+'СЕТ СН'!$I$6-'СЕТ СН'!$I$26</f>
        <v>1819.6556378</v>
      </c>
      <c r="G184" s="36">
        <f>SUMIFS(СВЦЭМ!$D$39:$D$782,СВЦЭМ!$A$39:$A$782,$A184,СВЦЭМ!$B$39:$B$782,G$155)+'СЕТ СН'!$I$14+СВЦЭМ!$D$10+'СЕТ СН'!$I$6-'СЕТ СН'!$I$26</f>
        <v>1792.01802881</v>
      </c>
      <c r="H184" s="36">
        <f>SUMIFS(СВЦЭМ!$D$39:$D$782,СВЦЭМ!$A$39:$A$782,$A184,СВЦЭМ!$B$39:$B$782,H$155)+'СЕТ СН'!$I$14+СВЦЭМ!$D$10+'СЕТ СН'!$I$6-'СЕТ СН'!$I$26</f>
        <v>1745.96781745</v>
      </c>
      <c r="I184" s="36">
        <f>SUMIFS(СВЦЭМ!$D$39:$D$782,СВЦЭМ!$A$39:$A$782,$A184,СВЦЭМ!$B$39:$B$782,I$155)+'СЕТ СН'!$I$14+СВЦЭМ!$D$10+'СЕТ СН'!$I$6-'СЕТ СН'!$I$26</f>
        <v>1701.3647882099999</v>
      </c>
      <c r="J184" s="36">
        <f>SUMIFS(СВЦЭМ!$D$39:$D$782,СВЦЭМ!$A$39:$A$782,$A184,СВЦЭМ!$B$39:$B$782,J$155)+'СЕТ СН'!$I$14+СВЦЭМ!$D$10+'СЕТ СН'!$I$6-'СЕТ СН'!$I$26</f>
        <v>1669.12049258</v>
      </c>
      <c r="K184" s="36">
        <f>SUMIFS(СВЦЭМ!$D$39:$D$782,СВЦЭМ!$A$39:$A$782,$A184,СВЦЭМ!$B$39:$B$782,K$155)+'СЕТ СН'!$I$14+СВЦЭМ!$D$10+'СЕТ СН'!$I$6-'СЕТ СН'!$I$26</f>
        <v>1667.8346833999999</v>
      </c>
      <c r="L184" s="36">
        <f>SUMIFS(СВЦЭМ!$D$39:$D$782,СВЦЭМ!$A$39:$A$782,$A184,СВЦЭМ!$B$39:$B$782,L$155)+'СЕТ СН'!$I$14+СВЦЭМ!$D$10+'СЕТ СН'!$I$6-'СЕТ СН'!$I$26</f>
        <v>1676.47544296</v>
      </c>
      <c r="M184" s="36">
        <f>SUMIFS(СВЦЭМ!$D$39:$D$782,СВЦЭМ!$A$39:$A$782,$A184,СВЦЭМ!$B$39:$B$782,M$155)+'СЕТ СН'!$I$14+СВЦЭМ!$D$10+'СЕТ СН'!$I$6-'СЕТ СН'!$I$26</f>
        <v>1703.58030472</v>
      </c>
      <c r="N184" s="36">
        <f>SUMIFS(СВЦЭМ!$D$39:$D$782,СВЦЭМ!$A$39:$A$782,$A184,СВЦЭМ!$B$39:$B$782,N$155)+'СЕТ СН'!$I$14+СВЦЭМ!$D$10+'СЕТ СН'!$I$6-'СЕТ СН'!$I$26</f>
        <v>1729.6106461099998</v>
      </c>
      <c r="O184" s="36">
        <f>SUMIFS(СВЦЭМ!$D$39:$D$782,СВЦЭМ!$A$39:$A$782,$A184,СВЦЭМ!$B$39:$B$782,O$155)+'СЕТ СН'!$I$14+СВЦЭМ!$D$10+'СЕТ СН'!$I$6-'СЕТ СН'!$I$26</f>
        <v>1693.4431825299998</v>
      </c>
      <c r="P184" s="36">
        <f>SUMIFS(СВЦЭМ!$D$39:$D$782,СВЦЭМ!$A$39:$A$782,$A184,СВЦЭМ!$B$39:$B$782,P$155)+'СЕТ СН'!$I$14+СВЦЭМ!$D$10+'СЕТ СН'!$I$6-'СЕТ СН'!$I$26</f>
        <v>1713.31033497</v>
      </c>
      <c r="Q184" s="36">
        <f>SUMIFS(СВЦЭМ!$D$39:$D$782,СВЦЭМ!$A$39:$A$782,$A184,СВЦЭМ!$B$39:$B$782,Q$155)+'СЕТ СН'!$I$14+СВЦЭМ!$D$10+'СЕТ СН'!$I$6-'СЕТ СН'!$I$26</f>
        <v>1739.6562004099999</v>
      </c>
      <c r="R184" s="36">
        <f>SUMIFS(СВЦЭМ!$D$39:$D$782,СВЦЭМ!$A$39:$A$782,$A184,СВЦЭМ!$B$39:$B$782,R$155)+'СЕТ СН'!$I$14+СВЦЭМ!$D$10+'СЕТ СН'!$I$6-'СЕТ СН'!$I$26</f>
        <v>1721.42151427</v>
      </c>
      <c r="S184" s="36">
        <f>SUMIFS(СВЦЭМ!$D$39:$D$782,СВЦЭМ!$A$39:$A$782,$A184,СВЦЭМ!$B$39:$B$782,S$155)+'СЕТ СН'!$I$14+СВЦЭМ!$D$10+'СЕТ СН'!$I$6-'СЕТ СН'!$I$26</f>
        <v>1733.70110219</v>
      </c>
      <c r="T184" s="36">
        <f>SUMIFS(СВЦЭМ!$D$39:$D$782,СВЦЭМ!$A$39:$A$782,$A184,СВЦЭМ!$B$39:$B$782,T$155)+'СЕТ СН'!$I$14+СВЦЭМ!$D$10+'СЕТ СН'!$I$6-'СЕТ СН'!$I$26</f>
        <v>1691.61732039</v>
      </c>
      <c r="U184" s="36">
        <f>SUMIFS(СВЦЭМ!$D$39:$D$782,СВЦЭМ!$A$39:$A$782,$A184,СВЦЭМ!$B$39:$B$782,U$155)+'СЕТ СН'!$I$14+СВЦЭМ!$D$10+'СЕТ СН'!$I$6-'СЕТ СН'!$I$26</f>
        <v>1679.6325661799999</v>
      </c>
      <c r="V184" s="36">
        <f>SUMIFS(СВЦЭМ!$D$39:$D$782,СВЦЭМ!$A$39:$A$782,$A184,СВЦЭМ!$B$39:$B$782,V$155)+'СЕТ СН'!$I$14+СВЦЭМ!$D$10+'СЕТ СН'!$I$6-'СЕТ СН'!$I$26</f>
        <v>1657.2078055899999</v>
      </c>
      <c r="W184" s="36">
        <f>SUMIFS(СВЦЭМ!$D$39:$D$782,СВЦЭМ!$A$39:$A$782,$A184,СВЦЭМ!$B$39:$B$782,W$155)+'СЕТ СН'!$I$14+СВЦЭМ!$D$10+'СЕТ СН'!$I$6-'СЕТ СН'!$I$26</f>
        <v>1690.852705</v>
      </c>
      <c r="X184" s="36">
        <f>SUMIFS(СВЦЭМ!$D$39:$D$782,СВЦЭМ!$A$39:$A$782,$A184,СВЦЭМ!$B$39:$B$782,X$155)+'СЕТ СН'!$I$14+СВЦЭМ!$D$10+'СЕТ СН'!$I$6-'СЕТ СН'!$I$26</f>
        <v>1719.3398733699999</v>
      </c>
      <c r="Y184" s="36">
        <f>SUMIFS(СВЦЭМ!$D$39:$D$782,СВЦЭМ!$A$39:$A$782,$A184,СВЦЭМ!$B$39:$B$782,Y$155)+'СЕТ СН'!$I$14+СВЦЭМ!$D$10+'СЕТ СН'!$I$6-'СЕТ СН'!$I$26</f>
        <v>1758.2310072799999</v>
      </c>
    </row>
    <row r="185" spans="1:27" ht="15.75" x14ac:dyDescent="0.2">
      <c r="A185" s="35">
        <f t="shared" si="4"/>
        <v>44681</v>
      </c>
      <c r="B185" s="36">
        <f>SUMIFS(СВЦЭМ!$D$39:$D$782,СВЦЭМ!$A$39:$A$782,$A185,СВЦЭМ!$B$39:$B$782,B$155)+'СЕТ СН'!$I$14+СВЦЭМ!$D$10+'СЕТ СН'!$I$6-'СЕТ СН'!$I$26</f>
        <v>1798.4272562899998</v>
      </c>
      <c r="C185" s="36">
        <f>SUMIFS(СВЦЭМ!$D$39:$D$782,СВЦЭМ!$A$39:$A$782,$A185,СВЦЭМ!$B$39:$B$782,C$155)+'СЕТ СН'!$I$14+СВЦЭМ!$D$10+'СЕТ СН'!$I$6-'СЕТ СН'!$I$26</f>
        <v>1740.7851661299999</v>
      </c>
      <c r="D185" s="36">
        <f>SUMIFS(СВЦЭМ!$D$39:$D$782,СВЦЭМ!$A$39:$A$782,$A185,СВЦЭМ!$B$39:$B$782,D$155)+'СЕТ СН'!$I$14+СВЦЭМ!$D$10+'СЕТ СН'!$I$6-'СЕТ СН'!$I$26</f>
        <v>1786.594779</v>
      </c>
      <c r="E185" s="36">
        <f>SUMIFS(СВЦЭМ!$D$39:$D$782,СВЦЭМ!$A$39:$A$782,$A185,СВЦЭМ!$B$39:$B$782,E$155)+'СЕТ СН'!$I$14+СВЦЭМ!$D$10+'СЕТ СН'!$I$6-'СЕТ СН'!$I$26</f>
        <v>1810.67314678</v>
      </c>
      <c r="F185" s="36">
        <f>SUMIFS(СВЦЭМ!$D$39:$D$782,СВЦЭМ!$A$39:$A$782,$A185,СВЦЭМ!$B$39:$B$782,F$155)+'СЕТ СН'!$I$14+СВЦЭМ!$D$10+'СЕТ СН'!$I$6-'СЕТ СН'!$I$26</f>
        <v>1824.72945347</v>
      </c>
      <c r="G185" s="36">
        <f>SUMIFS(СВЦЭМ!$D$39:$D$782,СВЦЭМ!$A$39:$A$782,$A185,СВЦЭМ!$B$39:$B$782,G$155)+'СЕТ СН'!$I$14+СВЦЭМ!$D$10+'СЕТ СН'!$I$6-'СЕТ СН'!$I$26</f>
        <v>1831.5217385999999</v>
      </c>
      <c r="H185" s="36">
        <f>SUMIFS(СВЦЭМ!$D$39:$D$782,СВЦЭМ!$A$39:$A$782,$A185,СВЦЭМ!$B$39:$B$782,H$155)+'СЕТ СН'!$I$14+СВЦЭМ!$D$10+'СЕТ СН'!$I$6-'СЕТ СН'!$I$26</f>
        <v>1807.5059923399999</v>
      </c>
      <c r="I185" s="36">
        <f>SUMIFS(СВЦЭМ!$D$39:$D$782,СВЦЭМ!$A$39:$A$782,$A185,СВЦЭМ!$B$39:$B$782,I$155)+'СЕТ СН'!$I$14+СВЦЭМ!$D$10+'СЕТ СН'!$I$6-'СЕТ СН'!$I$26</f>
        <v>1781.89736881</v>
      </c>
      <c r="J185" s="36">
        <f>SUMIFS(СВЦЭМ!$D$39:$D$782,СВЦЭМ!$A$39:$A$782,$A185,СВЦЭМ!$B$39:$B$782,J$155)+'СЕТ СН'!$I$14+СВЦЭМ!$D$10+'СЕТ СН'!$I$6-'СЕТ СН'!$I$26</f>
        <v>1732.9732420799999</v>
      </c>
      <c r="K185" s="36">
        <f>SUMIFS(СВЦЭМ!$D$39:$D$782,СВЦЭМ!$A$39:$A$782,$A185,СВЦЭМ!$B$39:$B$782,K$155)+'СЕТ СН'!$I$14+СВЦЭМ!$D$10+'СЕТ СН'!$I$6-'СЕТ СН'!$I$26</f>
        <v>1696.53321091</v>
      </c>
      <c r="L185" s="36">
        <f>SUMIFS(СВЦЭМ!$D$39:$D$782,СВЦЭМ!$A$39:$A$782,$A185,СВЦЭМ!$B$39:$B$782,L$155)+'СЕТ СН'!$I$14+СВЦЭМ!$D$10+'СЕТ СН'!$I$6-'СЕТ СН'!$I$26</f>
        <v>1672.6469047399999</v>
      </c>
      <c r="M185" s="36">
        <f>SUMIFS(СВЦЭМ!$D$39:$D$782,СВЦЭМ!$A$39:$A$782,$A185,СВЦЭМ!$B$39:$B$782,M$155)+'СЕТ СН'!$I$14+СВЦЭМ!$D$10+'СЕТ СН'!$I$6-'СЕТ СН'!$I$26</f>
        <v>1686.15023303</v>
      </c>
      <c r="N185" s="36">
        <f>SUMIFS(СВЦЭМ!$D$39:$D$782,СВЦЭМ!$A$39:$A$782,$A185,СВЦЭМ!$B$39:$B$782,N$155)+'СЕТ СН'!$I$14+СВЦЭМ!$D$10+'СЕТ СН'!$I$6-'СЕТ СН'!$I$26</f>
        <v>1692.0698497999999</v>
      </c>
      <c r="O185" s="36">
        <f>SUMIFS(СВЦЭМ!$D$39:$D$782,СВЦЭМ!$A$39:$A$782,$A185,СВЦЭМ!$B$39:$B$782,O$155)+'СЕТ СН'!$I$14+СВЦЭМ!$D$10+'СЕТ СН'!$I$6-'СЕТ СН'!$I$26</f>
        <v>1692.8771397999999</v>
      </c>
      <c r="P185" s="36">
        <f>SUMIFS(СВЦЭМ!$D$39:$D$782,СВЦЭМ!$A$39:$A$782,$A185,СВЦЭМ!$B$39:$B$782,P$155)+'СЕТ СН'!$I$14+СВЦЭМ!$D$10+'СЕТ СН'!$I$6-'СЕТ СН'!$I$26</f>
        <v>1687.4774073199999</v>
      </c>
      <c r="Q185" s="36">
        <f>SUMIFS(СВЦЭМ!$D$39:$D$782,СВЦЭМ!$A$39:$A$782,$A185,СВЦЭМ!$B$39:$B$782,Q$155)+'СЕТ СН'!$I$14+СВЦЭМ!$D$10+'СЕТ СН'!$I$6-'СЕТ СН'!$I$26</f>
        <v>1706.3540707699999</v>
      </c>
      <c r="R185" s="36">
        <f>SUMIFS(СВЦЭМ!$D$39:$D$782,СВЦЭМ!$A$39:$A$782,$A185,СВЦЭМ!$B$39:$B$782,R$155)+'СЕТ СН'!$I$14+СВЦЭМ!$D$10+'СЕТ СН'!$I$6-'СЕТ СН'!$I$26</f>
        <v>1714.5646714899999</v>
      </c>
      <c r="S185" s="36">
        <f>SUMIFS(СВЦЭМ!$D$39:$D$782,СВЦЭМ!$A$39:$A$782,$A185,СВЦЭМ!$B$39:$B$782,S$155)+'СЕТ СН'!$I$14+СВЦЭМ!$D$10+'СЕТ СН'!$I$6-'СЕТ СН'!$I$26</f>
        <v>1696.45159474</v>
      </c>
      <c r="T185" s="36">
        <f>SUMIFS(СВЦЭМ!$D$39:$D$782,СВЦЭМ!$A$39:$A$782,$A185,СВЦЭМ!$B$39:$B$782,T$155)+'СЕТ СН'!$I$14+СВЦЭМ!$D$10+'СЕТ СН'!$I$6-'СЕТ СН'!$I$26</f>
        <v>1677.71873747</v>
      </c>
      <c r="U185" s="36">
        <f>SUMIFS(СВЦЭМ!$D$39:$D$782,СВЦЭМ!$A$39:$A$782,$A185,СВЦЭМ!$B$39:$B$782,U$155)+'СЕТ СН'!$I$14+СВЦЭМ!$D$10+'СЕТ СН'!$I$6-'СЕТ СН'!$I$26</f>
        <v>1686.67637214</v>
      </c>
      <c r="V185" s="36">
        <f>SUMIFS(СВЦЭМ!$D$39:$D$782,СВЦЭМ!$A$39:$A$782,$A185,СВЦЭМ!$B$39:$B$782,V$155)+'СЕТ СН'!$I$14+СВЦЭМ!$D$10+'СЕТ СН'!$I$6-'СЕТ СН'!$I$26</f>
        <v>1692.7972284699999</v>
      </c>
      <c r="W185" s="36">
        <f>SUMIFS(СВЦЭМ!$D$39:$D$782,СВЦЭМ!$A$39:$A$782,$A185,СВЦЭМ!$B$39:$B$782,W$155)+'СЕТ СН'!$I$14+СВЦЭМ!$D$10+'СЕТ СН'!$I$6-'СЕТ СН'!$I$26</f>
        <v>1674.7191402899998</v>
      </c>
      <c r="X185" s="36">
        <f>SUMIFS(СВЦЭМ!$D$39:$D$782,СВЦЭМ!$A$39:$A$782,$A185,СВЦЭМ!$B$39:$B$782,X$155)+'СЕТ СН'!$I$14+СВЦЭМ!$D$10+'СЕТ СН'!$I$6-'СЕТ СН'!$I$26</f>
        <v>1709.0176974599999</v>
      </c>
      <c r="Y185" s="36">
        <f>SUMIFS(СВЦЭМ!$D$39:$D$782,СВЦЭМ!$A$39:$A$782,$A185,СВЦЭМ!$B$39:$B$782,Y$155)+'СЕТ СН'!$I$14+СВЦЭМ!$D$10+'СЕТ СН'!$I$6-'СЕТ СН'!$I$26</f>
        <v>1713.7412127699999</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01.04.2022</v>
      </c>
      <c r="B192" s="36">
        <f>SUMIFS(СВЦЭМ!$E$39:$E$782,СВЦЭМ!$A$39:$A$782,$A192,СВЦЭМ!$B$39:$B$782,B$191)+'СЕТ СН'!$F$15</f>
        <v>154.74517022000001</v>
      </c>
      <c r="C192" s="36">
        <f>SUMIFS(СВЦЭМ!$E$39:$E$782,СВЦЭМ!$A$39:$A$782,$A192,СВЦЭМ!$B$39:$B$782,C$191)+'СЕТ СН'!$F$15</f>
        <v>154.83209252</v>
      </c>
      <c r="D192" s="36">
        <f>SUMIFS(СВЦЭМ!$E$39:$E$782,СВЦЭМ!$A$39:$A$782,$A192,СВЦЭМ!$B$39:$B$782,D$191)+'СЕТ СН'!$F$15</f>
        <v>158.79534036000001</v>
      </c>
      <c r="E192" s="36">
        <f>SUMIFS(СВЦЭМ!$E$39:$E$782,СВЦЭМ!$A$39:$A$782,$A192,СВЦЭМ!$B$39:$B$782,E$191)+'СЕТ СН'!$F$15</f>
        <v>160.78407034</v>
      </c>
      <c r="F192" s="36">
        <f>SUMIFS(СВЦЭМ!$E$39:$E$782,СВЦЭМ!$A$39:$A$782,$A192,СВЦЭМ!$B$39:$B$782,F$191)+'СЕТ СН'!$F$15</f>
        <v>159.97221991999999</v>
      </c>
      <c r="G192" s="36">
        <f>SUMIFS(СВЦЭМ!$E$39:$E$782,СВЦЭМ!$A$39:$A$782,$A192,СВЦЭМ!$B$39:$B$782,G$191)+'СЕТ СН'!$F$15</f>
        <v>156.05027702000001</v>
      </c>
      <c r="H192" s="36">
        <f>SUMIFS(СВЦЭМ!$E$39:$E$782,СВЦЭМ!$A$39:$A$782,$A192,СВЦЭМ!$B$39:$B$782,H$191)+'СЕТ СН'!$F$15</f>
        <v>148.23448096000001</v>
      </c>
      <c r="I192" s="36">
        <f>SUMIFS(СВЦЭМ!$E$39:$E$782,СВЦЭМ!$A$39:$A$782,$A192,СВЦЭМ!$B$39:$B$782,I$191)+'СЕТ СН'!$F$15</f>
        <v>146.31482484</v>
      </c>
      <c r="J192" s="36">
        <f>SUMIFS(СВЦЭМ!$E$39:$E$782,СВЦЭМ!$A$39:$A$782,$A192,СВЦЭМ!$B$39:$B$782,J$191)+'СЕТ СН'!$F$15</f>
        <v>143.67101726999999</v>
      </c>
      <c r="K192" s="36">
        <f>SUMIFS(СВЦЭМ!$E$39:$E$782,СВЦЭМ!$A$39:$A$782,$A192,СВЦЭМ!$B$39:$B$782,K$191)+'СЕТ СН'!$F$15</f>
        <v>148.06537890000001</v>
      </c>
      <c r="L192" s="36">
        <f>SUMIFS(СВЦЭМ!$E$39:$E$782,СВЦЭМ!$A$39:$A$782,$A192,СВЦЭМ!$B$39:$B$782,L$191)+'СЕТ СН'!$F$15</f>
        <v>152.73242827999999</v>
      </c>
      <c r="M192" s="36">
        <f>SUMIFS(СВЦЭМ!$E$39:$E$782,СВЦЭМ!$A$39:$A$782,$A192,СВЦЭМ!$B$39:$B$782,M$191)+'СЕТ СН'!$F$15</f>
        <v>155.192196</v>
      </c>
      <c r="N192" s="36">
        <f>SUMIFS(СВЦЭМ!$E$39:$E$782,СВЦЭМ!$A$39:$A$782,$A192,СВЦЭМ!$B$39:$B$782,N$191)+'СЕТ СН'!$F$15</f>
        <v>150.50472585</v>
      </c>
      <c r="O192" s="36">
        <f>SUMIFS(СВЦЭМ!$E$39:$E$782,СВЦЭМ!$A$39:$A$782,$A192,СВЦЭМ!$B$39:$B$782,O$191)+'СЕТ СН'!$F$15</f>
        <v>153.11346097000001</v>
      </c>
      <c r="P192" s="36">
        <f>SUMIFS(СВЦЭМ!$E$39:$E$782,СВЦЭМ!$A$39:$A$782,$A192,СВЦЭМ!$B$39:$B$782,P$191)+'СЕТ СН'!$F$15</f>
        <v>157.29228807999999</v>
      </c>
      <c r="Q192" s="36">
        <f>SUMIFS(СВЦЭМ!$E$39:$E$782,СВЦЭМ!$A$39:$A$782,$A192,СВЦЭМ!$B$39:$B$782,Q$191)+'СЕТ СН'!$F$15</f>
        <v>158.15289856000001</v>
      </c>
      <c r="R192" s="36">
        <f>SUMIFS(СВЦЭМ!$E$39:$E$782,СВЦЭМ!$A$39:$A$782,$A192,СВЦЭМ!$B$39:$B$782,R$191)+'СЕТ СН'!$F$15</f>
        <v>161.74604385999999</v>
      </c>
      <c r="S192" s="36">
        <f>SUMIFS(СВЦЭМ!$E$39:$E$782,СВЦЭМ!$A$39:$A$782,$A192,СВЦЭМ!$B$39:$B$782,S$191)+'СЕТ СН'!$F$15</f>
        <v>162.81431253</v>
      </c>
      <c r="T192" s="36">
        <f>SUMIFS(СВЦЭМ!$E$39:$E$782,СВЦЭМ!$A$39:$A$782,$A192,СВЦЭМ!$B$39:$B$782,T$191)+'СЕТ СН'!$F$15</f>
        <v>157.62328682</v>
      </c>
      <c r="U192" s="36">
        <f>SUMIFS(СВЦЭМ!$E$39:$E$782,СВЦЭМ!$A$39:$A$782,$A192,СВЦЭМ!$B$39:$B$782,U$191)+'СЕТ СН'!$F$15</f>
        <v>154.94860664000001</v>
      </c>
      <c r="V192" s="36">
        <f>SUMIFS(СВЦЭМ!$E$39:$E$782,СВЦЭМ!$A$39:$A$782,$A192,СВЦЭМ!$B$39:$B$782,V$191)+'СЕТ СН'!$F$15</f>
        <v>155.19901232999999</v>
      </c>
      <c r="W192" s="36">
        <f>SUMIFS(СВЦЭМ!$E$39:$E$782,СВЦЭМ!$A$39:$A$782,$A192,СВЦЭМ!$B$39:$B$782,W$191)+'СЕТ СН'!$F$15</f>
        <v>156.22464461000001</v>
      </c>
      <c r="X192" s="36">
        <f>SUMIFS(СВЦЭМ!$E$39:$E$782,СВЦЭМ!$A$39:$A$782,$A192,СВЦЭМ!$B$39:$B$782,X$191)+'СЕТ СН'!$F$15</f>
        <v>157.10216038999999</v>
      </c>
      <c r="Y192" s="36">
        <f>SUMIFS(СВЦЭМ!$E$39:$E$782,СВЦЭМ!$A$39:$A$782,$A192,СВЦЭМ!$B$39:$B$782,Y$191)+'СЕТ СН'!$F$15</f>
        <v>157.45158907999999</v>
      </c>
      <c r="AA192" s="45"/>
    </row>
    <row r="193" spans="1:25" ht="15.75" x14ac:dyDescent="0.2">
      <c r="A193" s="35">
        <f>A192+1</f>
        <v>44653</v>
      </c>
      <c r="B193" s="36">
        <f>SUMIFS(СВЦЭМ!$E$39:$E$782,СВЦЭМ!$A$39:$A$782,$A193,СВЦЭМ!$B$39:$B$782,B$191)+'СЕТ СН'!$F$15</f>
        <v>169.05003572999999</v>
      </c>
      <c r="C193" s="36">
        <f>SUMIFS(СВЦЭМ!$E$39:$E$782,СВЦЭМ!$A$39:$A$782,$A193,СВЦЭМ!$B$39:$B$782,C$191)+'СЕТ СН'!$F$15</f>
        <v>165.67216235000001</v>
      </c>
      <c r="D193" s="36">
        <f>SUMIFS(СВЦЭМ!$E$39:$E$782,СВЦЭМ!$A$39:$A$782,$A193,СВЦЭМ!$B$39:$B$782,D$191)+'СЕТ СН'!$F$15</f>
        <v>170.12289938999999</v>
      </c>
      <c r="E193" s="36">
        <f>SUMIFS(СВЦЭМ!$E$39:$E$782,СВЦЭМ!$A$39:$A$782,$A193,СВЦЭМ!$B$39:$B$782,E$191)+'СЕТ СН'!$F$15</f>
        <v>172.38336405000001</v>
      </c>
      <c r="F193" s="36">
        <f>SUMIFS(СВЦЭМ!$E$39:$E$782,СВЦЭМ!$A$39:$A$782,$A193,СВЦЭМ!$B$39:$B$782,F$191)+'СЕТ СН'!$F$15</f>
        <v>172.03135935</v>
      </c>
      <c r="G193" s="36">
        <f>SUMIFS(СВЦЭМ!$E$39:$E$782,СВЦЭМ!$A$39:$A$782,$A193,СВЦЭМ!$B$39:$B$782,G$191)+'СЕТ СН'!$F$15</f>
        <v>173.37627155000001</v>
      </c>
      <c r="H193" s="36">
        <f>SUMIFS(СВЦЭМ!$E$39:$E$782,СВЦЭМ!$A$39:$A$782,$A193,СВЦЭМ!$B$39:$B$782,H$191)+'СЕТ СН'!$F$15</f>
        <v>169.56245498000001</v>
      </c>
      <c r="I193" s="36">
        <f>SUMIFS(СВЦЭМ!$E$39:$E$782,СВЦЭМ!$A$39:$A$782,$A193,СВЦЭМ!$B$39:$B$782,I$191)+'СЕТ СН'!$F$15</f>
        <v>163.01107345</v>
      </c>
      <c r="J193" s="36">
        <f>SUMIFS(СВЦЭМ!$E$39:$E$782,СВЦЭМ!$A$39:$A$782,$A193,СВЦЭМ!$B$39:$B$782,J$191)+'СЕТ СН'!$F$15</f>
        <v>156.74809622999999</v>
      </c>
      <c r="K193" s="36">
        <f>SUMIFS(СВЦЭМ!$E$39:$E$782,СВЦЭМ!$A$39:$A$782,$A193,СВЦЭМ!$B$39:$B$782,K$191)+'СЕТ СН'!$F$15</f>
        <v>152.89446913</v>
      </c>
      <c r="L193" s="36">
        <f>SUMIFS(СВЦЭМ!$E$39:$E$782,СВЦЭМ!$A$39:$A$782,$A193,СВЦЭМ!$B$39:$B$782,L$191)+'СЕТ СН'!$F$15</f>
        <v>155.02871676999999</v>
      </c>
      <c r="M193" s="36">
        <f>SUMIFS(СВЦЭМ!$E$39:$E$782,СВЦЭМ!$A$39:$A$782,$A193,СВЦЭМ!$B$39:$B$782,M$191)+'СЕТ СН'!$F$15</f>
        <v>155.41400433999999</v>
      </c>
      <c r="N193" s="36">
        <f>SUMIFS(СВЦЭМ!$E$39:$E$782,СВЦЭМ!$A$39:$A$782,$A193,СВЦЭМ!$B$39:$B$782,N$191)+'СЕТ СН'!$F$15</f>
        <v>154.71137175999999</v>
      </c>
      <c r="O193" s="36">
        <f>SUMIFS(СВЦЭМ!$E$39:$E$782,СВЦЭМ!$A$39:$A$782,$A193,СВЦЭМ!$B$39:$B$782,O$191)+'СЕТ СН'!$F$15</f>
        <v>159.08592948</v>
      </c>
      <c r="P193" s="36">
        <f>SUMIFS(СВЦЭМ!$E$39:$E$782,СВЦЭМ!$A$39:$A$782,$A193,СВЦЭМ!$B$39:$B$782,P$191)+'СЕТ СН'!$F$15</f>
        <v>163.64604628999999</v>
      </c>
      <c r="Q193" s="36">
        <f>SUMIFS(СВЦЭМ!$E$39:$E$782,СВЦЭМ!$A$39:$A$782,$A193,СВЦЭМ!$B$39:$B$782,Q$191)+'СЕТ СН'!$F$15</f>
        <v>161.90064072000001</v>
      </c>
      <c r="R193" s="36">
        <f>SUMIFS(СВЦЭМ!$E$39:$E$782,СВЦЭМ!$A$39:$A$782,$A193,СВЦЭМ!$B$39:$B$782,R$191)+'СЕТ СН'!$F$15</f>
        <v>161.90704891999999</v>
      </c>
      <c r="S193" s="36">
        <f>SUMIFS(СВЦЭМ!$E$39:$E$782,СВЦЭМ!$A$39:$A$782,$A193,СВЦЭМ!$B$39:$B$782,S$191)+'СЕТ СН'!$F$15</f>
        <v>161.75657631999999</v>
      </c>
      <c r="T193" s="36">
        <f>SUMIFS(СВЦЭМ!$E$39:$E$782,СВЦЭМ!$A$39:$A$782,$A193,СВЦЭМ!$B$39:$B$782,T$191)+'СЕТ СН'!$F$15</f>
        <v>158.70401835999999</v>
      </c>
      <c r="U193" s="36">
        <f>SUMIFS(СВЦЭМ!$E$39:$E$782,СВЦЭМ!$A$39:$A$782,$A193,СВЦЭМ!$B$39:$B$782,U$191)+'СЕТ СН'!$F$15</f>
        <v>153.05577258</v>
      </c>
      <c r="V193" s="36">
        <f>SUMIFS(СВЦЭМ!$E$39:$E$782,СВЦЭМ!$A$39:$A$782,$A193,СВЦЭМ!$B$39:$B$782,V$191)+'СЕТ СН'!$F$15</f>
        <v>153.28328612999999</v>
      </c>
      <c r="W193" s="36">
        <f>SUMIFS(СВЦЭМ!$E$39:$E$782,СВЦЭМ!$A$39:$A$782,$A193,СВЦЭМ!$B$39:$B$782,W$191)+'СЕТ СН'!$F$15</f>
        <v>150.50901995000001</v>
      </c>
      <c r="X193" s="36">
        <f>SUMIFS(СВЦЭМ!$E$39:$E$782,СВЦЭМ!$A$39:$A$782,$A193,СВЦЭМ!$B$39:$B$782,X$191)+'СЕТ СН'!$F$15</f>
        <v>154.05383498</v>
      </c>
      <c r="Y193" s="36">
        <f>SUMIFS(СВЦЭМ!$E$39:$E$782,СВЦЭМ!$A$39:$A$782,$A193,СВЦЭМ!$B$39:$B$782,Y$191)+'СЕТ СН'!$F$15</f>
        <v>157.92269106000001</v>
      </c>
    </row>
    <row r="194" spans="1:25" ht="15.75" x14ac:dyDescent="0.2">
      <c r="A194" s="35">
        <f t="shared" ref="A194:A221" si="5">A193+1</f>
        <v>44654</v>
      </c>
      <c r="B194" s="36">
        <f>SUMIFS(СВЦЭМ!$E$39:$E$782,СВЦЭМ!$A$39:$A$782,$A194,СВЦЭМ!$B$39:$B$782,B$191)+'СЕТ СН'!$F$15</f>
        <v>157.70843746</v>
      </c>
      <c r="C194" s="36">
        <f>SUMIFS(СВЦЭМ!$E$39:$E$782,СВЦЭМ!$A$39:$A$782,$A194,СВЦЭМ!$B$39:$B$782,C$191)+'СЕТ СН'!$F$15</f>
        <v>155.09466248000001</v>
      </c>
      <c r="D194" s="36">
        <f>SUMIFS(СВЦЭМ!$E$39:$E$782,СВЦЭМ!$A$39:$A$782,$A194,СВЦЭМ!$B$39:$B$782,D$191)+'СЕТ СН'!$F$15</f>
        <v>158.94106869000001</v>
      </c>
      <c r="E194" s="36">
        <f>SUMIFS(СВЦЭМ!$E$39:$E$782,СВЦЭМ!$A$39:$A$782,$A194,СВЦЭМ!$B$39:$B$782,E$191)+'СЕТ СН'!$F$15</f>
        <v>162.68825333999999</v>
      </c>
      <c r="F194" s="36">
        <f>SUMIFS(СВЦЭМ!$E$39:$E$782,СВЦЭМ!$A$39:$A$782,$A194,СВЦЭМ!$B$39:$B$782,F$191)+'СЕТ СН'!$F$15</f>
        <v>160.38702228</v>
      </c>
      <c r="G194" s="36">
        <f>SUMIFS(СВЦЭМ!$E$39:$E$782,СВЦЭМ!$A$39:$A$782,$A194,СВЦЭМ!$B$39:$B$782,G$191)+'СЕТ СН'!$F$15</f>
        <v>158.9236823</v>
      </c>
      <c r="H194" s="36">
        <f>SUMIFS(СВЦЭМ!$E$39:$E$782,СВЦЭМ!$A$39:$A$782,$A194,СВЦЭМ!$B$39:$B$782,H$191)+'СЕТ СН'!$F$15</f>
        <v>156.55052266000001</v>
      </c>
      <c r="I194" s="36">
        <f>SUMIFS(СВЦЭМ!$E$39:$E$782,СВЦЭМ!$A$39:$A$782,$A194,СВЦЭМ!$B$39:$B$782,I$191)+'СЕТ СН'!$F$15</f>
        <v>151.07441710000001</v>
      </c>
      <c r="J194" s="36">
        <f>SUMIFS(СВЦЭМ!$E$39:$E$782,СВЦЭМ!$A$39:$A$782,$A194,СВЦЭМ!$B$39:$B$782,J$191)+'СЕТ СН'!$F$15</f>
        <v>144.46907802999999</v>
      </c>
      <c r="K194" s="36">
        <f>SUMIFS(СВЦЭМ!$E$39:$E$782,СВЦЭМ!$A$39:$A$782,$A194,СВЦЭМ!$B$39:$B$782,K$191)+'СЕТ СН'!$F$15</f>
        <v>140.84999536999999</v>
      </c>
      <c r="L194" s="36">
        <f>SUMIFS(СВЦЭМ!$E$39:$E$782,СВЦЭМ!$A$39:$A$782,$A194,СВЦЭМ!$B$39:$B$782,L$191)+'СЕТ СН'!$F$15</f>
        <v>144.58109031000001</v>
      </c>
      <c r="M194" s="36">
        <f>SUMIFS(СВЦЭМ!$E$39:$E$782,СВЦЭМ!$A$39:$A$782,$A194,СВЦЭМ!$B$39:$B$782,M$191)+'СЕТ СН'!$F$15</f>
        <v>146.38197450999999</v>
      </c>
      <c r="N194" s="36">
        <f>SUMIFS(СВЦЭМ!$E$39:$E$782,СВЦЭМ!$A$39:$A$782,$A194,СВЦЭМ!$B$39:$B$782,N$191)+'СЕТ СН'!$F$15</f>
        <v>148.08537561</v>
      </c>
      <c r="O194" s="36">
        <f>SUMIFS(СВЦЭМ!$E$39:$E$782,СВЦЭМ!$A$39:$A$782,$A194,СВЦЭМ!$B$39:$B$782,O$191)+'СЕТ СН'!$F$15</f>
        <v>151.9954152</v>
      </c>
      <c r="P194" s="36">
        <f>SUMIFS(СВЦЭМ!$E$39:$E$782,СВЦЭМ!$A$39:$A$782,$A194,СВЦЭМ!$B$39:$B$782,P$191)+'СЕТ СН'!$F$15</f>
        <v>153.7226981</v>
      </c>
      <c r="Q194" s="36">
        <f>SUMIFS(СВЦЭМ!$E$39:$E$782,СВЦЭМ!$A$39:$A$782,$A194,СВЦЭМ!$B$39:$B$782,Q$191)+'СЕТ СН'!$F$15</f>
        <v>154.44010206999999</v>
      </c>
      <c r="R194" s="36">
        <f>SUMIFS(СВЦЭМ!$E$39:$E$782,СВЦЭМ!$A$39:$A$782,$A194,СВЦЭМ!$B$39:$B$782,R$191)+'СЕТ СН'!$F$15</f>
        <v>152.72706901999999</v>
      </c>
      <c r="S194" s="36">
        <f>SUMIFS(СВЦЭМ!$E$39:$E$782,СВЦЭМ!$A$39:$A$782,$A194,СВЦЭМ!$B$39:$B$782,S$191)+'СЕТ СН'!$F$15</f>
        <v>150.85918974000001</v>
      </c>
      <c r="T194" s="36">
        <f>SUMIFS(СВЦЭМ!$E$39:$E$782,СВЦЭМ!$A$39:$A$782,$A194,СВЦЭМ!$B$39:$B$782,T$191)+'СЕТ СН'!$F$15</f>
        <v>145.66729287999999</v>
      </c>
      <c r="U194" s="36">
        <f>SUMIFS(СВЦЭМ!$E$39:$E$782,СВЦЭМ!$A$39:$A$782,$A194,СВЦЭМ!$B$39:$B$782,U$191)+'СЕТ СН'!$F$15</f>
        <v>140.39415674</v>
      </c>
      <c r="V194" s="36">
        <f>SUMIFS(СВЦЭМ!$E$39:$E$782,СВЦЭМ!$A$39:$A$782,$A194,СВЦЭМ!$B$39:$B$782,V$191)+'СЕТ СН'!$F$15</f>
        <v>142.54374994</v>
      </c>
      <c r="W194" s="36">
        <f>SUMIFS(СВЦЭМ!$E$39:$E$782,СВЦЭМ!$A$39:$A$782,$A194,СВЦЭМ!$B$39:$B$782,W$191)+'СЕТ СН'!$F$15</f>
        <v>144.25542138</v>
      </c>
      <c r="X194" s="36">
        <f>SUMIFS(СВЦЭМ!$E$39:$E$782,СВЦЭМ!$A$39:$A$782,$A194,СВЦЭМ!$B$39:$B$782,X$191)+'СЕТ СН'!$F$15</f>
        <v>147.05018466000001</v>
      </c>
      <c r="Y194" s="36">
        <f>SUMIFS(СВЦЭМ!$E$39:$E$782,СВЦЭМ!$A$39:$A$782,$A194,СВЦЭМ!$B$39:$B$782,Y$191)+'СЕТ СН'!$F$15</f>
        <v>150.82498914000001</v>
      </c>
    </row>
    <row r="195" spans="1:25" ht="15.75" x14ac:dyDescent="0.2">
      <c r="A195" s="35">
        <f t="shared" si="5"/>
        <v>44655</v>
      </c>
      <c r="B195" s="36">
        <f>SUMIFS(СВЦЭМ!$E$39:$E$782,СВЦЭМ!$A$39:$A$782,$A195,СВЦЭМ!$B$39:$B$782,B$191)+'СЕТ СН'!$F$15</f>
        <v>150.9824265</v>
      </c>
      <c r="C195" s="36">
        <f>SUMIFS(СВЦЭМ!$E$39:$E$782,СВЦЭМ!$A$39:$A$782,$A195,СВЦЭМ!$B$39:$B$782,C$191)+'СЕТ СН'!$F$15</f>
        <v>151.30566784000001</v>
      </c>
      <c r="D195" s="36">
        <f>SUMIFS(СВЦЭМ!$E$39:$E$782,СВЦЭМ!$A$39:$A$782,$A195,СВЦЭМ!$B$39:$B$782,D$191)+'СЕТ СН'!$F$15</f>
        <v>156.88218315</v>
      </c>
      <c r="E195" s="36">
        <f>SUMIFS(СВЦЭМ!$E$39:$E$782,СВЦЭМ!$A$39:$A$782,$A195,СВЦЭМ!$B$39:$B$782,E$191)+'СЕТ СН'!$F$15</f>
        <v>158.34674247999999</v>
      </c>
      <c r="F195" s="36">
        <f>SUMIFS(СВЦЭМ!$E$39:$E$782,СВЦЭМ!$A$39:$A$782,$A195,СВЦЭМ!$B$39:$B$782,F$191)+'СЕТ СН'!$F$15</f>
        <v>158.09210702999999</v>
      </c>
      <c r="G195" s="36">
        <f>SUMIFS(СВЦЭМ!$E$39:$E$782,СВЦЭМ!$A$39:$A$782,$A195,СВЦЭМ!$B$39:$B$782,G$191)+'СЕТ СН'!$F$15</f>
        <v>156.73499484000001</v>
      </c>
      <c r="H195" s="36">
        <f>SUMIFS(СВЦЭМ!$E$39:$E$782,СВЦЭМ!$A$39:$A$782,$A195,СВЦЭМ!$B$39:$B$782,H$191)+'СЕТ СН'!$F$15</f>
        <v>149.93351067</v>
      </c>
      <c r="I195" s="36">
        <f>SUMIFS(СВЦЭМ!$E$39:$E$782,СВЦЭМ!$A$39:$A$782,$A195,СВЦЭМ!$B$39:$B$782,I$191)+'СЕТ СН'!$F$15</f>
        <v>146.15884088999999</v>
      </c>
      <c r="J195" s="36">
        <f>SUMIFS(СВЦЭМ!$E$39:$E$782,СВЦЭМ!$A$39:$A$782,$A195,СВЦЭМ!$B$39:$B$782,J$191)+'СЕТ СН'!$F$15</f>
        <v>142.77559690000001</v>
      </c>
      <c r="K195" s="36">
        <f>SUMIFS(СВЦЭМ!$E$39:$E$782,СВЦЭМ!$A$39:$A$782,$A195,СВЦЭМ!$B$39:$B$782,K$191)+'СЕТ СН'!$F$15</f>
        <v>144.51363597</v>
      </c>
      <c r="L195" s="36">
        <f>SUMIFS(СВЦЭМ!$E$39:$E$782,СВЦЭМ!$A$39:$A$782,$A195,СВЦЭМ!$B$39:$B$782,L$191)+'СЕТ СН'!$F$15</f>
        <v>148.17527645000001</v>
      </c>
      <c r="M195" s="36">
        <f>SUMIFS(СВЦЭМ!$E$39:$E$782,СВЦЭМ!$A$39:$A$782,$A195,СВЦЭМ!$B$39:$B$782,M$191)+'СЕТ СН'!$F$15</f>
        <v>145.25057692999999</v>
      </c>
      <c r="N195" s="36">
        <f>SUMIFS(СВЦЭМ!$E$39:$E$782,СВЦЭМ!$A$39:$A$782,$A195,СВЦЭМ!$B$39:$B$782,N$191)+'СЕТ СН'!$F$15</f>
        <v>143.80763052</v>
      </c>
      <c r="O195" s="36">
        <f>SUMIFS(СВЦЭМ!$E$39:$E$782,СВЦЭМ!$A$39:$A$782,$A195,СВЦЭМ!$B$39:$B$782,O$191)+'СЕТ СН'!$F$15</f>
        <v>146.97053554999999</v>
      </c>
      <c r="P195" s="36">
        <f>SUMIFS(СВЦЭМ!$E$39:$E$782,СВЦЭМ!$A$39:$A$782,$A195,СВЦЭМ!$B$39:$B$782,P$191)+'СЕТ СН'!$F$15</f>
        <v>149.67157472</v>
      </c>
      <c r="Q195" s="36">
        <f>SUMIFS(СВЦЭМ!$E$39:$E$782,СВЦЭМ!$A$39:$A$782,$A195,СВЦЭМ!$B$39:$B$782,Q$191)+'СЕТ СН'!$F$15</f>
        <v>153.23876423999999</v>
      </c>
      <c r="R195" s="36">
        <f>SUMIFS(СВЦЭМ!$E$39:$E$782,СВЦЭМ!$A$39:$A$782,$A195,СВЦЭМ!$B$39:$B$782,R$191)+'СЕТ СН'!$F$15</f>
        <v>151.11739471000001</v>
      </c>
      <c r="S195" s="36">
        <f>SUMIFS(СВЦЭМ!$E$39:$E$782,СВЦЭМ!$A$39:$A$782,$A195,СВЦЭМ!$B$39:$B$782,S$191)+'СЕТ СН'!$F$15</f>
        <v>147.6285397</v>
      </c>
      <c r="T195" s="36">
        <f>SUMIFS(СВЦЭМ!$E$39:$E$782,СВЦЭМ!$A$39:$A$782,$A195,СВЦЭМ!$B$39:$B$782,T$191)+'СЕТ СН'!$F$15</f>
        <v>142.08997041000001</v>
      </c>
      <c r="U195" s="36">
        <f>SUMIFS(СВЦЭМ!$E$39:$E$782,СВЦЭМ!$A$39:$A$782,$A195,СВЦЭМ!$B$39:$B$782,U$191)+'СЕТ СН'!$F$15</f>
        <v>140.71714388000001</v>
      </c>
      <c r="V195" s="36">
        <f>SUMIFS(СВЦЭМ!$E$39:$E$782,СВЦЭМ!$A$39:$A$782,$A195,СВЦЭМ!$B$39:$B$782,V$191)+'СЕТ СН'!$F$15</f>
        <v>141.99778179</v>
      </c>
      <c r="W195" s="36">
        <f>SUMIFS(СВЦЭМ!$E$39:$E$782,СВЦЭМ!$A$39:$A$782,$A195,СВЦЭМ!$B$39:$B$782,W$191)+'СЕТ СН'!$F$15</f>
        <v>141.02092894</v>
      </c>
      <c r="X195" s="36">
        <f>SUMIFS(СВЦЭМ!$E$39:$E$782,СВЦЭМ!$A$39:$A$782,$A195,СВЦЭМ!$B$39:$B$782,X$191)+'СЕТ СН'!$F$15</f>
        <v>144.15672011000001</v>
      </c>
      <c r="Y195" s="36">
        <f>SUMIFS(СВЦЭМ!$E$39:$E$782,СВЦЭМ!$A$39:$A$782,$A195,СВЦЭМ!$B$39:$B$782,Y$191)+'СЕТ СН'!$F$15</f>
        <v>146.45232512999999</v>
      </c>
    </row>
    <row r="196" spans="1:25" ht="15.75" x14ac:dyDescent="0.2">
      <c r="A196" s="35">
        <f t="shared" si="5"/>
        <v>44656</v>
      </c>
      <c r="B196" s="36">
        <f>SUMIFS(СВЦЭМ!$E$39:$E$782,СВЦЭМ!$A$39:$A$782,$A196,СВЦЭМ!$B$39:$B$782,B$191)+'СЕТ СН'!$F$15</f>
        <v>169.32252847999999</v>
      </c>
      <c r="C196" s="36">
        <f>SUMIFS(СВЦЭМ!$E$39:$E$782,СВЦЭМ!$A$39:$A$782,$A196,СВЦЭМ!$B$39:$B$782,C$191)+'СЕТ СН'!$F$15</f>
        <v>169.22784566999999</v>
      </c>
      <c r="D196" s="36">
        <f>SUMIFS(СВЦЭМ!$E$39:$E$782,СВЦЭМ!$A$39:$A$782,$A196,СВЦЭМ!$B$39:$B$782,D$191)+'СЕТ СН'!$F$15</f>
        <v>166.04152049000001</v>
      </c>
      <c r="E196" s="36">
        <f>SUMIFS(СВЦЭМ!$E$39:$E$782,СВЦЭМ!$A$39:$A$782,$A196,СВЦЭМ!$B$39:$B$782,E$191)+'СЕТ СН'!$F$15</f>
        <v>164.0779895</v>
      </c>
      <c r="F196" s="36">
        <f>SUMIFS(СВЦЭМ!$E$39:$E$782,СВЦЭМ!$A$39:$A$782,$A196,СВЦЭМ!$B$39:$B$782,F$191)+'СЕТ СН'!$F$15</f>
        <v>159.10758236000001</v>
      </c>
      <c r="G196" s="36">
        <f>SUMIFS(СВЦЭМ!$E$39:$E$782,СВЦЭМ!$A$39:$A$782,$A196,СВЦЭМ!$B$39:$B$782,G$191)+'СЕТ СН'!$F$15</f>
        <v>160.77634739000001</v>
      </c>
      <c r="H196" s="36">
        <f>SUMIFS(СВЦЭМ!$E$39:$E$782,СВЦЭМ!$A$39:$A$782,$A196,СВЦЭМ!$B$39:$B$782,H$191)+'СЕТ СН'!$F$15</f>
        <v>155.9503512</v>
      </c>
      <c r="I196" s="36">
        <f>SUMIFS(СВЦЭМ!$E$39:$E$782,СВЦЭМ!$A$39:$A$782,$A196,СВЦЭМ!$B$39:$B$782,I$191)+'СЕТ СН'!$F$15</f>
        <v>137.20371560999999</v>
      </c>
      <c r="J196" s="36">
        <f>SUMIFS(СВЦЭМ!$E$39:$E$782,СВЦЭМ!$A$39:$A$782,$A196,СВЦЭМ!$B$39:$B$782,J$191)+'СЕТ СН'!$F$15</f>
        <v>126.1273599</v>
      </c>
      <c r="K196" s="36">
        <f>SUMIFS(СВЦЭМ!$E$39:$E$782,СВЦЭМ!$A$39:$A$782,$A196,СВЦЭМ!$B$39:$B$782,K$191)+'СЕТ СН'!$F$15</f>
        <v>127.23262269999999</v>
      </c>
      <c r="L196" s="36">
        <f>SUMIFS(СВЦЭМ!$E$39:$E$782,СВЦЭМ!$A$39:$A$782,$A196,СВЦЭМ!$B$39:$B$782,L$191)+'СЕТ СН'!$F$15</f>
        <v>131.09731292000001</v>
      </c>
      <c r="M196" s="36">
        <f>SUMIFS(СВЦЭМ!$E$39:$E$782,СВЦЭМ!$A$39:$A$782,$A196,СВЦЭМ!$B$39:$B$782,M$191)+'СЕТ СН'!$F$15</f>
        <v>141.93994283000001</v>
      </c>
      <c r="N196" s="36">
        <f>SUMIFS(СВЦЭМ!$E$39:$E$782,СВЦЭМ!$A$39:$A$782,$A196,СВЦЭМ!$B$39:$B$782,N$191)+'СЕТ СН'!$F$15</f>
        <v>153.70438131</v>
      </c>
      <c r="O196" s="36">
        <f>SUMIFS(СВЦЭМ!$E$39:$E$782,СВЦЭМ!$A$39:$A$782,$A196,СВЦЭМ!$B$39:$B$782,O$191)+'СЕТ СН'!$F$15</f>
        <v>163.20021998000001</v>
      </c>
      <c r="P196" s="36">
        <f>SUMIFS(СВЦЭМ!$E$39:$E$782,СВЦЭМ!$A$39:$A$782,$A196,СВЦЭМ!$B$39:$B$782,P$191)+'СЕТ СН'!$F$15</f>
        <v>164.00764181</v>
      </c>
      <c r="Q196" s="36">
        <f>SUMIFS(СВЦЭМ!$E$39:$E$782,СВЦЭМ!$A$39:$A$782,$A196,СВЦЭМ!$B$39:$B$782,Q$191)+'СЕТ СН'!$F$15</f>
        <v>159.46124362</v>
      </c>
      <c r="R196" s="36">
        <f>SUMIFS(СВЦЭМ!$E$39:$E$782,СВЦЭМ!$A$39:$A$782,$A196,СВЦЭМ!$B$39:$B$782,R$191)+'СЕТ СН'!$F$15</f>
        <v>142.98790668999999</v>
      </c>
      <c r="S196" s="36">
        <f>SUMIFS(СВЦЭМ!$E$39:$E$782,СВЦЭМ!$A$39:$A$782,$A196,СВЦЭМ!$B$39:$B$782,S$191)+'СЕТ СН'!$F$15</f>
        <v>131.62450068999999</v>
      </c>
      <c r="T196" s="36">
        <f>SUMIFS(СВЦЭМ!$E$39:$E$782,СВЦЭМ!$A$39:$A$782,$A196,СВЦЭМ!$B$39:$B$782,T$191)+'СЕТ СН'!$F$15</f>
        <v>119.91564432</v>
      </c>
      <c r="U196" s="36">
        <f>SUMIFS(СВЦЭМ!$E$39:$E$782,СВЦЭМ!$A$39:$A$782,$A196,СВЦЭМ!$B$39:$B$782,U$191)+'СЕТ СН'!$F$15</f>
        <v>117.27120578</v>
      </c>
      <c r="V196" s="36">
        <f>SUMIFS(СВЦЭМ!$E$39:$E$782,СВЦЭМ!$A$39:$A$782,$A196,СВЦЭМ!$B$39:$B$782,V$191)+'СЕТ СН'!$F$15</f>
        <v>116.30545878</v>
      </c>
      <c r="W196" s="36">
        <f>SUMIFS(СВЦЭМ!$E$39:$E$782,СВЦЭМ!$A$39:$A$782,$A196,СВЦЭМ!$B$39:$B$782,W$191)+'СЕТ СН'!$F$15</f>
        <v>115.39831452</v>
      </c>
      <c r="X196" s="36">
        <f>SUMIFS(СВЦЭМ!$E$39:$E$782,СВЦЭМ!$A$39:$A$782,$A196,СВЦЭМ!$B$39:$B$782,X$191)+'СЕТ СН'!$F$15</f>
        <v>118.44109414</v>
      </c>
      <c r="Y196" s="36">
        <f>SUMIFS(СВЦЭМ!$E$39:$E$782,СВЦЭМ!$A$39:$A$782,$A196,СВЦЭМ!$B$39:$B$782,Y$191)+'СЕТ СН'!$F$15</f>
        <v>122.6716577</v>
      </c>
    </row>
    <row r="197" spans="1:25" ht="15.75" x14ac:dyDescent="0.2">
      <c r="A197" s="35">
        <f t="shared" si="5"/>
        <v>44657</v>
      </c>
      <c r="B197" s="36">
        <f>SUMIFS(СВЦЭМ!$E$39:$E$782,СВЦЭМ!$A$39:$A$782,$A197,СВЦЭМ!$B$39:$B$782,B$191)+'СЕТ СН'!$F$15</f>
        <v>165.82567039</v>
      </c>
      <c r="C197" s="36">
        <f>SUMIFS(СВЦЭМ!$E$39:$E$782,СВЦЭМ!$A$39:$A$782,$A197,СВЦЭМ!$B$39:$B$782,C$191)+'СЕТ СН'!$F$15</f>
        <v>164.41177478</v>
      </c>
      <c r="D197" s="36">
        <f>SUMIFS(СВЦЭМ!$E$39:$E$782,СВЦЭМ!$A$39:$A$782,$A197,СВЦЭМ!$B$39:$B$782,D$191)+'СЕТ СН'!$F$15</f>
        <v>165.96695965999999</v>
      </c>
      <c r="E197" s="36">
        <f>SUMIFS(СВЦЭМ!$E$39:$E$782,СВЦЭМ!$A$39:$A$782,$A197,СВЦЭМ!$B$39:$B$782,E$191)+'СЕТ СН'!$F$15</f>
        <v>165.53437342000001</v>
      </c>
      <c r="F197" s="36">
        <f>SUMIFS(СВЦЭМ!$E$39:$E$782,СВЦЭМ!$A$39:$A$782,$A197,СВЦЭМ!$B$39:$B$782,F$191)+'СЕТ СН'!$F$15</f>
        <v>163.73007895000001</v>
      </c>
      <c r="G197" s="36">
        <f>SUMIFS(СВЦЭМ!$E$39:$E$782,СВЦЭМ!$A$39:$A$782,$A197,СВЦЭМ!$B$39:$B$782,G$191)+'СЕТ СН'!$F$15</f>
        <v>161.73409229999999</v>
      </c>
      <c r="H197" s="36">
        <f>SUMIFS(СВЦЭМ!$E$39:$E$782,СВЦЭМ!$A$39:$A$782,$A197,СВЦЭМ!$B$39:$B$782,H$191)+'СЕТ СН'!$F$15</f>
        <v>153.70420528</v>
      </c>
      <c r="I197" s="36">
        <f>SUMIFS(СВЦЭМ!$E$39:$E$782,СВЦЭМ!$A$39:$A$782,$A197,СВЦЭМ!$B$39:$B$782,I$191)+'СЕТ СН'!$F$15</f>
        <v>148.80197702000001</v>
      </c>
      <c r="J197" s="36">
        <f>SUMIFS(СВЦЭМ!$E$39:$E$782,СВЦЭМ!$A$39:$A$782,$A197,СВЦЭМ!$B$39:$B$782,J$191)+'СЕТ СН'!$F$15</f>
        <v>152.51565536000001</v>
      </c>
      <c r="K197" s="36">
        <f>SUMIFS(СВЦЭМ!$E$39:$E$782,СВЦЭМ!$A$39:$A$782,$A197,СВЦЭМ!$B$39:$B$782,K$191)+'СЕТ СН'!$F$15</f>
        <v>154.03244502000001</v>
      </c>
      <c r="L197" s="36">
        <f>SUMIFS(СВЦЭМ!$E$39:$E$782,СВЦЭМ!$A$39:$A$782,$A197,СВЦЭМ!$B$39:$B$782,L$191)+'СЕТ СН'!$F$15</f>
        <v>157.46952947</v>
      </c>
      <c r="M197" s="36">
        <f>SUMIFS(СВЦЭМ!$E$39:$E$782,СВЦЭМ!$A$39:$A$782,$A197,СВЦЭМ!$B$39:$B$782,M$191)+'СЕТ СН'!$F$15</f>
        <v>156.10867450000001</v>
      </c>
      <c r="N197" s="36">
        <f>SUMIFS(СВЦЭМ!$E$39:$E$782,СВЦЭМ!$A$39:$A$782,$A197,СВЦЭМ!$B$39:$B$782,N$191)+'СЕТ СН'!$F$15</f>
        <v>153.00964375999999</v>
      </c>
      <c r="O197" s="36">
        <f>SUMIFS(СВЦЭМ!$E$39:$E$782,СВЦЭМ!$A$39:$A$782,$A197,СВЦЭМ!$B$39:$B$782,O$191)+'СЕТ СН'!$F$15</f>
        <v>162.84579163999999</v>
      </c>
      <c r="P197" s="36">
        <f>SUMIFS(СВЦЭМ!$E$39:$E$782,СВЦЭМ!$A$39:$A$782,$A197,СВЦЭМ!$B$39:$B$782,P$191)+'СЕТ СН'!$F$15</f>
        <v>163.24232373000001</v>
      </c>
      <c r="Q197" s="36">
        <f>SUMIFS(СВЦЭМ!$E$39:$E$782,СВЦЭМ!$A$39:$A$782,$A197,СВЦЭМ!$B$39:$B$782,Q$191)+'СЕТ СН'!$F$15</f>
        <v>161.08311712</v>
      </c>
      <c r="R197" s="36">
        <f>SUMIFS(СВЦЭМ!$E$39:$E$782,СВЦЭМ!$A$39:$A$782,$A197,СВЦЭМ!$B$39:$B$782,R$191)+'СЕТ СН'!$F$15</f>
        <v>156.80222185</v>
      </c>
      <c r="S197" s="36">
        <f>SUMIFS(СВЦЭМ!$E$39:$E$782,СВЦЭМ!$A$39:$A$782,$A197,СВЦЭМ!$B$39:$B$782,S$191)+'СЕТ СН'!$F$15</f>
        <v>156.17861113999999</v>
      </c>
      <c r="T197" s="36">
        <f>SUMIFS(СВЦЭМ!$E$39:$E$782,СВЦЭМ!$A$39:$A$782,$A197,СВЦЭМ!$B$39:$B$782,T$191)+'СЕТ СН'!$F$15</f>
        <v>160.40656529</v>
      </c>
      <c r="U197" s="36">
        <f>SUMIFS(СВЦЭМ!$E$39:$E$782,СВЦЭМ!$A$39:$A$782,$A197,СВЦЭМ!$B$39:$B$782,U$191)+'СЕТ СН'!$F$15</f>
        <v>152.58906703</v>
      </c>
      <c r="V197" s="36">
        <f>SUMIFS(СВЦЭМ!$E$39:$E$782,СВЦЭМ!$A$39:$A$782,$A197,СВЦЭМ!$B$39:$B$782,V$191)+'СЕТ СН'!$F$15</f>
        <v>148.60738038</v>
      </c>
      <c r="W197" s="36">
        <f>SUMIFS(СВЦЭМ!$E$39:$E$782,СВЦЭМ!$A$39:$A$782,$A197,СВЦЭМ!$B$39:$B$782,W$191)+'СЕТ СН'!$F$15</f>
        <v>145.81959323999999</v>
      </c>
      <c r="X197" s="36">
        <f>SUMIFS(СВЦЭМ!$E$39:$E$782,СВЦЭМ!$A$39:$A$782,$A197,СВЦЭМ!$B$39:$B$782,X$191)+'СЕТ СН'!$F$15</f>
        <v>150.66735123000001</v>
      </c>
      <c r="Y197" s="36">
        <f>SUMIFS(СВЦЭМ!$E$39:$E$782,СВЦЭМ!$A$39:$A$782,$A197,СВЦЭМ!$B$39:$B$782,Y$191)+'СЕТ СН'!$F$15</f>
        <v>159.01791831</v>
      </c>
    </row>
    <row r="198" spans="1:25" ht="15.75" x14ac:dyDescent="0.2">
      <c r="A198" s="35">
        <f t="shared" si="5"/>
        <v>44658</v>
      </c>
      <c r="B198" s="36">
        <f>SUMIFS(СВЦЭМ!$E$39:$E$782,СВЦЭМ!$A$39:$A$782,$A198,СВЦЭМ!$B$39:$B$782,B$191)+'СЕТ СН'!$F$15</f>
        <v>162.73639779000001</v>
      </c>
      <c r="C198" s="36">
        <f>SUMIFS(СВЦЭМ!$E$39:$E$782,СВЦЭМ!$A$39:$A$782,$A198,СВЦЭМ!$B$39:$B$782,C$191)+'СЕТ СН'!$F$15</f>
        <v>162.55623005000001</v>
      </c>
      <c r="D198" s="36">
        <f>SUMIFS(СВЦЭМ!$E$39:$E$782,СВЦЭМ!$A$39:$A$782,$A198,СВЦЭМ!$B$39:$B$782,D$191)+'СЕТ СН'!$F$15</f>
        <v>154.46167410999999</v>
      </c>
      <c r="E198" s="36">
        <f>SUMIFS(СВЦЭМ!$E$39:$E$782,СВЦЭМ!$A$39:$A$782,$A198,СВЦЭМ!$B$39:$B$782,E$191)+'СЕТ СН'!$F$15</f>
        <v>150.02965576</v>
      </c>
      <c r="F198" s="36">
        <f>SUMIFS(СВЦЭМ!$E$39:$E$782,СВЦЭМ!$A$39:$A$782,$A198,СВЦЭМ!$B$39:$B$782,F$191)+'СЕТ СН'!$F$15</f>
        <v>151.20049216000001</v>
      </c>
      <c r="G198" s="36">
        <f>SUMIFS(СВЦЭМ!$E$39:$E$782,СВЦЭМ!$A$39:$A$782,$A198,СВЦЭМ!$B$39:$B$782,G$191)+'СЕТ СН'!$F$15</f>
        <v>153.02717256</v>
      </c>
      <c r="H198" s="36">
        <f>SUMIFS(СВЦЭМ!$E$39:$E$782,СВЦЭМ!$A$39:$A$782,$A198,СВЦЭМ!$B$39:$B$782,H$191)+'СЕТ СН'!$F$15</f>
        <v>151.41681829000001</v>
      </c>
      <c r="I198" s="36">
        <f>SUMIFS(СВЦЭМ!$E$39:$E$782,СВЦЭМ!$A$39:$A$782,$A198,СВЦЭМ!$B$39:$B$782,I$191)+'СЕТ СН'!$F$15</f>
        <v>149.5512319</v>
      </c>
      <c r="J198" s="36">
        <f>SUMIFS(СВЦЭМ!$E$39:$E$782,СВЦЭМ!$A$39:$A$782,$A198,СВЦЭМ!$B$39:$B$782,J$191)+'СЕТ СН'!$F$15</f>
        <v>150.24389495</v>
      </c>
      <c r="K198" s="36">
        <f>SUMIFS(СВЦЭМ!$E$39:$E$782,СВЦЭМ!$A$39:$A$782,$A198,СВЦЭМ!$B$39:$B$782,K$191)+'СЕТ СН'!$F$15</f>
        <v>151.53153889999999</v>
      </c>
      <c r="L198" s="36">
        <f>SUMIFS(СВЦЭМ!$E$39:$E$782,СВЦЭМ!$A$39:$A$782,$A198,СВЦЭМ!$B$39:$B$782,L$191)+'СЕТ СН'!$F$15</f>
        <v>147.38804679</v>
      </c>
      <c r="M198" s="36">
        <f>SUMIFS(СВЦЭМ!$E$39:$E$782,СВЦЭМ!$A$39:$A$782,$A198,СВЦЭМ!$B$39:$B$782,M$191)+'СЕТ СН'!$F$15</f>
        <v>149.47722271999999</v>
      </c>
      <c r="N198" s="36">
        <f>SUMIFS(СВЦЭМ!$E$39:$E$782,СВЦЭМ!$A$39:$A$782,$A198,СВЦЭМ!$B$39:$B$782,N$191)+'СЕТ СН'!$F$15</f>
        <v>143.37347814</v>
      </c>
      <c r="O198" s="36">
        <f>SUMIFS(СВЦЭМ!$E$39:$E$782,СВЦЭМ!$A$39:$A$782,$A198,СВЦЭМ!$B$39:$B$782,O$191)+'СЕТ СН'!$F$15</f>
        <v>139.96409216000001</v>
      </c>
      <c r="P198" s="36">
        <f>SUMIFS(СВЦЭМ!$E$39:$E$782,СВЦЭМ!$A$39:$A$782,$A198,СВЦЭМ!$B$39:$B$782,P$191)+'СЕТ СН'!$F$15</f>
        <v>136.68212718999999</v>
      </c>
      <c r="Q198" s="36">
        <f>SUMIFS(СВЦЭМ!$E$39:$E$782,СВЦЭМ!$A$39:$A$782,$A198,СВЦЭМ!$B$39:$B$782,Q$191)+'СЕТ СН'!$F$15</f>
        <v>138.36122291999999</v>
      </c>
      <c r="R198" s="36">
        <f>SUMIFS(СВЦЭМ!$E$39:$E$782,СВЦЭМ!$A$39:$A$782,$A198,СВЦЭМ!$B$39:$B$782,R$191)+'СЕТ СН'!$F$15</f>
        <v>146.23014176999999</v>
      </c>
      <c r="S198" s="36">
        <f>SUMIFS(СВЦЭМ!$E$39:$E$782,СВЦЭМ!$A$39:$A$782,$A198,СВЦЭМ!$B$39:$B$782,S$191)+'СЕТ СН'!$F$15</f>
        <v>145.51339195</v>
      </c>
      <c r="T198" s="36">
        <f>SUMIFS(СВЦЭМ!$E$39:$E$782,СВЦЭМ!$A$39:$A$782,$A198,СВЦЭМ!$B$39:$B$782,T$191)+'СЕТ СН'!$F$15</f>
        <v>143.59525767</v>
      </c>
      <c r="U198" s="36">
        <f>SUMIFS(СВЦЭМ!$E$39:$E$782,СВЦЭМ!$A$39:$A$782,$A198,СВЦЭМ!$B$39:$B$782,U$191)+'СЕТ СН'!$F$15</f>
        <v>143.26182746000001</v>
      </c>
      <c r="V198" s="36">
        <f>SUMIFS(СВЦЭМ!$E$39:$E$782,СВЦЭМ!$A$39:$A$782,$A198,СВЦЭМ!$B$39:$B$782,V$191)+'СЕТ СН'!$F$15</f>
        <v>142.27429967</v>
      </c>
      <c r="W198" s="36">
        <f>SUMIFS(СВЦЭМ!$E$39:$E$782,СВЦЭМ!$A$39:$A$782,$A198,СВЦЭМ!$B$39:$B$782,W$191)+'СЕТ СН'!$F$15</f>
        <v>141.40192898000001</v>
      </c>
      <c r="X198" s="36">
        <f>SUMIFS(СВЦЭМ!$E$39:$E$782,СВЦЭМ!$A$39:$A$782,$A198,СВЦЭМ!$B$39:$B$782,X$191)+'СЕТ СН'!$F$15</f>
        <v>151.01461461</v>
      </c>
      <c r="Y198" s="36">
        <f>SUMIFS(СВЦЭМ!$E$39:$E$782,СВЦЭМ!$A$39:$A$782,$A198,СВЦЭМ!$B$39:$B$782,Y$191)+'СЕТ СН'!$F$15</f>
        <v>155.0196425</v>
      </c>
    </row>
    <row r="199" spans="1:25" ht="15.75" x14ac:dyDescent="0.2">
      <c r="A199" s="35">
        <f t="shared" si="5"/>
        <v>44659</v>
      </c>
      <c r="B199" s="36">
        <f>SUMIFS(СВЦЭМ!$E$39:$E$782,СВЦЭМ!$A$39:$A$782,$A199,СВЦЭМ!$B$39:$B$782,B$191)+'СЕТ СН'!$F$15</f>
        <v>140.496645</v>
      </c>
      <c r="C199" s="36">
        <f>SUMIFS(СВЦЭМ!$E$39:$E$782,СВЦЭМ!$A$39:$A$782,$A199,СВЦЭМ!$B$39:$B$782,C$191)+'СЕТ СН'!$F$15</f>
        <v>139.64273686000001</v>
      </c>
      <c r="D199" s="36">
        <f>SUMIFS(СВЦЭМ!$E$39:$E$782,СВЦЭМ!$A$39:$A$782,$A199,СВЦЭМ!$B$39:$B$782,D$191)+'СЕТ СН'!$F$15</f>
        <v>142.34673637</v>
      </c>
      <c r="E199" s="36">
        <f>SUMIFS(СВЦЭМ!$E$39:$E$782,СВЦЭМ!$A$39:$A$782,$A199,СВЦЭМ!$B$39:$B$782,E$191)+'СЕТ СН'!$F$15</f>
        <v>147.55473036000001</v>
      </c>
      <c r="F199" s="36">
        <f>SUMIFS(СВЦЭМ!$E$39:$E$782,СВЦЭМ!$A$39:$A$782,$A199,СВЦЭМ!$B$39:$B$782,F$191)+'СЕТ СН'!$F$15</f>
        <v>147.13252617000001</v>
      </c>
      <c r="G199" s="36">
        <f>SUMIFS(СВЦЭМ!$E$39:$E$782,СВЦЭМ!$A$39:$A$782,$A199,СВЦЭМ!$B$39:$B$782,G$191)+'СЕТ СН'!$F$15</f>
        <v>144.8756616</v>
      </c>
      <c r="H199" s="36">
        <f>SUMIFS(СВЦЭМ!$E$39:$E$782,СВЦЭМ!$A$39:$A$782,$A199,СВЦЭМ!$B$39:$B$782,H$191)+'СЕТ СН'!$F$15</f>
        <v>137.66826603000001</v>
      </c>
      <c r="I199" s="36">
        <f>SUMIFS(СВЦЭМ!$E$39:$E$782,СВЦЭМ!$A$39:$A$782,$A199,СВЦЭМ!$B$39:$B$782,I$191)+'СЕТ СН'!$F$15</f>
        <v>133.44176605999999</v>
      </c>
      <c r="J199" s="36">
        <f>SUMIFS(СВЦЭМ!$E$39:$E$782,СВЦЭМ!$A$39:$A$782,$A199,СВЦЭМ!$B$39:$B$782,J$191)+'СЕТ СН'!$F$15</f>
        <v>134.40031167999999</v>
      </c>
      <c r="K199" s="36">
        <f>SUMIFS(СВЦЭМ!$E$39:$E$782,СВЦЭМ!$A$39:$A$782,$A199,СВЦЭМ!$B$39:$B$782,K$191)+'СЕТ СН'!$F$15</f>
        <v>134.52815437999999</v>
      </c>
      <c r="L199" s="36">
        <f>SUMIFS(СВЦЭМ!$E$39:$E$782,СВЦЭМ!$A$39:$A$782,$A199,СВЦЭМ!$B$39:$B$782,L$191)+'СЕТ СН'!$F$15</f>
        <v>134.81880307</v>
      </c>
      <c r="M199" s="36">
        <f>SUMIFS(СВЦЭМ!$E$39:$E$782,СВЦЭМ!$A$39:$A$782,$A199,СВЦЭМ!$B$39:$B$782,M$191)+'СЕТ СН'!$F$15</f>
        <v>133.77931742999999</v>
      </c>
      <c r="N199" s="36">
        <f>SUMIFS(СВЦЭМ!$E$39:$E$782,СВЦЭМ!$A$39:$A$782,$A199,СВЦЭМ!$B$39:$B$782,N$191)+'СЕТ СН'!$F$15</f>
        <v>134.27712004</v>
      </c>
      <c r="O199" s="36">
        <f>SUMIFS(СВЦЭМ!$E$39:$E$782,СВЦЭМ!$A$39:$A$782,$A199,СВЦЭМ!$B$39:$B$782,O$191)+'СЕТ СН'!$F$15</f>
        <v>140.41877432000001</v>
      </c>
      <c r="P199" s="36">
        <f>SUMIFS(СВЦЭМ!$E$39:$E$782,СВЦЭМ!$A$39:$A$782,$A199,СВЦЭМ!$B$39:$B$782,P$191)+'СЕТ СН'!$F$15</f>
        <v>143.16759389000001</v>
      </c>
      <c r="Q199" s="36">
        <f>SUMIFS(СВЦЭМ!$E$39:$E$782,СВЦЭМ!$A$39:$A$782,$A199,СВЦЭМ!$B$39:$B$782,Q$191)+'СЕТ СН'!$F$15</f>
        <v>143.99650498</v>
      </c>
      <c r="R199" s="36">
        <f>SUMIFS(СВЦЭМ!$E$39:$E$782,СВЦЭМ!$A$39:$A$782,$A199,СВЦЭМ!$B$39:$B$782,R$191)+'СЕТ СН'!$F$15</f>
        <v>143.33505678</v>
      </c>
      <c r="S199" s="36">
        <f>SUMIFS(СВЦЭМ!$E$39:$E$782,СВЦЭМ!$A$39:$A$782,$A199,СВЦЭМ!$B$39:$B$782,S$191)+'СЕТ СН'!$F$15</f>
        <v>143.54704226000001</v>
      </c>
      <c r="T199" s="36">
        <f>SUMIFS(СВЦЭМ!$E$39:$E$782,СВЦЭМ!$A$39:$A$782,$A199,СВЦЭМ!$B$39:$B$782,T$191)+'СЕТ СН'!$F$15</f>
        <v>140.16496538000001</v>
      </c>
      <c r="U199" s="36">
        <f>SUMIFS(СВЦЭМ!$E$39:$E$782,СВЦЭМ!$A$39:$A$782,$A199,СВЦЭМ!$B$39:$B$782,U$191)+'СЕТ СН'!$F$15</f>
        <v>135.53371109</v>
      </c>
      <c r="V199" s="36">
        <f>SUMIFS(СВЦЭМ!$E$39:$E$782,СВЦЭМ!$A$39:$A$782,$A199,СВЦЭМ!$B$39:$B$782,V$191)+'СЕТ СН'!$F$15</f>
        <v>136.60255649999999</v>
      </c>
      <c r="W199" s="36">
        <f>SUMIFS(СВЦЭМ!$E$39:$E$782,СВЦЭМ!$A$39:$A$782,$A199,СВЦЭМ!$B$39:$B$782,W$191)+'СЕТ СН'!$F$15</f>
        <v>135.54627546</v>
      </c>
      <c r="X199" s="36">
        <f>SUMIFS(СВЦЭМ!$E$39:$E$782,СВЦЭМ!$A$39:$A$782,$A199,СВЦЭМ!$B$39:$B$782,X$191)+'СЕТ СН'!$F$15</f>
        <v>139.73622950999999</v>
      </c>
      <c r="Y199" s="36">
        <f>SUMIFS(СВЦЭМ!$E$39:$E$782,СВЦЭМ!$A$39:$A$782,$A199,СВЦЭМ!$B$39:$B$782,Y$191)+'СЕТ СН'!$F$15</f>
        <v>143.58445133000001</v>
      </c>
    </row>
    <row r="200" spans="1:25" ht="15.75" x14ac:dyDescent="0.2">
      <c r="A200" s="35">
        <f t="shared" si="5"/>
        <v>44660</v>
      </c>
      <c r="B200" s="36">
        <f>SUMIFS(СВЦЭМ!$E$39:$E$782,СВЦЭМ!$A$39:$A$782,$A200,СВЦЭМ!$B$39:$B$782,B$191)+'СЕТ СН'!$F$15</f>
        <v>152.10308137000001</v>
      </c>
      <c r="C200" s="36">
        <f>SUMIFS(СВЦЭМ!$E$39:$E$782,СВЦЭМ!$A$39:$A$782,$A200,СВЦЭМ!$B$39:$B$782,C$191)+'СЕТ СН'!$F$15</f>
        <v>149.1208613</v>
      </c>
      <c r="D200" s="36">
        <f>SUMIFS(СВЦЭМ!$E$39:$E$782,СВЦЭМ!$A$39:$A$782,$A200,СВЦЭМ!$B$39:$B$782,D$191)+'СЕТ СН'!$F$15</f>
        <v>153.33198139000001</v>
      </c>
      <c r="E200" s="36">
        <f>SUMIFS(СВЦЭМ!$E$39:$E$782,СВЦЭМ!$A$39:$A$782,$A200,СВЦЭМ!$B$39:$B$782,E$191)+'СЕТ СН'!$F$15</f>
        <v>156.99483291000001</v>
      </c>
      <c r="F200" s="36">
        <f>SUMIFS(СВЦЭМ!$E$39:$E$782,СВЦЭМ!$A$39:$A$782,$A200,СВЦЭМ!$B$39:$B$782,F$191)+'СЕТ СН'!$F$15</f>
        <v>156.4523997</v>
      </c>
      <c r="G200" s="36">
        <f>SUMIFS(СВЦЭМ!$E$39:$E$782,СВЦЭМ!$A$39:$A$782,$A200,СВЦЭМ!$B$39:$B$782,G$191)+'СЕТ СН'!$F$15</f>
        <v>156.78539776</v>
      </c>
      <c r="H200" s="36">
        <f>SUMIFS(СВЦЭМ!$E$39:$E$782,СВЦЭМ!$A$39:$A$782,$A200,СВЦЭМ!$B$39:$B$782,H$191)+'СЕТ СН'!$F$15</f>
        <v>150.57003915000001</v>
      </c>
      <c r="I200" s="36">
        <f>SUMIFS(СВЦЭМ!$E$39:$E$782,СВЦЭМ!$A$39:$A$782,$A200,СВЦЭМ!$B$39:$B$782,I$191)+'СЕТ СН'!$F$15</f>
        <v>139.35624490999999</v>
      </c>
      <c r="J200" s="36">
        <f>SUMIFS(СВЦЭМ!$E$39:$E$782,СВЦЭМ!$A$39:$A$782,$A200,СВЦЭМ!$B$39:$B$782,J$191)+'СЕТ СН'!$F$15</f>
        <v>135.00812298</v>
      </c>
      <c r="K200" s="36">
        <f>SUMIFS(СВЦЭМ!$E$39:$E$782,СВЦЭМ!$A$39:$A$782,$A200,СВЦЭМ!$B$39:$B$782,K$191)+'СЕТ СН'!$F$15</f>
        <v>132.14644200999999</v>
      </c>
      <c r="L200" s="36">
        <f>SUMIFS(СВЦЭМ!$E$39:$E$782,СВЦЭМ!$A$39:$A$782,$A200,СВЦЭМ!$B$39:$B$782,L$191)+'СЕТ СН'!$F$15</f>
        <v>132.05529442</v>
      </c>
      <c r="M200" s="36">
        <f>SUMIFS(СВЦЭМ!$E$39:$E$782,СВЦЭМ!$A$39:$A$782,$A200,СВЦЭМ!$B$39:$B$782,M$191)+'СЕТ СН'!$F$15</f>
        <v>133.12507669999999</v>
      </c>
      <c r="N200" s="36">
        <f>SUMIFS(СВЦЭМ!$E$39:$E$782,СВЦЭМ!$A$39:$A$782,$A200,СВЦЭМ!$B$39:$B$782,N$191)+'СЕТ СН'!$F$15</f>
        <v>136.86056135999999</v>
      </c>
      <c r="O200" s="36">
        <f>SUMIFS(СВЦЭМ!$E$39:$E$782,СВЦЭМ!$A$39:$A$782,$A200,СВЦЭМ!$B$39:$B$782,O$191)+'СЕТ СН'!$F$15</f>
        <v>143.95375249</v>
      </c>
      <c r="P200" s="36">
        <f>SUMIFS(СВЦЭМ!$E$39:$E$782,СВЦЭМ!$A$39:$A$782,$A200,СВЦЭМ!$B$39:$B$782,P$191)+'СЕТ СН'!$F$15</f>
        <v>149.35584008000001</v>
      </c>
      <c r="Q200" s="36">
        <f>SUMIFS(СВЦЭМ!$E$39:$E$782,СВЦЭМ!$A$39:$A$782,$A200,СВЦЭМ!$B$39:$B$782,Q$191)+'СЕТ СН'!$F$15</f>
        <v>146.81421344</v>
      </c>
      <c r="R200" s="36">
        <f>SUMIFS(СВЦЭМ!$E$39:$E$782,СВЦЭМ!$A$39:$A$782,$A200,СВЦЭМ!$B$39:$B$782,R$191)+'СЕТ СН'!$F$15</f>
        <v>146.15318224999999</v>
      </c>
      <c r="S200" s="36">
        <f>SUMIFS(СВЦЭМ!$E$39:$E$782,СВЦЭМ!$A$39:$A$782,$A200,СВЦЭМ!$B$39:$B$782,S$191)+'СЕТ СН'!$F$15</f>
        <v>143.62323094999999</v>
      </c>
      <c r="T200" s="36">
        <f>SUMIFS(СВЦЭМ!$E$39:$E$782,СВЦЭМ!$A$39:$A$782,$A200,СВЦЭМ!$B$39:$B$782,T$191)+'СЕТ СН'!$F$15</f>
        <v>141.72669020000001</v>
      </c>
      <c r="U200" s="36">
        <f>SUMIFS(СВЦЭМ!$E$39:$E$782,СВЦЭМ!$A$39:$A$782,$A200,СВЦЭМ!$B$39:$B$782,U$191)+'СЕТ СН'!$F$15</f>
        <v>138.42209668999999</v>
      </c>
      <c r="V200" s="36">
        <f>SUMIFS(СВЦЭМ!$E$39:$E$782,СВЦЭМ!$A$39:$A$782,$A200,СВЦЭМ!$B$39:$B$782,V$191)+'СЕТ СН'!$F$15</f>
        <v>136.91384682</v>
      </c>
      <c r="W200" s="36">
        <f>SUMIFS(СВЦЭМ!$E$39:$E$782,СВЦЭМ!$A$39:$A$782,$A200,СВЦЭМ!$B$39:$B$782,W$191)+'СЕТ СН'!$F$15</f>
        <v>139.23905461999999</v>
      </c>
      <c r="X200" s="36">
        <f>SUMIFS(СВЦЭМ!$E$39:$E$782,СВЦЭМ!$A$39:$A$782,$A200,СВЦЭМ!$B$39:$B$782,X$191)+'СЕТ СН'!$F$15</f>
        <v>141.48425515</v>
      </c>
      <c r="Y200" s="36">
        <f>SUMIFS(СВЦЭМ!$E$39:$E$782,СВЦЭМ!$A$39:$A$782,$A200,СВЦЭМ!$B$39:$B$782,Y$191)+'СЕТ СН'!$F$15</f>
        <v>147.51403442</v>
      </c>
    </row>
    <row r="201" spans="1:25" ht="15.75" x14ac:dyDescent="0.2">
      <c r="A201" s="35">
        <f t="shared" si="5"/>
        <v>44661</v>
      </c>
      <c r="B201" s="36">
        <f>SUMIFS(СВЦЭМ!$E$39:$E$782,СВЦЭМ!$A$39:$A$782,$A201,СВЦЭМ!$B$39:$B$782,B$191)+'СЕТ СН'!$F$15</f>
        <v>150.79731889000001</v>
      </c>
      <c r="C201" s="36">
        <f>SUMIFS(СВЦЭМ!$E$39:$E$782,СВЦЭМ!$A$39:$A$782,$A201,СВЦЭМ!$B$39:$B$782,C$191)+'СЕТ СН'!$F$15</f>
        <v>146.39473297999999</v>
      </c>
      <c r="D201" s="36">
        <f>SUMIFS(СВЦЭМ!$E$39:$E$782,СВЦЭМ!$A$39:$A$782,$A201,СВЦЭМ!$B$39:$B$782,D$191)+'СЕТ СН'!$F$15</f>
        <v>149.39897210000001</v>
      </c>
      <c r="E201" s="36">
        <f>SUMIFS(СВЦЭМ!$E$39:$E$782,СВЦЭМ!$A$39:$A$782,$A201,СВЦЭМ!$B$39:$B$782,E$191)+'СЕТ СН'!$F$15</f>
        <v>153.08899108</v>
      </c>
      <c r="F201" s="36">
        <f>SUMIFS(СВЦЭМ!$E$39:$E$782,СВЦЭМ!$A$39:$A$782,$A201,СВЦЭМ!$B$39:$B$782,F$191)+'СЕТ СН'!$F$15</f>
        <v>155.76142256</v>
      </c>
      <c r="G201" s="36">
        <f>SUMIFS(СВЦЭМ!$E$39:$E$782,СВЦЭМ!$A$39:$A$782,$A201,СВЦЭМ!$B$39:$B$782,G$191)+'СЕТ СН'!$F$15</f>
        <v>158.81704432999999</v>
      </c>
      <c r="H201" s="36">
        <f>SUMIFS(СВЦЭМ!$E$39:$E$782,СВЦЭМ!$A$39:$A$782,$A201,СВЦЭМ!$B$39:$B$782,H$191)+'СЕТ СН'!$F$15</f>
        <v>157.02723750000001</v>
      </c>
      <c r="I201" s="36">
        <f>SUMIFS(СВЦЭМ!$E$39:$E$782,СВЦЭМ!$A$39:$A$782,$A201,СВЦЭМ!$B$39:$B$782,I$191)+'СЕТ СН'!$F$15</f>
        <v>151.75185802999999</v>
      </c>
      <c r="J201" s="36">
        <f>SUMIFS(СВЦЭМ!$E$39:$E$782,СВЦЭМ!$A$39:$A$782,$A201,СВЦЭМ!$B$39:$B$782,J$191)+'СЕТ СН'!$F$15</f>
        <v>147.10234124999999</v>
      </c>
      <c r="K201" s="36">
        <f>SUMIFS(СВЦЭМ!$E$39:$E$782,СВЦЭМ!$A$39:$A$782,$A201,СВЦЭМ!$B$39:$B$782,K$191)+'СЕТ СН'!$F$15</f>
        <v>142.65236924000001</v>
      </c>
      <c r="L201" s="36">
        <f>SUMIFS(СВЦЭМ!$E$39:$E$782,СВЦЭМ!$A$39:$A$782,$A201,СВЦЭМ!$B$39:$B$782,L$191)+'СЕТ СН'!$F$15</f>
        <v>143.07356766000001</v>
      </c>
      <c r="M201" s="36">
        <f>SUMIFS(СВЦЭМ!$E$39:$E$782,СВЦЭМ!$A$39:$A$782,$A201,СВЦЭМ!$B$39:$B$782,M$191)+'СЕТ СН'!$F$15</f>
        <v>144.36467485</v>
      </c>
      <c r="N201" s="36">
        <f>SUMIFS(СВЦЭМ!$E$39:$E$782,СВЦЭМ!$A$39:$A$782,$A201,СВЦЭМ!$B$39:$B$782,N$191)+'СЕТ СН'!$F$15</f>
        <v>147.60826584</v>
      </c>
      <c r="O201" s="36">
        <f>SUMIFS(СВЦЭМ!$E$39:$E$782,СВЦЭМ!$A$39:$A$782,$A201,СВЦЭМ!$B$39:$B$782,O$191)+'СЕТ СН'!$F$15</f>
        <v>150.60975114999999</v>
      </c>
      <c r="P201" s="36">
        <f>SUMIFS(СВЦЭМ!$E$39:$E$782,СВЦЭМ!$A$39:$A$782,$A201,СВЦЭМ!$B$39:$B$782,P$191)+'СЕТ СН'!$F$15</f>
        <v>152.77835039000001</v>
      </c>
      <c r="Q201" s="36">
        <f>SUMIFS(СВЦЭМ!$E$39:$E$782,СВЦЭМ!$A$39:$A$782,$A201,СВЦЭМ!$B$39:$B$782,Q$191)+'СЕТ СН'!$F$15</f>
        <v>152.57352890999999</v>
      </c>
      <c r="R201" s="36">
        <f>SUMIFS(СВЦЭМ!$E$39:$E$782,СВЦЭМ!$A$39:$A$782,$A201,СВЦЭМ!$B$39:$B$782,R$191)+'СЕТ СН'!$F$15</f>
        <v>150.88471784999999</v>
      </c>
      <c r="S201" s="36">
        <f>SUMIFS(СВЦЭМ!$E$39:$E$782,СВЦЭМ!$A$39:$A$782,$A201,СВЦЭМ!$B$39:$B$782,S$191)+'СЕТ СН'!$F$15</f>
        <v>149.99191984000001</v>
      </c>
      <c r="T201" s="36">
        <f>SUMIFS(СВЦЭМ!$E$39:$E$782,СВЦЭМ!$A$39:$A$782,$A201,СВЦЭМ!$B$39:$B$782,T$191)+'СЕТ СН'!$F$15</f>
        <v>145.47947436000001</v>
      </c>
      <c r="U201" s="36">
        <f>SUMIFS(СВЦЭМ!$E$39:$E$782,СВЦЭМ!$A$39:$A$782,$A201,СВЦЭМ!$B$39:$B$782,U$191)+'СЕТ СН'!$F$15</f>
        <v>139.14222273999999</v>
      </c>
      <c r="V201" s="36">
        <f>SUMIFS(СВЦЭМ!$E$39:$E$782,СВЦЭМ!$A$39:$A$782,$A201,СВЦЭМ!$B$39:$B$782,V$191)+'СЕТ СН'!$F$15</f>
        <v>137.78376354</v>
      </c>
      <c r="W201" s="36">
        <f>SUMIFS(СВЦЭМ!$E$39:$E$782,СВЦЭМ!$A$39:$A$782,$A201,СВЦЭМ!$B$39:$B$782,W$191)+'СЕТ СН'!$F$15</f>
        <v>140.92021725999999</v>
      </c>
      <c r="X201" s="36">
        <f>SUMIFS(СВЦЭМ!$E$39:$E$782,СВЦЭМ!$A$39:$A$782,$A201,СВЦЭМ!$B$39:$B$782,X$191)+'СЕТ СН'!$F$15</f>
        <v>146.33809178999999</v>
      </c>
      <c r="Y201" s="36">
        <f>SUMIFS(СВЦЭМ!$E$39:$E$782,СВЦЭМ!$A$39:$A$782,$A201,СВЦЭМ!$B$39:$B$782,Y$191)+'СЕТ СН'!$F$15</f>
        <v>151.40244791999999</v>
      </c>
    </row>
    <row r="202" spans="1:25" ht="15.75" x14ac:dyDescent="0.2">
      <c r="A202" s="35">
        <f t="shared" si="5"/>
        <v>44662</v>
      </c>
      <c r="B202" s="36">
        <f>SUMIFS(СВЦЭМ!$E$39:$E$782,СВЦЭМ!$A$39:$A$782,$A202,СВЦЭМ!$B$39:$B$782,B$191)+'СЕТ СН'!$F$15</f>
        <v>158.17252024999999</v>
      </c>
      <c r="C202" s="36">
        <f>SUMIFS(СВЦЭМ!$E$39:$E$782,СВЦЭМ!$A$39:$A$782,$A202,СВЦЭМ!$B$39:$B$782,C$191)+'СЕТ СН'!$F$15</f>
        <v>159.80104416</v>
      </c>
      <c r="D202" s="36">
        <f>SUMIFS(СВЦЭМ!$E$39:$E$782,СВЦЭМ!$A$39:$A$782,$A202,СВЦЭМ!$B$39:$B$782,D$191)+'СЕТ СН'!$F$15</f>
        <v>162.65811049000001</v>
      </c>
      <c r="E202" s="36">
        <f>SUMIFS(СВЦЭМ!$E$39:$E$782,СВЦЭМ!$A$39:$A$782,$A202,СВЦЭМ!$B$39:$B$782,E$191)+'СЕТ СН'!$F$15</f>
        <v>167.58813634000001</v>
      </c>
      <c r="F202" s="36">
        <f>SUMIFS(СВЦЭМ!$E$39:$E$782,СВЦЭМ!$A$39:$A$782,$A202,СВЦЭМ!$B$39:$B$782,F$191)+'СЕТ СН'!$F$15</f>
        <v>167.01006283999999</v>
      </c>
      <c r="G202" s="36">
        <f>SUMIFS(СВЦЭМ!$E$39:$E$782,СВЦЭМ!$A$39:$A$782,$A202,СВЦЭМ!$B$39:$B$782,G$191)+'СЕТ СН'!$F$15</f>
        <v>163.91147961999999</v>
      </c>
      <c r="H202" s="36">
        <f>SUMIFS(СВЦЭМ!$E$39:$E$782,СВЦЭМ!$A$39:$A$782,$A202,СВЦЭМ!$B$39:$B$782,H$191)+'СЕТ СН'!$F$15</f>
        <v>158.98625096999999</v>
      </c>
      <c r="I202" s="36">
        <f>SUMIFS(СВЦЭМ!$E$39:$E$782,СВЦЭМ!$A$39:$A$782,$A202,СВЦЭМ!$B$39:$B$782,I$191)+'СЕТ СН'!$F$15</f>
        <v>155.21924496</v>
      </c>
      <c r="J202" s="36">
        <f>SUMIFS(СВЦЭМ!$E$39:$E$782,СВЦЭМ!$A$39:$A$782,$A202,СВЦЭМ!$B$39:$B$782,J$191)+'СЕТ СН'!$F$15</f>
        <v>154.52039611999999</v>
      </c>
      <c r="K202" s="36">
        <f>SUMIFS(СВЦЭМ!$E$39:$E$782,СВЦЭМ!$A$39:$A$782,$A202,СВЦЭМ!$B$39:$B$782,K$191)+'СЕТ СН'!$F$15</f>
        <v>153.13161726000001</v>
      </c>
      <c r="L202" s="36">
        <f>SUMIFS(СВЦЭМ!$E$39:$E$782,СВЦЭМ!$A$39:$A$782,$A202,СВЦЭМ!$B$39:$B$782,L$191)+'СЕТ СН'!$F$15</f>
        <v>153.61763712000001</v>
      </c>
      <c r="M202" s="36">
        <f>SUMIFS(СВЦЭМ!$E$39:$E$782,СВЦЭМ!$A$39:$A$782,$A202,СВЦЭМ!$B$39:$B$782,M$191)+'СЕТ СН'!$F$15</f>
        <v>154.21765984000001</v>
      </c>
      <c r="N202" s="36">
        <f>SUMIFS(СВЦЭМ!$E$39:$E$782,СВЦЭМ!$A$39:$A$782,$A202,СВЦЭМ!$B$39:$B$782,N$191)+'СЕТ СН'!$F$15</f>
        <v>154.23463835000001</v>
      </c>
      <c r="O202" s="36">
        <f>SUMIFS(СВЦЭМ!$E$39:$E$782,СВЦЭМ!$A$39:$A$782,$A202,СВЦЭМ!$B$39:$B$782,O$191)+'СЕТ СН'!$F$15</f>
        <v>157.05825773000001</v>
      </c>
      <c r="P202" s="36">
        <f>SUMIFS(СВЦЭМ!$E$39:$E$782,СВЦЭМ!$A$39:$A$782,$A202,СВЦЭМ!$B$39:$B$782,P$191)+'СЕТ СН'!$F$15</f>
        <v>158.34522274</v>
      </c>
      <c r="Q202" s="36">
        <f>SUMIFS(СВЦЭМ!$E$39:$E$782,СВЦЭМ!$A$39:$A$782,$A202,СВЦЭМ!$B$39:$B$782,Q$191)+'СЕТ СН'!$F$15</f>
        <v>155.63975916000001</v>
      </c>
      <c r="R202" s="36">
        <f>SUMIFS(СВЦЭМ!$E$39:$E$782,СВЦЭМ!$A$39:$A$782,$A202,СВЦЭМ!$B$39:$B$782,R$191)+'СЕТ СН'!$F$15</f>
        <v>155.60909025999999</v>
      </c>
      <c r="S202" s="36">
        <f>SUMIFS(СВЦЭМ!$E$39:$E$782,СВЦЭМ!$A$39:$A$782,$A202,СВЦЭМ!$B$39:$B$782,S$191)+'СЕТ СН'!$F$15</f>
        <v>154.12077776000001</v>
      </c>
      <c r="T202" s="36">
        <f>SUMIFS(СВЦЭМ!$E$39:$E$782,СВЦЭМ!$A$39:$A$782,$A202,СВЦЭМ!$B$39:$B$782,T$191)+'СЕТ СН'!$F$15</f>
        <v>148.31886206999999</v>
      </c>
      <c r="U202" s="36">
        <f>SUMIFS(СВЦЭМ!$E$39:$E$782,СВЦЭМ!$A$39:$A$782,$A202,СВЦЭМ!$B$39:$B$782,U$191)+'СЕТ СН'!$F$15</f>
        <v>144.47021866</v>
      </c>
      <c r="V202" s="36">
        <f>SUMIFS(СВЦЭМ!$E$39:$E$782,СВЦЭМ!$A$39:$A$782,$A202,СВЦЭМ!$B$39:$B$782,V$191)+'СЕТ СН'!$F$15</f>
        <v>147.30438626</v>
      </c>
      <c r="W202" s="36">
        <f>SUMIFS(СВЦЭМ!$E$39:$E$782,СВЦЭМ!$A$39:$A$782,$A202,СВЦЭМ!$B$39:$B$782,W$191)+'СЕТ СН'!$F$15</f>
        <v>149.94719688999999</v>
      </c>
      <c r="X202" s="36">
        <f>SUMIFS(СВЦЭМ!$E$39:$E$782,СВЦЭМ!$A$39:$A$782,$A202,СВЦЭМ!$B$39:$B$782,X$191)+'СЕТ СН'!$F$15</f>
        <v>153.43750897999999</v>
      </c>
      <c r="Y202" s="36">
        <f>SUMIFS(СВЦЭМ!$E$39:$E$782,СВЦЭМ!$A$39:$A$782,$A202,СВЦЭМ!$B$39:$B$782,Y$191)+'СЕТ СН'!$F$15</f>
        <v>153.67001601999999</v>
      </c>
    </row>
    <row r="203" spans="1:25" ht="15.75" x14ac:dyDescent="0.2">
      <c r="A203" s="35">
        <f t="shared" si="5"/>
        <v>44663</v>
      </c>
      <c r="B203" s="36">
        <f>SUMIFS(СВЦЭМ!$E$39:$E$782,СВЦЭМ!$A$39:$A$782,$A203,СВЦЭМ!$B$39:$B$782,B$191)+'СЕТ СН'!$F$15</f>
        <v>168.60981025999999</v>
      </c>
      <c r="C203" s="36">
        <f>SUMIFS(СВЦЭМ!$E$39:$E$782,СВЦЭМ!$A$39:$A$782,$A203,СВЦЭМ!$B$39:$B$782,C$191)+'СЕТ СН'!$F$15</f>
        <v>168.89349209</v>
      </c>
      <c r="D203" s="36">
        <f>SUMIFS(СВЦЭМ!$E$39:$E$782,СВЦЭМ!$A$39:$A$782,$A203,СВЦЭМ!$B$39:$B$782,D$191)+'СЕТ СН'!$F$15</f>
        <v>170.81914971</v>
      </c>
      <c r="E203" s="36">
        <f>SUMIFS(СВЦЭМ!$E$39:$E$782,СВЦЭМ!$A$39:$A$782,$A203,СВЦЭМ!$B$39:$B$782,E$191)+'СЕТ СН'!$F$15</f>
        <v>170.19709710999999</v>
      </c>
      <c r="F203" s="36">
        <f>SUMIFS(СВЦЭМ!$E$39:$E$782,СВЦЭМ!$A$39:$A$782,$A203,СВЦЭМ!$B$39:$B$782,F$191)+'СЕТ СН'!$F$15</f>
        <v>172.60270087999999</v>
      </c>
      <c r="G203" s="36">
        <f>SUMIFS(СВЦЭМ!$E$39:$E$782,СВЦЭМ!$A$39:$A$782,$A203,СВЦЭМ!$B$39:$B$782,G$191)+'СЕТ СН'!$F$15</f>
        <v>170.95572881000001</v>
      </c>
      <c r="H203" s="36">
        <f>SUMIFS(СВЦЭМ!$E$39:$E$782,СВЦЭМ!$A$39:$A$782,$A203,СВЦЭМ!$B$39:$B$782,H$191)+'СЕТ СН'!$F$15</f>
        <v>161.72346927999999</v>
      </c>
      <c r="I203" s="36">
        <f>SUMIFS(СВЦЭМ!$E$39:$E$782,СВЦЭМ!$A$39:$A$782,$A203,СВЦЭМ!$B$39:$B$782,I$191)+'СЕТ СН'!$F$15</f>
        <v>156.68481363999999</v>
      </c>
      <c r="J203" s="36">
        <f>SUMIFS(СВЦЭМ!$E$39:$E$782,СВЦЭМ!$A$39:$A$782,$A203,СВЦЭМ!$B$39:$B$782,J$191)+'СЕТ СН'!$F$15</f>
        <v>149.69101538999999</v>
      </c>
      <c r="K203" s="36">
        <f>SUMIFS(СВЦЭМ!$E$39:$E$782,СВЦЭМ!$A$39:$A$782,$A203,СВЦЭМ!$B$39:$B$782,K$191)+'СЕТ СН'!$F$15</f>
        <v>153.24388513</v>
      </c>
      <c r="L203" s="36">
        <f>SUMIFS(СВЦЭМ!$E$39:$E$782,СВЦЭМ!$A$39:$A$782,$A203,СВЦЭМ!$B$39:$B$782,L$191)+'СЕТ СН'!$F$15</f>
        <v>151.10668582</v>
      </c>
      <c r="M203" s="36">
        <f>SUMIFS(СВЦЭМ!$E$39:$E$782,СВЦЭМ!$A$39:$A$782,$A203,СВЦЭМ!$B$39:$B$782,M$191)+'СЕТ СН'!$F$15</f>
        <v>150.61181177</v>
      </c>
      <c r="N203" s="36">
        <f>SUMIFS(СВЦЭМ!$E$39:$E$782,СВЦЭМ!$A$39:$A$782,$A203,СВЦЭМ!$B$39:$B$782,N$191)+'СЕТ СН'!$F$15</f>
        <v>153.7173876</v>
      </c>
      <c r="O203" s="36">
        <f>SUMIFS(СВЦЭМ!$E$39:$E$782,СВЦЭМ!$A$39:$A$782,$A203,СВЦЭМ!$B$39:$B$782,O$191)+'СЕТ СН'!$F$15</f>
        <v>159.43872021000001</v>
      </c>
      <c r="P203" s="36">
        <f>SUMIFS(СВЦЭМ!$E$39:$E$782,СВЦЭМ!$A$39:$A$782,$A203,СВЦЭМ!$B$39:$B$782,P$191)+'СЕТ СН'!$F$15</f>
        <v>161.07656233</v>
      </c>
      <c r="Q203" s="36">
        <f>SUMIFS(СВЦЭМ!$E$39:$E$782,СВЦЭМ!$A$39:$A$782,$A203,СВЦЭМ!$B$39:$B$782,Q$191)+'СЕТ СН'!$F$15</f>
        <v>159.10711904999999</v>
      </c>
      <c r="R203" s="36">
        <f>SUMIFS(СВЦЭМ!$E$39:$E$782,СВЦЭМ!$A$39:$A$782,$A203,СВЦЭМ!$B$39:$B$782,R$191)+'СЕТ СН'!$F$15</f>
        <v>158.21069097</v>
      </c>
      <c r="S203" s="36">
        <f>SUMIFS(СВЦЭМ!$E$39:$E$782,СВЦЭМ!$A$39:$A$782,$A203,СВЦЭМ!$B$39:$B$782,S$191)+'СЕТ СН'!$F$15</f>
        <v>153.84393234999999</v>
      </c>
      <c r="T203" s="36">
        <f>SUMIFS(СВЦЭМ!$E$39:$E$782,СВЦЭМ!$A$39:$A$782,$A203,СВЦЭМ!$B$39:$B$782,T$191)+'СЕТ СН'!$F$15</f>
        <v>150.18182060999999</v>
      </c>
      <c r="U203" s="36">
        <f>SUMIFS(СВЦЭМ!$E$39:$E$782,СВЦЭМ!$A$39:$A$782,$A203,СВЦЭМ!$B$39:$B$782,U$191)+'СЕТ СН'!$F$15</f>
        <v>148.98839692000001</v>
      </c>
      <c r="V203" s="36">
        <f>SUMIFS(СВЦЭМ!$E$39:$E$782,СВЦЭМ!$A$39:$A$782,$A203,СВЦЭМ!$B$39:$B$782,V$191)+'СЕТ СН'!$F$15</f>
        <v>150.67750885999999</v>
      </c>
      <c r="W203" s="36">
        <f>SUMIFS(СВЦЭМ!$E$39:$E$782,СВЦЭМ!$A$39:$A$782,$A203,СВЦЭМ!$B$39:$B$782,W$191)+'СЕТ СН'!$F$15</f>
        <v>153.17312153</v>
      </c>
      <c r="X203" s="36">
        <f>SUMIFS(СВЦЭМ!$E$39:$E$782,СВЦЭМ!$A$39:$A$782,$A203,СВЦЭМ!$B$39:$B$782,X$191)+'СЕТ СН'!$F$15</f>
        <v>157.68460612999999</v>
      </c>
      <c r="Y203" s="36">
        <f>SUMIFS(СВЦЭМ!$E$39:$E$782,СВЦЭМ!$A$39:$A$782,$A203,СВЦЭМ!$B$39:$B$782,Y$191)+'СЕТ СН'!$F$15</f>
        <v>166.09935976</v>
      </c>
    </row>
    <row r="204" spans="1:25" ht="15.75" x14ac:dyDescent="0.2">
      <c r="A204" s="35">
        <f t="shared" si="5"/>
        <v>44664</v>
      </c>
      <c r="B204" s="36">
        <f>SUMIFS(СВЦЭМ!$E$39:$E$782,СВЦЭМ!$A$39:$A$782,$A204,СВЦЭМ!$B$39:$B$782,B$191)+'СЕТ СН'!$F$15</f>
        <v>164.20456971999999</v>
      </c>
      <c r="C204" s="36">
        <f>SUMIFS(СВЦЭМ!$E$39:$E$782,СВЦЭМ!$A$39:$A$782,$A204,СВЦЭМ!$B$39:$B$782,C$191)+'СЕТ СН'!$F$15</f>
        <v>163.37606733999999</v>
      </c>
      <c r="D204" s="36">
        <f>SUMIFS(СВЦЭМ!$E$39:$E$782,СВЦЭМ!$A$39:$A$782,$A204,СВЦЭМ!$B$39:$B$782,D$191)+'СЕТ СН'!$F$15</f>
        <v>166.28739483999999</v>
      </c>
      <c r="E204" s="36">
        <f>SUMIFS(СВЦЭМ!$E$39:$E$782,СВЦЭМ!$A$39:$A$782,$A204,СВЦЭМ!$B$39:$B$782,E$191)+'СЕТ СН'!$F$15</f>
        <v>170.10534236000001</v>
      </c>
      <c r="F204" s="36">
        <f>SUMIFS(СВЦЭМ!$E$39:$E$782,СВЦЭМ!$A$39:$A$782,$A204,СВЦЭМ!$B$39:$B$782,F$191)+'СЕТ СН'!$F$15</f>
        <v>169.78177228000001</v>
      </c>
      <c r="G204" s="36">
        <f>SUMIFS(СВЦЭМ!$E$39:$E$782,СВЦЭМ!$A$39:$A$782,$A204,СВЦЭМ!$B$39:$B$782,G$191)+'СЕТ СН'!$F$15</f>
        <v>171.19359269</v>
      </c>
      <c r="H204" s="36">
        <f>SUMIFS(СВЦЭМ!$E$39:$E$782,СВЦЭМ!$A$39:$A$782,$A204,СВЦЭМ!$B$39:$B$782,H$191)+'СЕТ СН'!$F$15</f>
        <v>165.09053563000001</v>
      </c>
      <c r="I204" s="36">
        <f>SUMIFS(СВЦЭМ!$E$39:$E$782,СВЦЭМ!$A$39:$A$782,$A204,СВЦЭМ!$B$39:$B$782,I$191)+'СЕТ СН'!$F$15</f>
        <v>162.90856123</v>
      </c>
      <c r="J204" s="36">
        <f>SUMIFS(СВЦЭМ!$E$39:$E$782,СВЦЭМ!$A$39:$A$782,$A204,СВЦЭМ!$B$39:$B$782,J$191)+'СЕТ СН'!$F$15</f>
        <v>162.71842359999999</v>
      </c>
      <c r="K204" s="36">
        <f>SUMIFS(СВЦЭМ!$E$39:$E$782,СВЦЭМ!$A$39:$A$782,$A204,СВЦЭМ!$B$39:$B$782,K$191)+'СЕТ СН'!$F$15</f>
        <v>158.99750388000001</v>
      </c>
      <c r="L204" s="36">
        <f>SUMIFS(СВЦЭМ!$E$39:$E$782,СВЦЭМ!$A$39:$A$782,$A204,СВЦЭМ!$B$39:$B$782,L$191)+'СЕТ СН'!$F$15</f>
        <v>150.22019449999999</v>
      </c>
      <c r="M204" s="36">
        <f>SUMIFS(СВЦЭМ!$E$39:$E$782,СВЦЭМ!$A$39:$A$782,$A204,СВЦЭМ!$B$39:$B$782,M$191)+'СЕТ СН'!$F$15</f>
        <v>150.24606464999999</v>
      </c>
      <c r="N204" s="36">
        <f>SUMIFS(СВЦЭМ!$E$39:$E$782,СВЦЭМ!$A$39:$A$782,$A204,СВЦЭМ!$B$39:$B$782,N$191)+'СЕТ СН'!$F$15</f>
        <v>156.17300177999999</v>
      </c>
      <c r="O204" s="36">
        <f>SUMIFS(СВЦЭМ!$E$39:$E$782,СВЦЭМ!$A$39:$A$782,$A204,СВЦЭМ!$B$39:$B$782,O$191)+'СЕТ СН'!$F$15</f>
        <v>161.59905155000001</v>
      </c>
      <c r="P204" s="36">
        <f>SUMIFS(СВЦЭМ!$E$39:$E$782,СВЦЭМ!$A$39:$A$782,$A204,СВЦЭМ!$B$39:$B$782,P$191)+'СЕТ СН'!$F$15</f>
        <v>162.22467001999999</v>
      </c>
      <c r="Q204" s="36">
        <f>SUMIFS(СВЦЭМ!$E$39:$E$782,СВЦЭМ!$A$39:$A$782,$A204,СВЦЭМ!$B$39:$B$782,Q$191)+'СЕТ СН'!$F$15</f>
        <v>161.89250145</v>
      </c>
      <c r="R204" s="36">
        <f>SUMIFS(СВЦЭМ!$E$39:$E$782,СВЦЭМ!$A$39:$A$782,$A204,СВЦЭМ!$B$39:$B$782,R$191)+'СЕТ СН'!$F$15</f>
        <v>161.87971009</v>
      </c>
      <c r="S204" s="36">
        <f>SUMIFS(СВЦЭМ!$E$39:$E$782,СВЦЭМ!$A$39:$A$782,$A204,СВЦЭМ!$B$39:$B$782,S$191)+'СЕТ СН'!$F$15</f>
        <v>162.55156744999999</v>
      </c>
      <c r="T204" s="36">
        <f>SUMIFS(СВЦЭМ!$E$39:$E$782,СВЦЭМ!$A$39:$A$782,$A204,СВЦЭМ!$B$39:$B$782,T$191)+'СЕТ СН'!$F$15</f>
        <v>157.55333802999999</v>
      </c>
      <c r="U204" s="36">
        <f>SUMIFS(СВЦЭМ!$E$39:$E$782,СВЦЭМ!$A$39:$A$782,$A204,СВЦЭМ!$B$39:$B$782,U$191)+'СЕТ СН'!$F$15</f>
        <v>148.70778089999999</v>
      </c>
      <c r="V204" s="36">
        <f>SUMIFS(СВЦЭМ!$E$39:$E$782,СВЦЭМ!$A$39:$A$782,$A204,СВЦЭМ!$B$39:$B$782,V$191)+'СЕТ СН'!$F$15</f>
        <v>150.04493278999999</v>
      </c>
      <c r="W204" s="36">
        <f>SUMIFS(СВЦЭМ!$E$39:$E$782,СВЦЭМ!$A$39:$A$782,$A204,СВЦЭМ!$B$39:$B$782,W$191)+'СЕТ СН'!$F$15</f>
        <v>152.73075223000001</v>
      </c>
      <c r="X204" s="36">
        <f>SUMIFS(СВЦЭМ!$E$39:$E$782,СВЦЭМ!$A$39:$A$782,$A204,СВЦЭМ!$B$39:$B$782,X$191)+'СЕТ СН'!$F$15</f>
        <v>154.62632554000001</v>
      </c>
      <c r="Y204" s="36">
        <f>SUMIFS(СВЦЭМ!$E$39:$E$782,СВЦЭМ!$A$39:$A$782,$A204,СВЦЭМ!$B$39:$B$782,Y$191)+'СЕТ СН'!$F$15</f>
        <v>164.38280302999999</v>
      </c>
    </row>
    <row r="205" spans="1:25" ht="15.75" x14ac:dyDescent="0.2">
      <c r="A205" s="35">
        <f t="shared" si="5"/>
        <v>44665</v>
      </c>
      <c r="B205" s="36">
        <f>SUMIFS(СВЦЭМ!$E$39:$E$782,СВЦЭМ!$A$39:$A$782,$A205,СВЦЭМ!$B$39:$B$782,B$191)+'СЕТ СН'!$F$15</f>
        <v>168.24473337000001</v>
      </c>
      <c r="C205" s="36">
        <f>SUMIFS(СВЦЭМ!$E$39:$E$782,СВЦЭМ!$A$39:$A$782,$A205,СВЦЭМ!$B$39:$B$782,C$191)+'СЕТ СН'!$F$15</f>
        <v>168.67586047</v>
      </c>
      <c r="D205" s="36">
        <f>SUMIFS(СВЦЭМ!$E$39:$E$782,СВЦЭМ!$A$39:$A$782,$A205,СВЦЭМ!$B$39:$B$782,D$191)+'СЕТ СН'!$F$15</f>
        <v>171.07899863</v>
      </c>
      <c r="E205" s="36">
        <f>SUMIFS(СВЦЭМ!$E$39:$E$782,СВЦЭМ!$A$39:$A$782,$A205,СВЦЭМ!$B$39:$B$782,E$191)+'СЕТ СН'!$F$15</f>
        <v>173.96999044</v>
      </c>
      <c r="F205" s="36">
        <f>SUMIFS(СВЦЭМ!$E$39:$E$782,СВЦЭМ!$A$39:$A$782,$A205,СВЦЭМ!$B$39:$B$782,F$191)+'СЕТ СН'!$F$15</f>
        <v>172.25774514</v>
      </c>
      <c r="G205" s="36">
        <f>SUMIFS(СВЦЭМ!$E$39:$E$782,СВЦЭМ!$A$39:$A$782,$A205,СВЦЭМ!$B$39:$B$782,G$191)+'СЕТ СН'!$F$15</f>
        <v>169.59730087</v>
      </c>
      <c r="H205" s="36">
        <f>SUMIFS(СВЦЭМ!$E$39:$E$782,СВЦЭМ!$A$39:$A$782,$A205,СВЦЭМ!$B$39:$B$782,H$191)+'СЕТ СН'!$F$15</f>
        <v>162.87714647999999</v>
      </c>
      <c r="I205" s="36">
        <f>SUMIFS(СВЦЭМ!$E$39:$E$782,СВЦЭМ!$A$39:$A$782,$A205,СВЦЭМ!$B$39:$B$782,I$191)+'СЕТ СН'!$F$15</f>
        <v>156.86225134</v>
      </c>
      <c r="J205" s="36">
        <f>SUMIFS(СВЦЭМ!$E$39:$E$782,СВЦЭМ!$A$39:$A$782,$A205,СВЦЭМ!$B$39:$B$782,J$191)+'СЕТ СН'!$F$15</f>
        <v>153.96954896</v>
      </c>
      <c r="K205" s="36">
        <f>SUMIFS(СВЦЭМ!$E$39:$E$782,СВЦЭМ!$A$39:$A$782,$A205,СВЦЭМ!$B$39:$B$782,K$191)+'СЕТ СН'!$F$15</f>
        <v>154.53868403000001</v>
      </c>
      <c r="L205" s="36">
        <f>SUMIFS(СВЦЭМ!$E$39:$E$782,СВЦЭМ!$A$39:$A$782,$A205,СВЦЭМ!$B$39:$B$782,L$191)+'СЕТ СН'!$F$15</f>
        <v>157.00772721000001</v>
      </c>
      <c r="M205" s="36">
        <f>SUMIFS(СВЦЭМ!$E$39:$E$782,СВЦЭМ!$A$39:$A$782,$A205,СВЦЭМ!$B$39:$B$782,M$191)+'СЕТ СН'!$F$15</f>
        <v>156.17892341000001</v>
      </c>
      <c r="N205" s="36">
        <f>SUMIFS(СВЦЭМ!$E$39:$E$782,СВЦЭМ!$A$39:$A$782,$A205,СВЦЭМ!$B$39:$B$782,N$191)+'СЕТ СН'!$F$15</f>
        <v>157.62005497999999</v>
      </c>
      <c r="O205" s="36">
        <f>SUMIFS(СВЦЭМ!$E$39:$E$782,СВЦЭМ!$A$39:$A$782,$A205,СВЦЭМ!$B$39:$B$782,O$191)+'СЕТ СН'!$F$15</f>
        <v>159.56770958000001</v>
      </c>
      <c r="P205" s="36">
        <f>SUMIFS(СВЦЭМ!$E$39:$E$782,СВЦЭМ!$A$39:$A$782,$A205,СВЦЭМ!$B$39:$B$782,P$191)+'СЕТ СН'!$F$15</f>
        <v>160.61238711999999</v>
      </c>
      <c r="Q205" s="36">
        <f>SUMIFS(СВЦЭМ!$E$39:$E$782,СВЦЭМ!$A$39:$A$782,$A205,СВЦЭМ!$B$39:$B$782,Q$191)+'СЕТ СН'!$F$15</f>
        <v>160.91920453</v>
      </c>
      <c r="R205" s="36">
        <f>SUMIFS(СВЦЭМ!$E$39:$E$782,СВЦЭМ!$A$39:$A$782,$A205,СВЦЭМ!$B$39:$B$782,R$191)+'СЕТ СН'!$F$15</f>
        <v>160.22347593000001</v>
      </c>
      <c r="S205" s="36">
        <f>SUMIFS(СВЦЭМ!$E$39:$E$782,СВЦЭМ!$A$39:$A$782,$A205,СВЦЭМ!$B$39:$B$782,S$191)+'СЕТ СН'!$F$15</f>
        <v>159.24015802</v>
      </c>
      <c r="T205" s="36">
        <f>SUMIFS(СВЦЭМ!$E$39:$E$782,СВЦЭМ!$A$39:$A$782,$A205,СВЦЭМ!$B$39:$B$782,T$191)+'СЕТ СН'!$F$15</f>
        <v>155.99367181</v>
      </c>
      <c r="U205" s="36">
        <f>SUMIFS(СВЦЭМ!$E$39:$E$782,СВЦЭМ!$A$39:$A$782,$A205,СВЦЭМ!$B$39:$B$782,U$191)+'СЕТ СН'!$F$15</f>
        <v>152.05860203</v>
      </c>
      <c r="V205" s="36">
        <f>SUMIFS(СВЦЭМ!$E$39:$E$782,СВЦЭМ!$A$39:$A$782,$A205,СВЦЭМ!$B$39:$B$782,V$191)+'СЕТ СН'!$F$15</f>
        <v>150.27689033999999</v>
      </c>
      <c r="W205" s="36">
        <f>SUMIFS(СВЦЭМ!$E$39:$E$782,СВЦЭМ!$A$39:$A$782,$A205,СВЦЭМ!$B$39:$B$782,W$191)+'СЕТ СН'!$F$15</f>
        <v>152.21128562000001</v>
      </c>
      <c r="X205" s="36">
        <f>SUMIFS(СВЦЭМ!$E$39:$E$782,СВЦЭМ!$A$39:$A$782,$A205,СВЦЭМ!$B$39:$B$782,X$191)+'СЕТ СН'!$F$15</f>
        <v>152.21084848000001</v>
      </c>
      <c r="Y205" s="36">
        <f>SUMIFS(СВЦЭМ!$E$39:$E$782,СВЦЭМ!$A$39:$A$782,$A205,СВЦЭМ!$B$39:$B$782,Y$191)+'СЕТ СН'!$F$15</f>
        <v>155.3054281</v>
      </c>
    </row>
    <row r="206" spans="1:25" ht="15.75" x14ac:dyDescent="0.2">
      <c r="A206" s="35">
        <f t="shared" si="5"/>
        <v>44666</v>
      </c>
      <c r="B206" s="36">
        <f>SUMIFS(СВЦЭМ!$E$39:$E$782,СВЦЭМ!$A$39:$A$782,$A206,СВЦЭМ!$B$39:$B$782,B$191)+'СЕТ СН'!$F$15</f>
        <v>157.50361684000001</v>
      </c>
      <c r="C206" s="36">
        <f>SUMIFS(СВЦЭМ!$E$39:$E$782,СВЦЭМ!$A$39:$A$782,$A206,СВЦЭМ!$B$39:$B$782,C$191)+'СЕТ СН'!$F$15</f>
        <v>156.08368680999999</v>
      </c>
      <c r="D206" s="36">
        <f>SUMIFS(СВЦЭМ!$E$39:$E$782,СВЦЭМ!$A$39:$A$782,$A206,СВЦЭМ!$B$39:$B$782,D$191)+'СЕТ СН'!$F$15</f>
        <v>156.83503117999999</v>
      </c>
      <c r="E206" s="36">
        <f>SUMIFS(СВЦЭМ!$E$39:$E$782,СВЦЭМ!$A$39:$A$782,$A206,СВЦЭМ!$B$39:$B$782,E$191)+'СЕТ СН'!$F$15</f>
        <v>159.81590034999999</v>
      </c>
      <c r="F206" s="36">
        <f>SUMIFS(СВЦЭМ!$E$39:$E$782,СВЦЭМ!$A$39:$A$782,$A206,СВЦЭМ!$B$39:$B$782,F$191)+'СЕТ СН'!$F$15</f>
        <v>159.78224524999999</v>
      </c>
      <c r="G206" s="36">
        <f>SUMIFS(СВЦЭМ!$E$39:$E$782,СВЦЭМ!$A$39:$A$782,$A206,СВЦЭМ!$B$39:$B$782,G$191)+'СЕТ СН'!$F$15</f>
        <v>159.12799246</v>
      </c>
      <c r="H206" s="36">
        <f>SUMIFS(СВЦЭМ!$E$39:$E$782,СВЦЭМ!$A$39:$A$782,$A206,СВЦЭМ!$B$39:$B$782,H$191)+'СЕТ СН'!$F$15</f>
        <v>153.33332128000001</v>
      </c>
      <c r="I206" s="36">
        <f>SUMIFS(СВЦЭМ!$E$39:$E$782,СВЦЭМ!$A$39:$A$782,$A206,СВЦЭМ!$B$39:$B$782,I$191)+'СЕТ СН'!$F$15</f>
        <v>152.49747413</v>
      </c>
      <c r="J206" s="36">
        <f>SUMIFS(СВЦЭМ!$E$39:$E$782,СВЦЭМ!$A$39:$A$782,$A206,СВЦЭМ!$B$39:$B$782,J$191)+'СЕТ СН'!$F$15</f>
        <v>155.69900165999999</v>
      </c>
      <c r="K206" s="36">
        <f>SUMIFS(СВЦЭМ!$E$39:$E$782,СВЦЭМ!$A$39:$A$782,$A206,СВЦЭМ!$B$39:$B$782,K$191)+'СЕТ СН'!$F$15</f>
        <v>155.79884125999999</v>
      </c>
      <c r="L206" s="36">
        <f>SUMIFS(СВЦЭМ!$E$39:$E$782,СВЦЭМ!$A$39:$A$782,$A206,СВЦЭМ!$B$39:$B$782,L$191)+'СЕТ СН'!$F$15</f>
        <v>156.19961494</v>
      </c>
      <c r="M206" s="36">
        <f>SUMIFS(СВЦЭМ!$E$39:$E$782,СВЦЭМ!$A$39:$A$782,$A206,СВЦЭМ!$B$39:$B$782,M$191)+'СЕТ СН'!$F$15</f>
        <v>156.98267928999999</v>
      </c>
      <c r="N206" s="36">
        <f>SUMIFS(СВЦЭМ!$E$39:$E$782,СВЦЭМ!$A$39:$A$782,$A206,СВЦЭМ!$B$39:$B$782,N$191)+'СЕТ СН'!$F$15</f>
        <v>159.72024626000001</v>
      </c>
      <c r="O206" s="36">
        <f>SUMIFS(СВЦЭМ!$E$39:$E$782,СВЦЭМ!$A$39:$A$782,$A206,СВЦЭМ!$B$39:$B$782,O$191)+'СЕТ СН'!$F$15</f>
        <v>162.71600674999999</v>
      </c>
      <c r="P206" s="36">
        <f>SUMIFS(СВЦЭМ!$E$39:$E$782,СВЦЭМ!$A$39:$A$782,$A206,СВЦЭМ!$B$39:$B$782,P$191)+'СЕТ СН'!$F$15</f>
        <v>166.58347581999999</v>
      </c>
      <c r="Q206" s="36">
        <f>SUMIFS(СВЦЭМ!$E$39:$E$782,СВЦЭМ!$A$39:$A$782,$A206,СВЦЭМ!$B$39:$B$782,Q$191)+'СЕТ СН'!$F$15</f>
        <v>167.88224518999999</v>
      </c>
      <c r="R206" s="36">
        <f>SUMIFS(СВЦЭМ!$E$39:$E$782,СВЦЭМ!$A$39:$A$782,$A206,СВЦЭМ!$B$39:$B$782,R$191)+'СЕТ СН'!$F$15</f>
        <v>167.40111745999999</v>
      </c>
      <c r="S206" s="36">
        <f>SUMIFS(СВЦЭМ!$E$39:$E$782,СВЦЭМ!$A$39:$A$782,$A206,СВЦЭМ!$B$39:$B$782,S$191)+'СЕТ СН'!$F$15</f>
        <v>163.33480008999999</v>
      </c>
      <c r="T206" s="36">
        <f>SUMIFS(СВЦЭМ!$E$39:$E$782,СВЦЭМ!$A$39:$A$782,$A206,СВЦЭМ!$B$39:$B$782,T$191)+'СЕТ СН'!$F$15</f>
        <v>158.48633948</v>
      </c>
      <c r="U206" s="36">
        <f>SUMIFS(СВЦЭМ!$E$39:$E$782,СВЦЭМ!$A$39:$A$782,$A206,СВЦЭМ!$B$39:$B$782,U$191)+'СЕТ СН'!$F$15</f>
        <v>151.56672933999999</v>
      </c>
      <c r="V206" s="36">
        <f>SUMIFS(СВЦЭМ!$E$39:$E$782,СВЦЭМ!$A$39:$A$782,$A206,СВЦЭМ!$B$39:$B$782,V$191)+'СЕТ СН'!$F$15</f>
        <v>151.09174436000001</v>
      </c>
      <c r="W206" s="36">
        <f>SUMIFS(СВЦЭМ!$E$39:$E$782,СВЦЭМ!$A$39:$A$782,$A206,СВЦЭМ!$B$39:$B$782,W$191)+'СЕТ СН'!$F$15</f>
        <v>155.13631534000001</v>
      </c>
      <c r="X206" s="36">
        <f>SUMIFS(СВЦЭМ!$E$39:$E$782,СВЦЭМ!$A$39:$A$782,$A206,СВЦЭМ!$B$39:$B$782,X$191)+'СЕТ СН'!$F$15</f>
        <v>158.63948988000001</v>
      </c>
      <c r="Y206" s="36">
        <f>SUMIFS(СВЦЭМ!$E$39:$E$782,СВЦЭМ!$A$39:$A$782,$A206,СВЦЭМ!$B$39:$B$782,Y$191)+'СЕТ СН'!$F$15</f>
        <v>163.98786433000001</v>
      </c>
    </row>
    <row r="207" spans="1:25" ht="15.75" x14ac:dyDescent="0.2">
      <c r="A207" s="35">
        <f t="shared" si="5"/>
        <v>44667</v>
      </c>
      <c r="B207" s="36">
        <f>SUMIFS(СВЦЭМ!$E$39:$E$782,СВЦЭМ!$A$39:$A$782,$A207,СВЦЭМ!$B$39:$B$782,B$191)+'СЕТ СН'!$F$15</f>
        <v>160.51176003</v>
      </c>
      <c r="C207" s="36">
        <f>SUMIFS(СВЦЭМ!$E$39:$E$782,СВЦЭМ!$A$39:$A$782,$A207,СВЦЭМ!$B$39:$B$782,C$191)+'СЕТ СН'!$F$15</f>
        <v>159.96211098000001</v>
      </c>
      <c r="D207" s="36">
        <f>SUMIFS(СВЦЭМ!$E$39:$E$782,СВЦЭМ!$A$39:$A$782,$A207,СВЦЭМ!$B$39:$B$782,D$191)+'СЕТ СН'!$F$15</f>
        <v>163.88876422000001</v>
      </c>
      <c r="E207" s="36">
        <f>SUMIFS(СВЦЭМ!$E$39:$E$782,СВЦЭМ!$A$39:$A$782,$A207,СВЦЭМ!$B$39:$B$782,E$191)+'СЕТ СН'!$F$15</f>
        <v>167.4667871</v>
      </c>
      <c r="F207" s="36">
        <f>SUMIFS(СВЦЭМ!$E$39:$E$782,СВЦЭМ!$A$39:$A$782,$A207,СВЦЭМ!$B$39:$B$782,F$191)+'СЕТ СН'!$F$15</f>
        <v>168.17543408</v>
      </c>
      <c r="G207" s="36">
        <f>SUMIFS(СВЦЭМ!$E$39:$E$782,СВЦЭМ!$A$39:$A$782,$A207,СВЦЭМ!$B$39:$B$782,G$191)+'СЕТ СН'!$F$15</f>
        <v>169.07911912</v>
      </c>
      <c r="H207" s="36">
        <f>SUMIFS(СВЦЭМ!$E$39:$E$782,СВЦЭМ!$A$39:$A$782,$A207,СВЦЭМ!$B$39:$B$782,H$191)+'СЕТ СН'!$F$15</f>
        <v>167.00820447000001</v>
      </c>
      <c r="I207" s="36">
        <f>SUMIFS(СВЦЭМ!$E$39:$E$782,СВЦЭМ!$A$39:$A$782,$A207,СВЦЭМ!$B$39:$B$782,I$191)+'СЕТ СН'!$F$15</f>
        <v>165.03377451</v>
      </c>
      <c r="J207" s="36">
        <f>SUMIFS(СВЦЭМ!$E$39:$E$782,СВЦЭМ!$A$39:$A$782,$A207,СВЦЭМ!$B$39:$B$782,J$191)+'СЕТ СН'!$F$15</f>
        <v>157.53237009</v>
      </c>
      <c r="K207" s="36">
        <f>SUMIFS(СВЦЭМ!$E$39:$E$782,СВЦЭМ!$A$39:$A$782,$A207,СВЦЭМ!$B$39:$B$782,K$191)+'СЕТ СН'!$F$15</f>
        <v>153.65914917000001</v>
      </c>
      <c r="L207" s="36">
        <f>SUMIFS(СВЦЭМ!$E$39:$E$782,СВЦЭМ!$A$39:$A$782,$A207,СВЦЭМ!$B$39:$B$782,L$191)+'СЕТ СН'!$F$15</f>
        <v>148.33211162000001</v>
      </c>
      <c r="M207" s="36">
        <f>SUMIFS(СВЦЭМ!$E$39:$E$782,СВЦЭМ!$A$39:$A$782,$A207,СВЦЭМ!$B$39:$B$782,M$191)+'СЕТ СН'!$F$15</f>
        <v>147.20335394</v>
      </c>
      <c r="N207" s="36">
        <f>SUMIFS(СВЦЭМ!$E$39:$E$782,СВЦЭМ!$A$39:$A$782,$A207,СВЦЭМ!$B$39:$B$782,N$191)+'СЕТ СН'!$F$15</f>
        <v>153.21280891999999</v>
      </c>
      <c r="O207" s="36">
        <f>SUMIFS(СВЦЭМ!$E$39:$E$782,СВЦЭМ!$A$39:$A$782,$A207,СВЦЭМ!$B$39:$B$782,O$191)+'СЕТ СН'!$F$15</f>
        <v>154.56309637000001</v>
      </c>
      <c r="P207" s="36">
        <f>SUMIFS(СВЦЭМ!$E$39:$E$782,СВЦЭМ!$A$39:$A$782,$A207,СВЦЭМ!$B$39:$B$782,P$191)+'СЕТ СН'!$F$15</f>
        <v>156.07855824000001</v>
      </c>
      <c r="Q207" s="36">
        <f>SUMIFS(СВЦЭМ!$E$39:$E$782,СВЦЭМ!$A$39:$A$782,$A207,СВЦЭМ!$B$39:$B$782,Q$191)+'СЕТ СН'!$F$15</f>
        <v>158.34239488</v>
      </c>
      <c r="R207" s="36">
        <f>SUMIFS(СВЦЭМ!$E$39:$E$782,СВЦЭМ!$A$39:$A$782,$A207,СВЦЭМ!$B$39:$B$782,R$191)+'СЕТ СН'!$F$15</f>
        <v>160.48534821000001</v>
      </c>
      <c r="S207" s="36">
        <f>SUMIFS(СВЦЭМ!$E$39:$E$782,СВЦЭМ!$A$39:$A$782,$A207,СВЦЭМ!$B$39:$B$782,S$191)+'СЕТ СН'!$F$15</f>
        <v>158.19151414000001</v>
      </c>
      <c r="T207" s="36">
        <f>SUMIFS(СВЦЭМ!$E$39:$E$782,СВЦЭМ!$A$39:$A$782,$A207,СВЦЭМ!$B$39:$B$782,T$191)+'СЕТ СН'!$F$15</f>
        <v>155.09301821</v>
      </c>
      <c r="U207" s="36">
        <f>SUMIFS(СВЦЭМ!$E$39:$E$782,СВЦЭМ!$A$39:$A$782,$A207,СВЦЭМ!$B$39:$B$782,U$191)+'СЕТ СН'!$F$15</f>
        <v>153.13864115999999</v>
      </c>
      <c r="V207" s="36">
        <f>SUMIFS(СВЦЭМ!$E$39:$E$782,СВЦЭМ!$A$39:$A$782,$A207,СВЦЭМ!$B$39:$B$782,V$191)+'СЕТ СН'!$F$15</f>
        <v>148.10346970000001</v>
      </c>
      <c r="W207" s="36">
        <f>SUMIFS(СВЦЭМ!$E$39:$E$782,СВЦЭМ!$A$39:$A$782,$A207,СВЦЭМ!$B$39:$B$782,W$191)+'СЕТ СН'!$F$15</f>
        <v>147.72698880999999</v>
      </c>
      <c r="X207" s="36">
        <f>SUMIFS(СВЦЭМ!$E$39:$E$782,СВЦЭМ!$A$39:$A$782,$A207,СВЦЭМ!$B$39:$B$782,X$191)+'СЕТ СН'!$F$15</f>
        <v>154.67549595</v>
      </c>
      <c r="Y207" s="36">
        <f>SUMIFS(СВЦЭМ!$E$39:$E$782,СВЦЭМ!$A$39:$A$782,$A207,СВЦЭМ!$B$39:$B$782,Y$191)+'СЕТ СН'!$F$15</f>
        <v>154.47930742</v>
      </c>
    </row>
    <row r="208" spans="1:25" ht="15.75" x14ac:dyDescent="0.2">
      <c r="A208" s="35">
        <f t="shared" si="5"/>
        <v>44668</v>
      </c>
      <c r="B208" s="36">
        <f>SUMIFS(СВЦЭМ!$E$39:$E$782,СВЦЭМ!$A$39:$A$782,$A208,СВЦЭМ!$B$39:$B$782,B$191)+'СЕТ СН'!$F$15</f>
        <v>171.01008816999999</v>
      </c>
      <c r="C208" s="36">
        <f>SUMIFS(СВЦЭМ!$E$39:$E$782,СВЦЭМ!$A$39:$A$782,$A208,СВЦЭМ!$B$39:$B$782,C$191)+'СЕТ СН'!$F$15</f>
        <v>171.83724866</v>
      </c>
      <c r="D208" s="36">
        <f>SUMIFS(СВЦЭМ!$E$39:$E$782,СВЦЭМ!$A$39:$A$782,$A208,СВЦЭМ!$B$39:$B$782,D$191)+'СЕТ СН'!$F$15</f>
        <v>174.09079222</v>
      </c>
      <c r="E208" s="36">
        <f>SUMIFS(СВЦЭМ!$E$39:$E$782,СВЦЭМ!$A$39:$A$782,$A208,СВЦЭМ!$B$39:$B$782,E$191)+'СЕТ СН'!$F$15</f>
        <v>183.96347718999999</v>
      </c>
      <c r="F208" s="36">
        <f>SUMIFS(СВЦЭМ!$E$39:$E$782,СВЦЭМ!$A$39:$A$782,$A208,СВЦЭМ!$B$39:$B$782,F$191)+'СЕТ СН'!$F$15</f>
        <v>184.74128150000001</v>
      </c>
      <c r="G208" s="36">
        <f>SUMIFS(СВЦЭМ!$E$39:$E$782,СВЦЭМ!$A$39:$A$782,$A208,СВЦЭМ!$B$39:$B$782,G$191)+'СЕТ СН'!$F$15</f>
        <v>183.57764141000001</v>
      </c>
      <c r="H208" s="36">
        <f>SUMIFS(СВЦЭМ!$E$39:$E$782,СВЦЭМ!$A$39:$A$782,$A208,СВЦЭМ!$B$39:$B$782,H$191)+'СЕТ СН'!$F$15</f>
        <v>177.20535856000001</v>
      </c>
      <c r="I208" s="36">
        <f>SUMIFS(СВЦЭМ!$E$39:$E$782,СВЦЭМ!$A$39:$A$782,$A208,СВЦЭМ!$B$39:$B$782,I$191)+'СЕТ СН'!$F$15</f>
        <v>171.64741623</v>
      </c>
      <c r="J208" s="36">
        <f>SUMIFS(СВЦЭМ!$E$39:$E$782,СВЦЭМ!$A$39:$A$782,$A208,СВЦЭМ!$B$39:$B$782,J$191)+'СЕТ СН'!$F$15</f>
        <v>163.37448318</v>
      </c>
      <c r="K208" s="36">
        <f>SUMIFS(СВЦЭМ!$E$39:$E$782,СВЦЭМ!$A$39:$A$782,$A208,СВЦЭМ!$B$39:$B$782,K$191)+'СЕТ СН'!$F$15</f>
        <v>161.04714357</v>
      </c>
      <c r="L208" s="36">
        <f>SUMIFS(СВЦЭМ!$E$39:$E$782,СВЦЭМ!$A$39:$A$782,$A208,СВЦЭМ!$B$39:$B$782,L$191)+'СЕТ СН'!$F$15</f>
        <v>158.9808602</v>
      </c>
      <c r="M208" s="36">
        <f>SUMIFS(СВЦЭМ!$E$39:$E$782,СВЦЭМ!$A$39:$A$782,$A208,СВЦЭМ!$B$39:$B$782,M$191)+'СЕТ СН'!$F$15</f>
        <v>160.71200579000001</v>
      </c>
      <c r="N208" s="36">
        <f>SUMIFS(СВЦЭМ!$E$39:$E$782,СВЦЭМ!$A$39:$A$782,$A208,СВЦЭМ!$B$39:$B$782,N$191)+'СЕТ СН'!$F$15</f>
        <v>164.00377761999999</v>
      </c>
      <c r="O208" s="36">
        <f>SUMIFS(СВЦЭМ!$E$39:$E$782,СВЦЭМ!$A$39:$A$782,$A208,СВЦЭМ!$B$39:$B$782,O$191)+'СЕТ СН'!$F$15</f>
        <v>168.43022966000001</v>
      </c>
      <c r="P208" s="36">
        <f>SUMIFS(СВЦЭМ!$E$39:$E$782,СВЦЭМ!$A$39:$A$782,$A208,СВЦЭМ!$B$39:$B$782,P$191)+'СЕТ СН'!$F$15</f>
        <v>170.41281050000001</v>
      </c>
      <c r="Q208" s="36">
        <f>SUMIFS(СВЦЭМ!$E$39:$E$782,СВЦЭМ!$A$39:$A$782,$A208,СВЦЭМ!$B$39:$B$782,Q$191)+'СЕТ СН'!$F$15</f>
        <v>170.62986835000001</v>
      </c>
      <c r="R208" s="36">
        <f>SUMIFS(СВЦЭМ!$E$39:$E$782,СВЦЭМ!$A$39:$A$782,$A208,СВЦЭМ!$B$39:$B$782,R$191)+'СЕТ СН'!$F$15</f>
        <v>168.00345432</v>
      </c>
      <c r="S208" s="36">
        <f>SUMIFS(СВЦЭМ!$E$39:$E$782,СВЦЭМ!$A$39:$A$782,$A208,СВЦЭМ!$B$39:$B$782,S$191)+'СЕТ СН'!$F$15</f>
        <v>156.98535014000001</v>
      </c>
      <c r="T208" s="36">
        <f>SUMIFS(СВЦЭМ!$E$39:$E$782,СВЦЭМ!$A$39:$A$782,$A208,СВЦЭМ!$B$39:$B$782,T$191)+'СЕТ СН'!$F$15</f>
        <v>151.99234537999999</v>
      </c>
      <c r="U208" s="36">
        <f>SUMIFS(СВЦЭМ!$E$39:$E$782,СВЦЭМ!$A$39:$A$782,$A208,СВЦЭМ!$B$39:$B$782,U$191)+'СЕТ СН'!$F$15</f>
        <v>150.44983589</v>
      </c>
      <c r="V208" s="36">
        <f>SUMIFS(СВЦЭМ!$E$39:$E$782,СВЦЭМ!$A$39:$A$782,$A208,СВЦЭМ!$B$39:$B$782,V$191)+'СЕТ СН'!$F$15</f>
        <v>153.85081822999999</v>
      </c>
      <c r="W208" s="36">
        <f>SUMIFS(СВЦЭМ!$E$39:$E$782,СВЦЭМ!$A$39:$A$782,$A208,СВЦЭМ!$B$39:$B$782,W$191)+'СЕТ СН'!$F$15</f>
        <v>158.88508654</v>
      </c>
      <c r="X208" s="36">
        <f>SUMIFS(СВЦЭМ!$E$39:$E$782,СВЦЭМ!$A$39:$A$782,$A208,СВЦЭМ!$B$39:$B$782,X$191)+'СЕТ СН'!$F$15</f>
        <v>157.27723875999999</v>
      </c>
      <c r="Y208" s="36">
        <f>SUMIFS(СВЦЭМ!$E$39:$E$782,СВЦЭМ!$A$39:$A$782,$A208,СВЦЭМ!$B$39:$B$782,Y$191)+'СЕТ СН'!$F$15</f>
        <v>163.28729741999999</v>
      </c>
    </row>
    <row r="209" spans="1:25" ht="15.75" x14ac:dyDescent="0.2">
      <c r="A209" s="35">
        <f t="shared" si="5"/>
        <v>44669</v>
      </c>
      <c r="B209" s="36">
        <f>SUMIFS(СВЦЭМ!$E$39:$E$782,СВЦЭМ!$A$39:$A$782,$A209,СВЦЭМ!$B$39:$B$782,B$191)+'СЕТ СН'!$F$15</f>
        <v>159.83788838000001</v>
      </c>
      <c r="C209" s="36">
        <f>SUMIFS(СВЦЭМ!$E$39:$E$782,СВЦЭМ!$A$39:$A$782,$A209,СВЦЭМ!$B$39:$B$782,C$191)+'СЕТ СН'!$F$15</f>
        <v>164.59459303</v>
      </c>
      <c r="D209" s="36">
        <f>SUMIFS(СВЦЭМ!$E$39:$E$782,СВЦЭМ!$A$39:$A$782,$A209,СВЦЭМ!$B$39:$B$782,D$191)+'СЕТ СН'!$F$15</f>
        <v>171.75221855999999</v>
      </c>
      <c r="E209" s="36">
        <f>SUMIFS(СВЦЭМ!$E$39:$E$782,СВЦЭМ!$A$39:$A$782,$A209,СВЦЭМ!$B$39:$B$782,E$191)+'СЕТ СН'!$F$15</f>
        <v>175.24734720000001</v>
      </c>
      <c r="F209" s="36">
        <f>SUMIFS(СВЦЭМ!$E$39:$E$782,СВЦЭМ!$A$39:$A$782,$A209,СВЦЭМ!$B$39:$B$782,F$191)+'СЕТ СН'!$F$15</f>
        <v>176.89161537999999</v>
      </c>
      <c r="G209" s="36">
        <f>SUMIFS(СВЦЭМ!$E$39:$E$782,СВЦЭМ!$A$39:$A$782,$A209,СВЦЭМ!$B$39:$B$782,G$191)+'СЕТ СН'!$F$15</f>
        <v>179.58178169000001</v>
      </c>
      <c r="H209" s="36">
        <f>SUMIFS(СВЦЭМ!$E$39:$E$782,СВЦЭМ!$A$39:$A$782,$A209,СВЦЭМ!$B$39:$B$782,H$191)+'СЕТ СН'!$F$15</f>
        <v>171.09947933000001</v>
      </c>
      <c r="I209" s="36">
        <f>SUMIFS(СВЦЭМ!$E$39:$E$782,СВЦЭМ!$A$39:$A$782,$A209,СВЦЭМ!$B$39:$B$782,I$191)+'СЕТ СН'!$F$15</f>
        <v>164.28122169</v>
      </c>
      <c r="J209" s="36">
        <f>SUMIFS(СВЦЭМ!$E$39:$E$782,СВЦЭМ!$A$39:$A$782,$A209,СВЦЭМ!$B$39:$B$782,J$191)+'СЕТ СН'!$F$15</f>
        <v>159.10203826</v>
      </c>
      <c r="K209" s="36">
        <f>SUMIFS(СВЦЭМ!$E$39:$E$782,СВЦЭМ!$A$39:$A$782,$A209,СВЦЭМ!$B$39:$B$782,K$191)+'СЕТ СН'!$F$15</f>
        <v>157.03475261</v>
      </c>
      <c r="L209" s="36">
        <f>SUMIFS(СВЦЭМ!$E$39:$E$782,СВЦЭМ!$A$39:$A$782,$A209,СВЦЭМ!$B$39:$B$782,L$191)+'СЕТ СН'!$F$15</f>
        <v>156.64182933999999</v>
      </c>
      <c r="M209" s="36">
        <f>SUMIFS(СВЦЭМ!$E$39:$E$782,СВЦЭМ!$A$39:$A$782,$A209,СВЦЭМ!$B$39:$B$782,M$191)+'СЕТ СН'!$F$15</f>
        <v>158.70113223000001</v>
      </c>
      <c r="N209" s="36">
        <f>SUMIFS(СВЦЭМ!$E$39:$E$782,СВЦЭМ!$A$39:$A$782,$A209,СВЦЭМ!$B$39:$B$782,N$191)+'СЕТ СН'!$F$15</f>
        <v>163.15453556</v>
      </c>
      <c r="O209" s="36">
        <f>SUMIFS(СВЦЭМ!$E$39:$E$782,СВЦЭМ!$A$39:$A$782,$A209,СВЦЭМ!$B$39:$B$782,O$191)+'СЕТ СН'!$F$15</f>
        <v>166.46100278</v>
      </c>
      <c r="P209" s="36">
        <f>SUMIFS(СВЦЭМ!$E$39:$E$782,СВЦЭМ!$A$39:$A$782,$A209,СВЦЭМ!$B$39:$B$782,P$191)+'СЕТ СН'!$F$15</f>
        <v>169.72444296</v>
      </c>
      <c r="Q209" s="36">
        <f>SUMIFS(СВЦЭМ!$E$39:$E$782,СВЦЭМ!$A$39:$A$782,$A209,СВЦЭМ!$B$39:$B$782,Q$191)+'СЕТ СН'!$F$15</f>
        <v>170.46583446</v>
      </c>
      <c r="R209" s="36">
        <f>SUMIFS(СВЦЭМ!$E$39:$E$782,СВЦЭМ!$A$39:$A$782,$A209,СВЦЭМ!$B$39:$B$782,R$191)+'СЕТ СН'!$F$15</f>
        <v>168.55050514000001</v>
      </c>
      <c r="S209" s="36">
        <f>SUMIFS(СВЦЭМ!$E$39:$E$782,СВЦЭМ!$A$39:$A$782,$A209,СВЦЭМ!$B$39:$B$782,S$191)+'СЕТ СН'!$F$15</f>
        <v>160.09870846999999</v>
      </c>
      <c r="T209" s="36">
        <f>SUMIFS(СВЦЭМ!$E$39:$E$782,СВЦЭМ!$A$39:$A$782,$A209,СВЦЭМ!$B$39:$B$782,T$191)+'СЕТ СН'!$F$15</f>
        <v>154.88267572999999</v>
      </c>
      <c r="U209" s="36">
        <f>SUMIFS(СВЦЭМ!$E$39:$E$782,СВЦЭМ!$A$39:$A$782,$A209,СВЦЭМ!$B$39:$B$782,U$191)+'СЕТ СН'!$F$15</f>
        <v>155.28266837999999</v>
      </c>
      <c r="V209" s="36">
        <f>SUMIFS(СВЦЭМ!$E$39:$E$782,СВЦЭМ!$A$39:$A$782,$A209,СВЦЭМ!$B$39:$B$782,V$191)+'СЕТ СН'!$F$15</f>
        <v>154.02066905000001</v>
      </c>
      <c r="W209" s="36">
        <f>SUMIFS(СВЦЭМ!$E$39:$E$782,СВЦЭМ!$A$39:$A$782,$A209,СВЦЭМ!$B$39:$B$782,W$191)+'СЕТ СН'!$F$15</f>
        <v>158.5872823</v>
      </c>
      <c r="X209" s="36">
        <f>SUMIFS(СВЦЭМ!$E$39:$E$782,СВЦЭМ!$A$39:$A$782,$A209,СВЦЭМ!$B$39:$B$782,X$191)+'СЕТ СН'!$F$15</f>
        <v>162.57940411999999</v>
      </c>
      <c r="Y209" s="36">
        <f>SUMIFS(СВЦЭМ!$E$39:$E$782,СВЦЭМ!$A$39:$A$782,$A209,СВЦЭМ!$B$39:$B$782,Y$191)+'СЕТ СН'!$F$15</f>
        <v>162.98263918000001</v>
      </c>
    </row>
    <row r="210" spans="1:25" ht="15.75" x14ac:dyDescent="0.2">
      <c r="A210" s="35">
        <f t="shared" si="5"/>
        <v>44670</v>
      </c>
      <c r="B210" s="36">
        <f>SUMIFS(СВЦЭМ!$E$39:$E$782,СВЦЭМ!$A$39:$A$782,$A210,СВЦЭМ!$B$39:$B$782,B$191)+'СЕТ СН'!$F$15</f>
        <v>140.61219815999999</v>
      </c>
      <c r="C210" s="36">
        <f>SUMIFS(СВЦЭМ!$E$39:$E$782,СВЦЭМ!$A$39:$A$782,$A210,СВЦЭМ!$B$39:$B$782,C$191)+'СЕТ СН'!$F$15</f>
        <v>145.15068069</v>
      </c>
      <c r="D210" s="36">
        <f>SUMIFS(СВЦЭМ!$E$39:$E$782,СВЦЭМ!$A$39:$A$782,$A210,СВЦЭМ!$B$39:$B$782,D$191)+'СЕТ СН'!$F$15</f>
        <v>152.23620260999999</v>
      </c>
      <c r="E210" s="36">
        <f>SUMIFS(СВЦЭМ!$E$39:$E$782,СВЦЭМ!$A$39:$A$782,$A210,СВЦЭМ!$B$39:$B$782,E$191)+'СЕТ СН'!$F$15</f>
        <v>154.13287059999999</v>
      </c>
      <c r="F210" s="36">
        <f>SUMIFS(СВЦЭМ!$E$39:$E$782,СВЦЭМ!$A$39:$A$782,$A210,СВЦЭМ!$B$39:$B$782,F$191)+'СЕТ СН'!$F$15</f>
        <v>154.93505496</v>
      </c>
      <c r="G210" s="36">
        <f>SUMIFS(СВЦЭМ!$E$39:$E$782,СВЦЭМ!$A$39:$A$782,$A210,СВЦЭМ!$B$39:$B$782,G$191)+'СЕТ СН'!$F$15</f>
        <v>152.61465426999999</v>
      </c>
      <c r="H210" s="36">
        <f>SUMIFS(СВЦЭМ!$E$39:$E$782,СВЦЭМ!$A$39:$A$782,$A210,СВЦЭМ!$B$39:$B$782,H$191)+'СЕТ СН'!$F$15</f>
        <v>151.32973092</v>
      </c>
      <c r="I210" s="36">
        <f>SUMIFS(СВЦЭМ!$E$39:$E$782,СВЦЭМ!$A$39:$A$782,$A210,СВЦЭМ!$B$39:$B$782,I$191)+'СЕТ СН'!$F$15</f>
        <v>145.75987298999999</v>
      </c>
      <c r="J210" s="36">
        <f>SUMIFS(СВЦЭМ!$E$39:$E$782,СВЦЭМ!$A$39:$A$782,$A210,СВЦЭМ!$B$39:$B$782,J$191)+'СЕТ СН'!$F$15</f>
        <v>140.58363947999999</v>
      </c>
      <c r="K210" s="36">
        <f>SUMIFS(СВЦЭМ!$E$39:$E$782,СВЦЭМ!$A$39:$A$782,$A210,СВЦЭМ!$B$39:$B$782,K$191)+'СЕТ СН'!$F$15</f>
        <v>139.38074904999999</v>
      </c>
      <c r="L210" s="36">
        <f>SUMIFS(СВЦЭМ!$E$39:$E$782,СВЦЭМ!$A$39:$A$782,$A210,СВЦЭМ!$B$39:$B$782,L$191)+'СЕТ СН'!$F$15</f>
        <v>137.64714042</v>
      </c>
      <c r="M210" s="36">
        <f>SUMIFS(СВЦЭМ!$E$39:$E$782,СВЦЭМ!$A$39:$A$782,$A210,СВЦЭМ!$B$39:$B$782,M$191)+'СЕТ СН'!$F$15</f>
        <v>140.29129270000001</v>
      </c>
      <c r="N210" s="36">
        <f>SUMIFS(СВЦЭМ!$E$39:$E$782,СВЦЭМ!$A$39:$A$782,$A210,СВЦЭМ!$B$39:$B$782,N$191)+'СЕТ СН'!$F$15</f>
        <v>141.69194981999999</v>
      </c>
      <c r="O210" s="36">
        <f>SUMIFS(СВЦЭМ!$E$39:$E$782,СВЦЭМ!$A$39:$A$782,$A210,СВЦЭМ!$B$39:$B$782,O$191)+'СЕТ СН'!$F$15</f>
        <v>143.12120695999999</v>
      </c>
      <c r="P210" s="36">
        <f>SUMIFS(СВЦЭМ!$E$39:$E$782,СВЦЭМ!$A$39:$A$782,$A210,СВЦЭМ!$B$39:$B$782,P$191)+'СЕТ СН'!$F$15</f>
        <v>145.24011178000001</v>
      </c>
      <c r="Q210" s="36">
        <f>SUMIFS(СВЦЭМ!$E$39:$E$782,СВЦЭМ!$A$39:$A$782,$A210,СВЦЭМ!$B$39:$B$782,Q$191)+'СЕТ СН'!$F$15</f>
        <v>146.67326707000001</v>
      </c>
      <c r="R210" s="36">
        <f>SUMIFS(СВЦЭМ!$E$39:$E$782,СВЦЭМ!$A$39:$A$782,$A210,СВЦЭМ!$B$39:$B$782,R$191)+'СЕТ СН'!$F$15</f>
        <v>148.91981609999999</v>
      </c>
      <c r="S210" s="36">
        <f>SUMIFS(СВЦЭМ!$E$39:$E$782,СВЦЭМ!$A$39:$A$782,$A210,СВЦЭМ!$B$39:$B$782,S$191)+'СЕТ СН'!$F$15</f>
        <v>147.57641072999999</v>
      </c>
      <c r="T210" s="36">
        <f>SUMIFS(СВЦЭМ!$E$39:$E$782,СВЦЭМ!$A$39:$A$782,$A210,СВЦЭМ!$B$39:$B$782,T$191)+'СЕТ СН'!$F$15</f>
        <v>145.16966887000001</v>
      </c>
      <c r="U210" s="36">
        <f>SUMIFS(СВЦЭМ!$E$39:$E$782,СВЦЭМ!$A$39:$A$782,$A210,СВЦЭМ!$B$39:$B$782,U$191)+'СЕТ СН'!$F$15</f>
        <v>140.17030360000001</v>
      </c>
      <c r="V210" s="36">
        <f>SUMIFS(СВЦЭМ!$E$39:$E$782,СВЦЭМ!$A$39:$A$782,$A210,СВЦЭМ!$B$39:$B$782,V$191)+'СЕТ СН'!$F$15</f>
        <v>137.79150977</v>
      </c>
      <c r="W210" s="36">
        <f>SUMIFS(СВЦЭМ!$E$39:$E$782,СВЦЭМ!$A$39:$A$782,$A210,СВЦЭМ!$B$39:$B$782,W$191)+'СЕТ СН'!$F$15</f>
        <v>137.13658301000001</v>
      </c>
      <c r="X210" s="36">
        <f>SUMIFS(СВЦЭМ!$E$39:$E$782,СВЦЭМ!$A$39:$A$782,$A210,СВЦЭМ!$B$39:$B$782,X$191)+'СЕТ СН'!$F$15</f>
        <v>140.85992103999999</v>
      </c>
      <c r="Y210" s="36">
        <f>SUMIFS(СВЦЭМ!$E$39:$E$782,СВЦЭМ!$A$39:$A$782,$A210,СВЦЭМ!$B$39:$B$782,Y$191)+'СЕТ СН'!$F$15</f>
        <v>143.78663695</v>
      </c>
    </row>
    <row r="211" spans="1:25" ht="15.75" x14ac:dyDescent="0.2">
      <c r="A211" s="35">
        <f t="shared" si="5"/>
        <v>44671</v>
      </c>
      <c r="B211" s="36">
        <f>SUMIFS(СВЦЭМ!$E$39:$E$782,СВЦЭМ!$A$39:$A$782,$A211,СВЦЭМ!$B$39:$B$782,B$191)+'СЕТ СН'!$F$15</f>
        <v>131.12946238000001</v>
      </c>
      <c r="C211" s="36">
        <f>SUMIFS(СВЦЭМ!$E$39:$E$782,СВЦЭМ!$A$39:$A$782,$A211,СВЦЭМ!$B$39:$B$782,C$191)+'СЕТ СН'!$F$15</f>
        <v>137.63830332000001</v>
      </c>
      <c r="D211" s="36">
        <f>SUMIFS(СВЦЭМ!$E$39:$E$782,СВЦЭМ!$A$39:$A$782,$A211,СВЦЭМ!$B$39:$B$782,D$191)+'СЕТ СН'!$F$15</f>
        <v>140.79117715999999</v>
      </c>
      <c r="E211" s="36">
        <f>SUMIFS(СВЦЭМ!$E$39:$E$782,СВЦЭМ!$A$39:$A$782,$A211,СВЦЭМ!$B$39:$B$782,E$191)+'СЕТ СН'!$F$15</f>
        <v>142.53785361999999</v>
      </c>
      <c r="F211" s="36">
        <f>SUMIFS(СВЦЭМ!$E$39:$E$782,СВЦЭМ!$A$39:$A$782,$A211,СВЦЭМ!$B$39:$B$782,F$191)+'СЕТ СН'!$F$15</f>
        <v>142.78424394000001</v>
      </c>
      <c r="G211" s="36">
        <f>SUMIFS(СВЦЭМ!$E$39:$E$782,СВЦЭМ!$A$39:$A$782,$A211,СВЦЭМ!$B$39:$B$782,G$191)+'СЕТ СН'!$F$15</f>
        <v>139.92891048000001</v>
      </c>
      <c r="H211" s="36">
        <f>SUMIFS(СВЦЭМ!$E$39:$E$782,СВЦЭМ!$A$39:$A$782,$A211,СВЦЭМ!$B$39:$B$782,H$191)+'СЕТ СН'!$F$15</f>
        <v>133.32129763</v>
      </c>
      <c r="I211" s="36">
        <f>SUMIFS(СВЦЭМ!$E$39:$E$782,СВЦЭМ!$A$39:$A$782,$A211,СВЦЭМ!$B$39:$B$782,I$191)+'СЕТ СН'!$F$15</f>
        <v>134.66002184000001</v>
      </c>
      <c r="J211" s="36">
        <f>SUMIFS(СВЦЭМ!$E$39:$E$782,СВЦЭМ!$A$39:$A$782,$A211,СВЦЭМ!$B$39:$B$782,J$191)+'СЕТ СН'!$F$15</f>
        <v>135.56358470000001</v>
      </c>
      <c r="K211" s="36">
        <f>SUMIFS(СВЦЭМ!$E$39:$E$782,СВЦЭМ!$A$39:$A$782,$A211,СВЦЭМ!$B$39:$B$782,K$191)+'СЕТ СН'!$F$15</f>
        <v>134.30945603999999</v>
      </c>
      <c r="L211" s="36">
        <f>SUMIFS(СВЦЭМ!$E$39:$E$782,СВЦЭМ!$A$39:$A$782,$A211,СВЦЭМ!$B$39:$B$782,L$191)+'СЕТ СН'!$F$15</f>
        <v>132.32774767999999</v>
      </c>
      <c r="M211" s="36">
        <f>SUMIFS(СВЦЭМ!$E$39:$E$782,СВЦЭМ!$A$39:$A$782,$A211,СВЦЭМ!$B$39:$B$782,M$191)+'СЕТ СН'!$F$15</f>
        <v>132.86821809</v>
      </c>
      <c r="N211" s="36">
        <f>SUMIFS(СВЦЭМ!$E$39:$E$782,СВЦЭМ!$A$39:$A$782,$A211,СВЦЭМ!$B$39:$B$782,N$191)+'СЕТ СН'!$F$15</f>
        <v>132.3443752</v>
      </c>
      <c r="O211" s="36">
        <f>SUMIFS(СВЦЭМ!$E$39:$E$782,СВЦЭМ!$A$39:$A$782,$A211,СВЦЭМ!$B$39:$B$782,O$191)+'СЕТ СН'!$F$15</f>
        <v>130.92585585</v>
      </c>
      <c r="P211" s="36">
        <f>SUMIFS(СВЦЭМ!$E$39:$E$782,СВЦЭМ!$A$39:$A$782,$A211,СВЦЭМ!$B$39:$B$782,P$191)+'СЕТ СН'!$F$15</f>
        <v>131.3135638</v>
      </c>
      <c r="Q211" s="36">
        <f>SUMIFS(СВЦЭМ!$E$39:$E$782,СВЦЭМ!$A$39:$A$782,$A211,СВЦЭМ!$B$39:$B$782,Q$191)+'СЕТ СН'!$F$15</f>
        <v>131.32844283</v>
      </c>
      <c r="R211" s="36">
        <f>SUMIFS(СВЦЭМ!$E$39:$E$782,СВЦЭМ!$A$39:$A$782,$A211,СВЦЭМ!$B$39:$B$782,R$191)+'СЕТ СН'!$F$15</f>
        <v>130.81554978</v>
      </c>
      <c r="S211" s="36">
        <f>SUMIFS(СВЦЭМ!$E$39:$E$782,СВЦЭМ!$A$39:$A$782,$A211,СВЦЭМ!$B$39:$B$782,S$191)+'СЕТ СН'!$F$15</f>
        <v>132.18244254999999</v>
      </c>
      <c r="T211" s="36">
        <f>SUMIFS(СВЦЭМ!$E$39:$E$782,СВЦЭМ!$A$39:$A$782,$A211,СВЦЭМ!$B$39:$B$782,T$191)+'СЕТ СН'!$F$15</f>
        <v>133.03297154000001</v>
      </c>
      <c r="U211" s="36">
        <f>SUMIFS(СВЦЭМ!$E$39:$E$782,СВЦЭМ!$A$39:$A$782,$A211,СВЦЭМ!$B$39:$B$782,U$191)+'СЕТ СН'!$F$15</f>
        <v>134.07026342</v>
      </c>
      <c r="V211" s="36">
        <f>SUMIFS(СВЦЭМ!$E$39:$E$782,СВЦЭМ!$A$39:$A$782,$A211,СВЦЭМ!$B$39:$B$782,V$191)+'СЕТ СН'!$F$15</f>
        <v>136.55908604999999</v>
      </c>
      <c r="W211" s="36">
        <f>SUMIFS(СВЦЭМ!$E$39:$E$782,СВЦЭМ!$A$39:$A$782,$A211,СВЦЭМ!$B$39:$B$782,W$191)+'СЕТ СН'!$F$15</f>
        <v>135.70468986</v>
      </c>
      <c r="X211" s="36">
        <f>SUMIFS(СВЦЭМ!$E$39:$E$782,СВЦЭМ!$A$39:$A$782,$A211,СВЦЭМ!$B$39:$B$782,X$191)+'СЕТ СН'!$F$15</f>
        <v>131.83646453</v>
      </c>
      <c r="Y211" s="36">
        <f>SUMIFS(СВЦЭМ!$E$39:$E$782,СВЦЭМ!$A$39:$A$782,$A211,СВЦЭМ!$B$39:$B$782,Y$191)+'СЕТ СН'!$F$15</f>
        <v>130.69328135999999</v>
      </c>
    </row>
    <row r="212" spans="1:25" ht="15.75" x14ac:dyDescent="0.2">
      <c r="A212" s="35">
        <f t="shared" si="5"/>
        <v>44672</v>
      </c>
      <c r="B212" s="36">
        <f>SUMIFS(СВЦЭМ!$E$39:$E$782,СВЦЭМ!$A$39:$A$782,$A212,СВЦЭМ!$B$39:$B$782,B$191)+'СЕТ СН'!$F$15</f>
        <v>154.29258324</v>
      </c>
      <c r="C212" s="36">
        <f>SUMIFS(СВЦЭМ!$E$39:$E$782,СВЦЭМ!$A$39:$A$782,$A212,СВЦЭМ!$B$39:$B$782,C$191)+'СЕТ СН'!$F$15</f>
        <v>148.49534019999999</v>
      </c>
      <c r="D212" s="36">
        <f>SUMIFS(СВЦЭМ!$E$39:$E$782,СВЦЭМ!$A$39:$A$782,$A212,СВЦЭМ!$B$39:$B$782,D$191)+'СЕТ СН'!$F$15</f>
        <v>149.75916122999999</v>
      </c>
      <c r="E212" s="36">
        <f>SUMIFS(СВЦЭМ!$E$39:$E$782,СВЦЭМ!$A$39:$A$782,$A212,СВЦЭМ!$B$39:$B$782,E$191)+'СЕТ СН'!$F$15</f>
        <v>150.72815052999999</v>
      </c>
      <c r="F212" s="36">
        <f>SUMIFS(СВЦЭМ!$E$39:$E$782,СВЦЭМ!$A$39:$A$782,$A212,СВЦЭМ!$B$39:$B$782,F$191)+'СЕТ СН'!$F$15</f>
        <v>148.01354767999999</v>
      </c>
      <c r="G212" s="36">
        <f>SUMIFS(СВЦЭМ!$E$39:$E$782,СВЦЭМ!$A$39:$A$782,$A212,СВЦЭМ!$B$39:$B$782,G$191)+'СЕТ СН'!$F$15</f>
        <v>145.03919796</v>
      </c>
      <c r="H212" s="36">
        <f>SUMIFS(СВЦЭМ!$E$39:$E$782,СВЦЭМ!$A$39:$A$782,$A212,СВЦЭМ!$B$39:$B$782,H$191)+'СЕТ СН'!$F$15</f>
        <v>138.77410420999999</v>
      </c>
      <c r="I212" s="36">
        <f>SUMIFS(СВЦЭМ!$E$39:$E$782,СВЦЭМ!$A$39:$A$782,$A212,СВЦЭМ!$B$39:$B$782,I$191)+'СЕТ СН'!$F$15</f>
        <v>138.62480471000001</v>
      </c>
      <c r="J212" s="36">
        <f>SUMIFS(СВЦЭМ!$E$39:$E$782,СВЦЭМ!$A$39:$A$782,$A212,СВЦЭМ!$B$39:$B$782,J$191)+'СЕТ СН'!$F$15</f>
        <v>138.99739025</v>
      </c>
      <c r="K212" s="36">
        <f>SUMIFS(СВЦЭМ!$E$39:$E$782,СВЦЭМ!$A$39:$A$782,$A212,СВЦЭМ!$B$39:$B$782,K$191)+'СЕТ СН'!$F$15</f>
        <v>135.44301204999999</v>
      </c>
      <c r="L212" s="36">
        <f>SUMIFS(СВЦЭМ!$E$39:$E$782,СВЦЭМ!$A$39:$A$782,$A212,СВЦЭМ!$B$39:$B$782,L$191)+'СЕТ СН'!$F$15</f>
        <v>135.33660028</v>
      </c>
      <c r="M212" s="36">
        <f>SUMIFS(СВЦЭМ!$E$39:$E$782,СВЦЭМ!$A$39:$A$782,$A212,СВЦЭМ!$B$39:$B$782,M$191)+'СЕТ СН'!$F$15</f>
        <v>137.42122789000001</v>
      </c>
      <c r="N212" s="36">
        <f>SUMIFS(СВЦЭМ!$E$39:$E$782,СВЦЭМ!$A$39:$A$782,$A212,СВЦЭМ!$B$39:$B$782,N$191)+'СЕТ СН'!$F$15</f>
        <v>138.26942324999999</v>
      </c>
      <c r="O212" s="36">
        <f>SUMIFS(СВЦЭМ!$E$39:$E$782,СВЦЭМ!$A$39:$A$782,$A212,СВЦЭМ!$B$39:$B$782,O$191)+'СЕТ СН'!$F$15</f>
        <v>142.31420292999999</v>
      </c>
      <c r="P212" s="36">
        <f>SUMIFS(СВЦЭМ!$E$39:$E$782,СВЦЭМ!$A$39:$A$782,$A212,СВЦЭМ!$B$39:$B$782,P$191)+'СЕТ СН'!$F$15</f>
        <v>143.97454578</v>
      </c>
      <c r="Q212" s="36">
        <f>SUMIFS(СВЦЭМ!$E$39:$E$782,СВЦЭМ!$A$39:$A$782,$A212,СВЦЭМ!$B$39:$B$782,Q$191)+'СЕТ СН'!$F$15</f>
        <v>146.79487884</v>
      </c>
      <c r="R212" s="36">
        <f>SUMIFS(СВЦЭМ!$E$39:$E$782,СВЦЭМ!$A$39:$A$782,$A212,СВЦЭМ!$B$39:$B$782,R$191)+'СЕТ СН'!$F$15</f>
        <v>146.10221256</v>
      </c>
      <c r="S212" s="36">
        <f>SUMIFS(СВЦЭМ!$E$39:$E$782,СВЦЭМ!$A$39:$A$782,$A212,СВЦЭМ!$B$39:$B$782,S$191)+'СЕТ СН'!$F$15</f>
        <v>143.97199803999999</v>
      </c>
      <c r="T212" s="36">
        <f>SUMIFS(СВЦЭМ!$E$39:$E$782,СВЦЭМ!$A$39:$A$782,$A212,СВЦЭМ!$B$39:$B$782,T$191)+'СЕТ СН'!$F$15</f>
        <v>141.40495185</v>
      </c>
      <c r="U212" s="36">
        <f>SUMIFS(СВЦЭМ!$E$39:$E$782,СВЦЭМ!$A$39:$A$782,$A212,СВЦЭМ!$B$39:$B$782,U$191)+'СЕТ СН'!$F$15</f>
        <v>137.18095582000001</v>
      </c>
      <c r="V212" s="36">
        <f>SUMIFS(СВЦЭМ!$E$39:$E$782,СВЦЭМ!$A$39:$A$782,$A212,СВЦЭМ!$B$39:$B$782,V$191)+'СЕТ СН'!$F$15</f>
        <v>131.97165343</v>
      </c>
      <c r="W212" s="36">
        <f>SUMIFS(СВЦЭМ!$E$39:$E$782,СВЦЭМ!$A$39:$A$782,$A212,СВЦЭМ!$B$39:$B$782,W$191)+'СЕТ СН'!$F$15</f>
        <v>135.62380350000001</v>
      </c>
      <c r="X212" s="36">
        <f>SUMIFS(СВЦЭМ!$E$39:$E$782,СВЦЭМ!$A$39:$A$782,$A212,СВЦЭМ!$B$39:$B$782,X$191)+'СЕТ СН'!$F$15</f>
        <v>139.61721412</v>
      </c>
      <c r="Y212" s="36">
        <f>SUMIFS(СВЦЭМ!$E$39:$E$782,СВЦЭМ!$A$39:$A$782,$A212,СВЦЭМ!$B$39:$B$782,Y$191)+'СЕТ СН'!$F$15</f>
        <v>144.40939829000001</v>
      </c>
    </row>
    <row r="213" spans="1:25" ht="15.75" x14ac:dyDescent="0.2">
      <c r="A213" s="35">
        <f t="shared" si="5"/>
        <v>44673</v>
      </c>
      <c r="B213" s="36">
        <f>SUMIFS(СВЦЭМ!$E$39:$E$782,СВЦЭМ!$A$39:$A$782,$A213,СВЦЭМ!$B$39:$B$782,B$191)+'СЕТ СН'!$F$15</f>
        <v>141.15833193</v>
      </c>
      <c r="C213" s="36">
        <f>SUMIFS(СВЦЭМ!$E$39:$E$782,СВЦЭМ!$A$39:$A$782,$A213,СВЦЭМ!$B$39:$B$782,C$191)+'СЕТ СН'!$F$15</f>
        <v>144.17658617000001</v>
      </c>
      <c r="D213" s="36">
        <f>SUMIFS(СВЦЭМ!$E$39:$E$782,СВЦЭМ!$A$39:$A$782,$A213,СВЦЭМ!$B$39:$B$782,D$191)+'СЕТ СН'!$F$15</f>
        <v>148.04891379</v>
      </c>
      <c r="E213" s="36">
        <f>SUMIFS(СВЦЭМ!$E$39:$E$782,СВЦЭМ!$A$39:$A$782,$A213,СВЦЭМ!$B$39:$B$782,E$191)+'СЕТ СН'!$F$15</f>
        <v>149.79926677</v>
      </c>
      <c r="F213" s="36">
        <f>SUMIFS(СВЦЭМ!$E$39:$E$782,СВЦЭМ!$A$39:$A$782,$A213,СВЦЭМ!$B$39:$B$782,F$191)+'СЕТ СН'!$F$15</f>
        <v>150.85517637999999</v>
      </c>
      <c r="G213" s="36">
        <f>SUMIFS(СВЦЭМ!$E$39:$E$782,СВЦЭМ!$A$39:$A$782,$A213,СВЦЭМ!$B$39:$B$782,G$191)+'СЕТ СН'!$F$15</f>
        <v>151.43765852000001</v>
      </c>
      <c r="H213" s="36">
        <f>SUMIFS(СВЦЭМ!$E$39:$E$782,СВЦЭМ!$A$39:$A$782,$A213,СВЦЭМ!$B$39:$B$782,H$191)+'СЕТ СН'!$F$15</f>
        <v>146.05787373999999</v>
      </c>
      <c r="I213" s="36">
        <f>SUMIFS(СВЦЭМ!$E$39:$E$782,СВЦЭМ!$A$39:$A$782,$A213,СВЦЭМ!$B$39:$B$782,I$191)+'СЕТ СН'!$F$15</f>
        <v>140.41551185</v>
      </c>
      <c r="J213" s="36">
        <f>SUMIFS(СВЦЭМ!$E$39:$E$782,СВЦЭМ!$A$39:$A$782,$A213,СВЦЭМ!$B$39:$B$782,J$191)+'СЕТ СН'!$F$15</f>
        <v>135.93262025000001</v>
      </c>
      <c r="K213" s="36">
        <f>SUMIFS(СВЦЭМ!$E$39:$E$782,СВЦЭМ!$A$39:$A$782,$A213,СВЦЭМ!$B$39:$B$782,K$191)+'СЕТ СН'!$F$15</f>
        <v>133.41373927999999</v>
      </c>
      <c r="L213" s="36">
        <f>SUMIFS(СВЦЭМ!$E$39:$E$782,СВЦЭМ!$A$39:$A$782,$A213,СВЦЭМ!$B$39:$B$782,L$191)+'СЕТ СН'!$F$15</f>
        <v>132.83591229000001</v>
      </c>
      <c r="M213" s="36">
        <f>SUMIFS(СВЦЭМ!$E$39:$E$782,СВЦЭМ!$A$39:$A$782,$A213,СВЦЭМ!$B$39:$B$782,M$191)+'СЕТ СН'!$F$15</f>
        <v>134.03342058000001</v>
      </c>
      <c r="N213" s="36">
        <f>SUMIFS(СВЦЭМ!$E$39:$E$782,СВЦЭМ!$A$39:$A$782,$A213,СВЦЭМ!$B$39:$B$782,N$191)+'СЕТ СН'!$F$15</f>
        <v>136.01947784000001</v>
      </c>
      <c r="O213" s="36">
        <f>SUMIFS(СВЦЭМ!$E$39:$E$782,СВЦЭМ!$A$39:$A$782,$A213,СВЦЭМ!$B$39:$B$782,O$191)+'СЕТ СН'!$F$15</f>
        <v>137.58054257000001</v>
      </c>
      <c r="P213" s="36">
        <f>SUMIFS(СВЦЭМ!$E$39:$E$782,СВЦЭМ!$A$39:$A$782,$A213,СВЦЭМ!$B$39:$B$782,P$191)+'СЕТ СН'!$F$15</f>
        <v>137.27620490999999</v>
      </c>
      <c r="Q213" s="36">
        <f>SUMIFS(СВЦЭМ!$E$39:$E$782,СВЦЭМ!$A$39:$A$782,$A213,СВЦЭМ!$B$39:$B$782,Q$191)+'СЕТ СН'!$F$15</f>
        <v>136.87153379</v>
      </c>
      <c r="R213" s="36">
        <f>SUMIFS(СВЦЭМ!$E$39:$E$782,СВЦЭМ!$A$39:$A$782,$A213,СВЦЭМ!$B$39:$B$782,R$191)+'СЕТ СН'!$F$15</f>
        <v>138.68020437999999</v>
      </c>
      <c r="S213" s="36">
        <f>SUMIFS(СВЦЭМ!$E$39:$E$782,СВЦЭМ!$A$39:$A$782,$A213,СВЦЭМ!$B$39:$B$782,S$191)+'СЕТ СН'!$F$15</f>
        <v>138.49102418999999</v>
      </c>
      <c r="T213" s="36">
        <f>SUMIFS(СВЦЭМ!$E$39:$E$782,СВЦЭМ!$A$39:$A$782,$A213,СВЦЭМ!$B$39:$B$782,T$191)+'СЕТ СН'!$F$15</f>
        <v>138.28491285999999</v>
      </c>
      <c r="U213" s="36">
        <f>SUMIFS(СВЦЭМ!$E$39:$E$782,СВЦЭМ!$A$39:$A$782,$A213,СВЦЭМ!$B$39:$B$782,U$191)+'СЕТ СН'!$F$15</f>
        <v>136.00088509</v>
      </c>
      <c r="V213" s="36">
        <f>SUMIFS(СВЦЭМ!$E$39:$E$782,СВЦЭМ!$A$39:$A$782,$A213,СВЦЭМ!$B$39:$B$782,V$191)+'СЕТ СН'!$F$15</f>
        <v>134.50025002000001</v>
      </c>
      <c r="W213" s="36">
        <f>SUMIFS(СВЦЭМ!$E$39:$E$782,СВЦЭМ!$A$39:$A$782,$A213,СВЦЭМ!$B$39:$B$782,W$191)+'СЕТ СН'!$F$15</f>
        <v>134.33654218000001</v>
      </c>
      <c r="X213" s="36">
        <f>SUMIFS(СВЦЭМ!$E$39:$E$782,СВЦЭМ!$A$39:$A$782,$A213,СВЦЭМ!$B$39:$B$782,X$191)+'СЕТ СН'!$F$15</f>
        <v>135.58464534000001</v>
      </c>
      <c r="Y213" s="36">
        <f>SUMIFS(СВЦЭМ!$E$39:$E$782,СВЦЭМ!$A$39:$A$782,$A213,СВЦЭМ!$B$39:$B$782,Y$191)+'СЕТ СН'!$F$15</f>
        <v>140.00073692999999</v>
      </c>
    </row>
    <row r="214" spans="1:25" ht="15.75" x14ac:dyDescent="0.2">
      <c r="A214" s="35">
        <f t="shared" si="5"/>
        <v>44674</v>
      </c>
      <c r="B214" s="36">
        <f>SUMIFS(СВЦЭМ!$E$39:$E$782,СВЦЭМ!$A$39:$A$782,$A214,СВЦЭМ!$B$39:$B$782,B$191)+'СЕТ СН'!$F$15</f>
        <v>136.00797</v>
      </c>
      <c r="C214" s="36">
        <f>SUMIFS(СВЦЭМ!$E$39:$E$782,СВЦЭМ!$A$39:$A$782,$A214,СВЦЭМ!$B$39:$B$782,C$191)+'СЕТ СН'!$F$15</f>
        <v>137.93446789000001</v>
      </c>
      <c r="D214" s="36">
        <f>SUMIFS(СВЦЭМ!$E$39:$E$782,СВЦЭМ!$A$39:$A$782,$A214,СВЦЭМ!$B$39:$B$782,D$191)+'СЕТ СН'!$F$15</f>
        <v>141.01383129000001</v>
      </c>
      <c r="E214" s="36">
        <f>SUMIFS(СВЦЭМ!$E$39:$E$782,СВЦЭМ!$A$39:$A$782,$A214,СВЦЭМ!$B$39:$B$782,E$191)+'СЕТ СН'!$F$15</f>
        <v>142.53995469</v>
      </c>
      <c r="F214" s="36">
        <f>SUMIFS(СВЦЭМ!$E$39:$E$782,СВЦЭМ!$A$39:$A$782,$A214,СВЦЭМ!$B$39:$B$782,F$191)+'СЕТ СН'!$F$15</f>
        <v>143.58344700000001</v>
      </c>
      <c r="G214" s="36">
        <f>SUMIFS(СВЦЭМ!$E$39:$E$782,СВЦЭМ!$A$39:$A$782,$A214,СВЦЭМ!$B$39:$B$782,G$191)+'СЕТ СН'!$F$15</f>
        <v>146.85406216999999</v>
      </c>
      <c r="H214" s="36">
        <f>SUMIFS(СВЦЭМ!$E$39:$E$782,СВЦЭМ!$A$39:$A$782,$A214,СВЦЭМ!$B$39:$B$782,H$191)+'СЕТ СН'!$F$15</f>
        <v>143.66438918</v>
      </c>
      <c r="I214" s="36">
        <f>SUMIFS(СВЦЭМ!$E$39:$E$782,СВЦЭМ!$A$39:$A$782,$A214,СВЦЭМ!$B$39:$B$782,I$191)+'СЕТ СН'!$F$15</f>
        <v>144.18677947</v>
      </c>
      <c r="J214" s="36">
        <f>SUMIFS(СВЦЭМ!$E$39:$E$782,СВЦЭМ!$A$39:$A$782,$A214,СВЦЭМ!$B$39:$B$782,J$191)+'СЕТ СН'!$F$15</f>
        <v>138.43893151</v>
      </c>
      <c r="K214" s="36">
        <f>SUMIFS(СВЦЭМ!$E$39:$E$782,СВЦЭМ!$A$39:$A$782,$A214,СВЦЭМ!$B$39:$B$782,K$191)+'СЕТ СН'!$F$15</f>
        <v>133.20279869000001</v>
      </c>
      <c r="L214" s="36">
        <f>SUMIFS(СВЦЭМ!$E$39:$E$782,СВЦЭМ!$A$39:$A$782,$A214,СВЦЭМ!$B$39:$B$782,L$191)+'СЕТ СН'!$F$15</f>
        <v>131.50657801</v>
      </c>
      <c r="M214" s="36">
        <f>SUMIFS(СВЦЭМ!$E$39:$E$782,СВЦЭМ!$A$39:$A$782,$A214,СВЦЭМ!$B$39:$B$782,M$191)+'СЕТ СН'!$F$15</f>
        <v>130.64048897999999</v>
      </c>
      <c r="N214" s="36">
        <f>SUMIFS(СВЦЭМ!$E$39:$E$782,СВЦЭМ!$A$39:$A$782,$A214,СВЦЭМ!$B$39:$B$782,N$191)+'СЕТ СН'!$F$15</f>
        <v>132.46474984</v>
      </c>
      <c r="O214" s="36">
        <f>SUMIFS(СВЦЭМ!$E$39:$E$782,СВЦЭМ!$A$39:$A$782,$A214,СВЦЭМ!$B$39:$B$782,O$191)+'СЕТ СН'!$F$15</f>
        <v>133.87096005999999</v>
      </c>
      <c r="P214" s="36">
        <f>SUMIFS(СВЦЭМ!$E$39:$E$782,СВЦЭМ!$A$39:$A$782,$A214,СВЦЭМ!$B$39:$B$782,P$191)+'СЕТ СН'!$F$15</f>
        <v>135.96573867999999</v>
      </c>
      <c r="Q214" s="36">
        <f>SUMIFS(СВЦЭМ!$E$39:$E$782,СВЦЭМ!$A$39:$A$782,$A214,СВЦЭМ!$B$39:$B$782,Q$191)+'СЕТ СН'!$F$15</f>
        <v>137.89450224999999</v>
      </c>
      <c r="R214" s="36">
        <f>SUMIFS(СВЦЭМ!$E$39:$E$782,СВЦЭМ!$A$39:$A$782,$A214,СВЦЭМ!$B$39:$B$782,R$191)+'СЕТ СН'!$F$15</f>
        <v>138.09824762</v>
      </c>
      <c r="S214" s="36">
        <f>SUMIFS(СВЦЭМ!$E$39:$E$782,СВЦЭМ!$A$39:$A$782,$A214,СВЦЭМ!$B$39:$B$782,S$191)+'СЕТ СН'!$F$15</f>
        <v>138.10709875000001</v>
      </c>
      <c r="T214" s="36">
        <f>SUMIFS(СВЦЭМ!$E$39:$E$782,СВЦЭМ!$A$39:$A$782,$A214,СВЦЭМ!$B$39:$B$782,T$191)+'СЕТ СН'!$F$15</f>
        <v>134.9815031</v>
      </c>
      <c r="U214" s="36">
        <f>SUMIFS(СВЦЭМ!$E$39:$E$782,СВЦЭМ!$A$39:$A$782,$A214,СВЦЭМ!$B$39:$B$782,U$191)+'СЕТ СН'!$F$15</f>
        <v>133.68356813</v>
      </c>
      <c r="V214" s="36">
        <f>SUMIFS(СВЦЭМ!$E$39:$E$782,СВЦЭМ!$A$39:$A$782,$A214,СВЦЭМ!$B$39:$B$782,V$191)+'СЕТ СН'!$F$15</f>
        <v>130.94565616</v>
      </c>
      <c r="W214" s="36">
        <f>SUMIFS(СВЦЭМ!$E$39:$E$782,СВЦЭМ!$A$39:$A$782,$A214,СВЦЭМ!$B$39:$B$782,W$191)+'СЕТ СН'!$F$15</f>
        <v>129.41974475999999</v>
      </c>
      <c r="X214" s="36">
        <f>SUMIFS(СВЦЭМ!$E$39:$E$782,СВЦЭМ!$A$39:$A$782,$A214,СВЦЭМ!$B$39:$B$782,X$191)+'СЕТ СН'!$F$15</f>
        <v>133.04853818999999</v>
      </c>
      <c r="Y214" s="36">
        <f>SUMIFS(СВЦЭМ!$E$39:$E$782,СВЦЭМ!$A$39:$A$782,$A214,СВЦЭМ!$B$39:$B$782,Y$191)+'СЕТ СН'!$F$15</f>
        <v>136.48342718999999</v>
      </c>
    </row>
    <row r="215" spans="1:25" ht="15.75" x14ac:dyDescent="0.2">
      <c r="A215" s="35">
        <f t="shared" si="5"/>
        <v>44675</v>
      </c>
      <c r="B215" s="36">
        <f>SUMIFS(СВЦЭМ!$E$39:$E$782,СВЦЭМ!$A$39:$A$782,$A215,СВЦЭМ!$B$39:$B$782,B$191)+'СЕТ СН'!$F$15</f>
        <v>143.6216987</v>
      </c>
      <c r="C215" s="36">
        <f>SUMIFS(СВЦЭМ!$E$39:$E$782,СВЦЭМ!$A$39:$A$782,$A215,СВЦЭМ!$B$39:$B$782,C$191)+'СЕТ СН'!$F$15</f>
        <v>144.94900444000001</v>
      </c>
      <c r="D215" s="36">
        <f>SUMIFS(СВЦЭМ!$E$39:$E$782,СВЦЭМ!$A$39:$A$782,$A215,СВЦЭМ!$B$39:$B$782,D$191)+'СЕТ СН'!$F$15</f>
        <v>147.70943582000001</v>
      </c>
      <c r="E215" s="36">
        <f>SUMIFS(СВЦЭМ!$E$39:$E$782,СВЦЭМ!$A$39:$A$782,$A215,СВЦЭМ!$B$39:$B$782,E$191)+'СЕТ СН'!$F$15</f>
        <v>149.47287403000001</v>
      </c>
      <c r="F215" s="36">
        <f>SUMIFS(СВЦЭМ!$E$39:$E$782,СВЦЭМ!$A$39:$A$782,$A215,СВЦЭМ!$B$39:$B$782,F$191)+'СЕТ СН'!$F$15</f>
        <v>150.31793526000001</v>
      </c>
      <c r="G215" s="36">
        <f>SUMIFS(СВЦЭМ!$E$39:$E$782,СВЦЭМ!$A$39:$A$782,$A215,СВЦЭМ!$B$39:$B$782,G$191)+'СЕТ СН'!$F$15</f>
        <v>151.24654394000001</v>
      </c>
      <c r="H215" s="36">
        <f>SUMIFS(СВЦЭМ!$E$39:$E$782,СВЦЭМ!$A$39:$A$782,$A215,СВЦЭМ!$B$39:$B$782,H$191)+'СЕТ СН'!$F$15</f>
        <v>154.27254736</v>
      </c>
      <c r="I215" s="36">
        <f>SUMIFS(СВЦЭМ!$E$39:$E$782,СВЦЭМ!$A$39:$A$782,$A215,СВЦЭМ!$B$39:$B$782,I$191)+'СЕТ СН'!$F$15</f>
        <v>154.83024939000001</v>
      </c>
      <c r="J215" s="36">
        <f>SUMIFS(СВЦЭМ!$E$39:$E$782,СВЦЭМ!$A$39:$A$782,$A215,СВЦЭМ!$B$39:$B$782,J$191)+'СЕТ СН'!$F$15</f>
        <v>147.81579216</v>
      </c>
      <c r="K215" s="36">
        <f>SUMIFS(СВЦЭМ!$E$39:$E$782,СВЦЭМ!$A$39:$A$782,$A215,СВЦЭМ!$B$39:$B$782,K$191)+'СЕТ СН'!$F$15</f>
        <v>141.75867332999999</v>
      </c>
      <c r="L215" s="36">
        <f>SUMIFS(СВЦЭМ!$E$39:$E$782,СВЦЭМ!$A$39:$A$782,$A215,СВЦЭМ!$B$39:$B$782,L$191)+'СЕТ СН'!$F$15</f>
        <v>138.25421668000001</v>
      </c>
      <c r="M215" s="36">
        <f>SUMIFS(СВЦЭМ!$E$39:$E$782,СВЦЭМ!$A$39:$A$782,$A215,СВЦЭМ!$B$39:$B$782,M$191)+'СЕТ СН'!$F$15</f>
        <v>137.61064969</v>
      </c>
      <c r="N215" s="36">
        <f>SUMIFS(СВЦЭМ!$E$39:$E$782,СВЦЭМ!$A$39:$A$782,$A215,СВЦЭМ!$B$39:$B$782,N$191)+'СЕТ СН'!$F$15</f>
        <v>138.35063792</v>
      </c>
      <c r="O215" s="36">
        <f>SUMIFS(СВЦЭМ!$E$39:$E$782,СВЦЭМ!$A$39:$A$782,$A215,СВЦЭМ!$B$39:$B$782,O$191)+'СЕТ СН'!$F$15</f>
        <v>139.44377054</v>
      </c>
      <c r="P215" s="36">
        <f>SUMIFS(СВЦЭМ!$E$39:$E$782,СВЦЭМ!$A$39:$A$782,$A215,СВЦЭМ!$B$39:$B$782,P$191)+'СЕТ СН'!$F$15</f>
        <v>141.0234269</v>
      </c>
      <c r="Q215" s="36">
        <f>SUMIFS(СВЦЭМ!$E$39:$E$782,СВЦЭМ!$A$39:$A$782,$A215,СВЦЭМ!$B$39:$B$782,Q$191)+'СЕТ СН'!$F$15</f>
        <v>141.91463146999999</v>
      </c>
      <c r="R215" s="36">
        <f>SUMIFS(СВЦЭМ!$E$39:$E$782,СВЦЭМ!$A$39:$A$782,$A215,СВЦЭМ!$B$39:$B$782,R$191)+'СЕТ СН'!$F$15</f>
        <v>142.26962187000001</v>
      </c>
      <c r="S215" s="36">
        <f>SUMIFS(СВЦЭМ!$E$39:$E$782,СВЦЭМ!$A$39:$A$782,$A215,СВЦЭМ!$B$39:$B$782,S$191)+'СЕТ СН'!$F$15</f>
        <v>140.48711195000001</v>
      </c>
      <c r="T215" s="36">
        <f>SUMIFS(СВЦЭМ!$E$39:$E$782,СВЦЭМ!$A$39:$A$782,$A215,СВЦЭМ!$B$39:$B$782,T$191)+'СЕТ СН'!$F$15</f>
        <v>138.28518317999999</v>
      </c>
      <c r="U215" s="36">
        <f>SUMIFS(СВЦЭМ!$E$39:$E$782,СВЦЭМ!$A$39:$A$782,$A215,СВЦЭМ!$B$39:$B$782,U$191)+'СЕТ СН'!$F$15</f>
        <v>138.14267873</v>
      </c>
      <c r="V215" s="36">
        <f>SUMIFS(СВЦЭМ!$E$39:$E$782,СВЦЭМ!$A$39:$A$782,$A215,СВЦЭМ!$B$39:$B$782,V$191)+'СЕТ СН'!$F$15</f>
        <v>134.26532520000001</v>
      </c>
      <c r="W215" s="36">
        <f>SUMIFS(СВЦЭМ!$E$39:$E$782,СВЦЭМ!$A$39:$A$782,$A215,СВЦЭМ!$B$39:$B$782,W$191)+'СЕТ СН'!$F$15</f>
        <v>134.06207721999999</v>
      </c>
      <c r="X215" s="36">
        <f>SUMIFS(СВЦЭМ!$E$39:$E$782,СВЦЭМ!$A$39:$A$782,$A215,СВЦЭМ!$B$39:$B$782,X$191)+'СЕТ СН'!$F$15</f>
        <v>138.22261648</v>
      </c>
      <c r="Y215" s="36">
        <f>SUMIFS(СВЦЭМ!$E$39:$E$782,СВЦЭМ!$A$39:$A$782,$A215,СВЦЭМ!$B$39:$B$782,Y$191)+'СЕТ СН'!$F$15</f>
        <v>142.63735080999999</v>
      </c>
    </row>
    <row r="216" spans="1:25" ht="15.75" x14ac:dyDescent="0.2">
      <c r="A216" s="35">
        <f t="shared" si="5"/>
        <v>44676</v>
      </c>
      <c r="B216" s="36">
        <f>SUMIFS(СВЦЭМ!$E$39:$E$782,СВЦЭМ!$A$39:$A$782,$A216,СВЦЭМ!$B$39:$B$782,B$191)+'СЕТ СН'!$F$15</f>
        <v>158.51045708000001</v>
      </c>
      <c r="C216" s="36">
        <f>SUMIFS(СВЦЭМ!$E$39:$E$782,СВЦЭМ!$A$39:$A$782,$A216,СВЦЭМ!$B$39:$B$782,C$191)+'СЕТ СН'!$F$15</f>
        <v>158.99253242</v>
      </c>
      <c r="D216" s="36">
        <f>SUMIFS(СВЦЭМ!$E$39:$E$782,СВЦЭМ!$A$39:$A$782,$A216,СВЦЭМ!$B$39:$B$782,D$191)+'СЕТ СН'!$F$15</f>
        <v>162.49344712999999</v>
      </c>
      <c r="E216" s="36">
        <f>SUMIFS(СВЦЭМ!$E$39:$E$782,СВЦЭМ!$A$39:$A$782,$A216,СВЦЭМ!$B$39:$B$782,E$191)+'СЕТ СН'!$F$15</f>
        <v>167.68352766999999</v>
      </c>
      <c r="F216" s="36">
        <f>SUMIFS(СВЦЭМ!$E$39:$E$782,СВЦЭМ!$A$39:$A$782,$A216,СВЦЭМ!$B$39:$B$782,F$191)+'СЕТ СН'!$F$15</f>
        <v>166.72991958</v>
      </c>
      <c r="G216" s="36">
        <f>SUMIFS(СВЦЭМ!$E$39:$E$782,СВЦЭМ!$A$39:$A$782,$A216,СВЦЭМ!$B$39:$B$782,G$191)+'СЕТ СН'!$F$15</f>
        <v>164.5763795</v>
      </c>
      <c r="H216" s="36">
        <f>SUMIFS(СВЦЭМ!$E$39:$E$782,СВЦЭМ!$A$39:$A$782,$A216,СВЦЭМ!$B$39:$B$782,H$191)+'СЕТ СН'!$F$15</f>
        <v>155.42771759999999</v>
      </c>
      <c r="I216" s="36">
        <f>SUMIFS(СВЦЭМ!$E$39:$E$782,СВЦЭМ!$A$39:$A$782,$A216,СВЦЭМ!$B$39:$B$782,I$191)+'СЕТ СН'!$F$15</f>
        <v>151.355884</v>
      </c>
      <c r="J216" s="36">
        <f>SUMIFS(СВЦЭМ!$E$39:$E$782,СВЦЭМ!$A$39:$A$782,$A216,СВЦЭМ!$B$39:$B$782,J$191)+'СЕТ СН'!$F$15</f>
        <v>147.30450820999999</v>
      </c>
      <c r="K216" s="36">
        <f>SUMIFS(СВЦЭМ!$E$39:$E$782,СВЦЭМ!$A$39:$A$782,$A216,СВЦЭМ!$B$39:$B$782,K$191)+'СЕТ СН'!$F$15</f>
        <v>145.41429909999999</v>
      </c>
      <c r="L216" s="36">
        <f>SUMIFS(СВЦЭМ!$E$39:$E$782,СВЦЭМ!$A$39:$A$782,$A216,СВЦЭМ!$B$39:$B$782,L$191)+'СЕТ СН'!$F$15</f>
        <v>143.86131268</v>
      </c>
      <c r="M216" s="36">
        <f>SUMIFS(СВЦЭМ!$E$39:$E$782,СВЦЭМ!$A$39:$A$782,$A216,СВЦЭМ!$B$39:$B$782,M$191)+'СЕТ СН'!$F$15</f>
        <v>144.65985945</v>
      </c>
      <c r="N216" s="36">
        <f>SUMIFS(СВЦЭМ!$E$39:$E$782,СВЦЭМ!$A$39:$A$782,$A216,СВЦЭМ!$B$39:$B$782,N$191)+'СЕТ СН'!$F$15</f>
        <v>147.59435694000001</v>
      </c>
      <c r="O216" s="36">
        <f>SUMIFS(СВЦЭМ!$E$39:$E$782,СВЦЭМ!$A$39:$A$782,$A216,СВЦЭМ!$B$39:$B$782,O$191)+'СЕТ СН'!$F$15</f>
        <v>148.30280726999999</v>
      </c>
      <c r="P216" s="36">
        <f>SUMIFS(СВЦЭМ!$E$39:$E$782,СВЦЭМ!$A$39:$A$782,$A216,СВЦЭМ!$B$39:$B$782,P$191)+'СЕТ СН'!$F$15</f>
        <v>149.80704592000001</v>
      </c>
      <c r="Q216" s="36">
        <f>SUMIFS(СВЦЭМ!$E$39:$E$782,СВЦЭМ!$A$39:$A$782,$A216,СВЦЭМ!$B$39:$B$782,Q$191)+'СЕТ СН'!$F$15</f>
        <v>151.23801943999999</v>
      </c>
      <c r="R216" s="36">
        <f>SUMIFS(СВЦЭМ!$E$39:$E$782,СВЦЭМ!$A$39:$A$782,$A216,СВЦЭМ!$B$39:$B$782,R$191)+'СЕТ СН'!$F$15</f>
        <v>151.63520517000001</v>
      </c>
      <c r="S216" s="36">
        <f>SUMIFS(СВЦЭМ!$E$39:$E$782,СВЦЭМ!$A$39:$A$782,$A216,СВЦЭМ!$B$39:$B$782,S$191)+'СЕТ СН'!$F$15</f>
        <v>155.04384729</v>
      </c>
      <c r="T216" s="36">
        <f>SUMIFS(СВЦЭМ!$E$39:$E$782,СВЦЭМ!$A$39:$A$782,$A216,СВЦЭМ!$B$39:$B$782,T$191)+'СЕТ СН'!$F$15</f>
        <v>150.37429662</v>
      </c>
      <c r="U216" s="36">
        <f>SUMIFS(СВЦЭМ!$E$39:$E$782,СВЦЭМ!$A$39:$A$782,$A216,СВЦЭМ!$B$39:$B$782,U$191)+'СЕТ СН'!$F$15</f>
        <v>143.27298737000001</v>
      </c>
      <c r="V216" s="36">
        <f>SUMIFS(СВЦЭМ!$E$39:$E$782,СВЦЭМ!$A$39:$A$782,$A216,СВЦЭМ!$B$39:$B$782,V$191)+'СЕТ СН'!$F$15</f>
        <v>142.57481641999999</v>
      </c>
      <c r="W216" s="36">
        <f>SUMIFS(СВЦЭМ!$E$39:$E$782,СВЦЭМ!$A$39:$A$782,$A216,СВЦЭМ!$B$39:$B$782,W$191)+'СЕТ СН'!$F$15</f>
        <v>146.20932651000001</v>
      </c>
      <c r="X216" s="36">
        <f>SUMIFS(СВЦЭМ!$E$39:$E$782,СВЦЭМ!$A$39:$A$782,$A216,СВЦЭМ!$B$39:$B$782,X$191)+'СЕТ СН'!$F$15</f>
        <v>146.52947965000001</v>
      </c>
      <c r="Y216" s="36">
        <f>SUMIFS(СВЦЭМ!$E$39:$E$782,СВЦЭМ!$A$39:$A$782,$A216,СВЦЭМ!$B$39:$B$782,Y$191)+'СЕТ СН'!$F$15</f>
        <v>154.58012206000001</v>
      </c>
    </row>
    <row r="217" spans="1:25" ht="15.75" x14ac:dyDescent="0.2">
      <c r="A217" s="35">
        <f t="shared" si="5"/>
        <v>44677</v>
      </c>
      <c r="B217" s="36">
        <f>SUMIFS(СВЦЭМ!$E$39:$E$782,СВЦЭМ!$A$39:$A$782,$A217,СВЦЭМ!$B$39:$B$782,B$191)+'СЕТ СН'!$F$15</f>
        <v>152.29944008000001</v>
      </c>
      <c r="C217" s="36">
        <f>SUMIFS(СВЦЭМ!$E$39:$E$782,СВЦЭМ!$A$39:$A$782,$A217,СВЦЭМ!$B$39:$B$782,C$191)+'СЕТ СН'!$F$15</f>
        <v>155.04168521</v>
      </c>
      <c r="D217" s="36">
        <f>SUMIFS(СВЦЭМ!$E$39:$E$782,СВЦЭМ!$A$39:$A$782,$A217,СВЦЭМ!$B$39:$B$782,D$191)+'СЕТ СН'!$F$15</f>
        <v>158.34072094999999</v>
      </c>
      <c r="E217" s="36">
        <f>SUMIFS(СВЦЭМ!$E$39:$E$782,СВЦЭМ!$A$39:$A$782,$A217,СВЦЭМ!$B$39:$B$782,E$191)+'СЕТ СН'!$F$15</f>
        <v>167.28701014000001</v>
      </c>
      <c r="F217" s="36">
        <f>SUMIFS(СВЦЭМ!$E$39:$E$782,СВЦЭМ!$A$39:$A$782,$A217,СВЦЭМ!$B$39:$B$782,F$191)+'СЕТ СН'!$F$15</f>
        <v>167.49528871000001</v>
      </c>
      <c r="G217" s="36">
        <f>SUMIFS(СВЦЭМ!$E$39:$E$782,СВЦЭМ!$A$39:$A$782,$A217,СВЦЭМ!$B$39:$B$782,G$191)+'СЕТ СН'!$F$15</f>
        <v>169.81502294000001</v>
      </c>
      <c r="H217" s="36">
        <f>SUMIFS(СВЦЭМ!$E$39:$E$782,СВЦЭМ!$A$39:$A$782,$A217,СВЦЭМ!$B$39:$B$782,H$191)+'СЕТ СН'!$F$15</f>
        <v>162.55146159</v>
      </c>
      <c r="I217" s="36">
        <f>SUMIFS(СВЦЭМ!$E$39:$E$782,СВЦЭМ!$A$39:$A$782,$A217,СВЦЭМ!$B$39:$B$782,I$191)+'СЕТ СН'!$F$15</f>
        <v>156.38049011000001</v>
      </c>
      <c r="J217" s="36">
        <f>SUMIFS(СВЦЭМ!$E$39:$E$782,СВЦЭМ!$A$39:$A$782,$A217,СВЦЭМ!$B$39:$B$782,J$191)+'СЕТ СН'!$F$15</f>
        <v>148.17861515999999</v>
      </c>
      <c r="K217" s="36">
        <f>SUMIFS(СВЦЭМ!$E$39:$E$782,СВЦЭМ!$A$39:$A$782,$A217,СВЦЭМ!$B$39:$B$782,K$191)+'СЕТ СН'!$F$15</f>
        <v>141.05608101999999</v>
      </c>
      <c r="L217" s="36">
        <f>SUMIFS(СВЦЭМ!$E$39:$E$782,СВЦЭМ!$A$39:$A$782,$A217,СВЦЭМ!$B$39:$B$782,L$191)+'СЕТ СН'!$F$15</f>
        <v>140.49891926000001</v>
      </c>
      <c r="M217" s="36">
        <f>SUMIFS(СВЦЭМ!$E$39:$E$782,СВЦЭМ!$A$39:$A$782,$A217,СВЦЭМ!$B$39:$B$782,M$191)+'СЕТ СН'!$F$15</f>
        <v>139.89717268000001</v>
      </c>
      <c r="N217" s="36">
        <f>SUMIFS(СВЦЭМ!$E$39:$E$782,СВЦЭМ!$A$39:$A$782,$A217,СВЦЭМ!$B$39:$B$782,N$191)+'СЕТ СН'!$F$15</f>
        <v>140.18261029000001</v>
      </c>
      <c r="O217" s="36">
        <f>SUMIFS(СВЦЭМ!$E$39:$E$782,СВЦЭМ!$A$39:$A$782,$A217,СВЦЭМ!$B$39:$B$782,O$191)+'СЕТ СН'!$F$15</f>
        <v>142.84025685</v>
      </c>
      <c r="P217" s="36">
        <f>SUMIFS(СВЦЭМ!$E$39:$E$782,СВЦЭМ!$A$39:$A$782,$A217,СВЦЭМ!$B$39:$B$782,P$191)+'СЕТ СН'!$F$15</f>
        <v>143.37761098999999</v>
      </c>
      <c r="Q217" s="36">
        <f>SUMIFS(СВЦЭМ!$E$39:$E$782,СВЦЭМ!$A$39:$A$782,$A217,СВЦЭМ!$B$39:$B$782,Q$191)+'СЕТ СН'!$F$15</f>
        <v>143.70186593</v>
      </c>
      <c r="R217" s="36">
        <f>SUMIFS(СВЦЭМ!$E$39:$E$782,СВЦЭМ!$A$39:$A$782,$A217,СВЦЭМ!$B$39:$B$782,R$191)+'СЕТ СН'!$F$15</f>
        <v>141.20099771</v>
      </c>
      <c r="S217" s="36">
        <f>SUMIFS(СВЦЭМ!$E$39:$E$782,СВЦЭМ!$A$39:$A$782,$A217,СВЦЭМ!$B$39:$B$782,S$191)+'СЕТ СН'!$F$15</f>
        <v>142.91569200999999</v>
      </c>
      <c r="T217" s="36">
        <f>SUMIFS(СВЦЭМ!$E$39:$E$782,СВЦЭМ!$A$39:$A$782,$A217,СВЦЭМ!$B$39:$B$782,T$191)+'СЕТ СН'!$F$15</f>
        <v>138.05957758</v>
      </c>
      <c r="U217" s="36">
        <f>SUMIFS(СВЦЭМ!$E$39:$E$782,СВЦЭМ!$A$39:$A$782,$A217,СВЦЭМ!$B$39:$B$782,U$191)+'СЕТ СН'!$F$15</f>
        <v>134.41378483</v>
      </c>
      <c r="V217" s="36">
        <f>SUMIFS(СВЦЭМ!$E$39:$E$782,СВЦЭМ!$A$39:$A$782,$A217,СВЦЭМ!$B$39:$B$782,V$191)+'СЕТ СН'!$F$15</f>
        <v>130.93275975</v>
      </c>
      <c r="W217" s="36">
        <f>SUMIFS(СВЦЭМ!$E$39:$E$782,СВЦЭМ!$A$39:$A$782,$A217,СВЦЭМ!$B$39:$B$782,W$191)+'СЕТ СН'!$F$15</f>
        <v>132.13965956999999</v>
      </c>
      <c r="X217" s="36">
        <f>SUMIFS(СВЦЭМ!$E$39:$E$782,СВЦЭМ!$A$39:$A$782,$A217,СВЦЭМ!$B$39:$B$782,X$191)+'СЕТ СН'!$F$15</f>
        <v>138.37105388000001</v>
      </c>
      <c r="Y217" s="36">
        <f>SUMIFS(СВЦЭМ!$E$39:$E$782,СВЦЭМ!$A$39:$A$782,$A217,СВЦЭМ!$B$39:$B$782,Y$191)+'СЕТ СН'!$F$15</f>
        <v>143.56510166999999</v>
      </c>
    </row>
    <row r="218" spans="1:25" ht="15.75" x14ac:dyDescent="0.2">
      <c r="A218" s="35">
        <f t="shared" si="5"/>
        <v>44678</v>
      </c>
      <c r="B218" s="36">
        <f>SUMIFS(СВЦЭМ!$E$39:$E$782,СВЦЭМ!$A$39:$A$782,$A218,СВЦЭМ!$B$39:$B$782,B$191)+'СЕТ СН'!$F$15</f>
        <v>154.84425544000001</v>
      </c>
      <c r="C218" s="36">
        <f>SUMIFS(СВЦЭМ!$E$39:$E$782,СВЦЭМ!$A$39:$A$782,$A218,СВЦЭМ!$B$39:$B$782,C$191)+'СЕТ СН'!$F$15</f>
        <v>156.56397408000001</v>
      </c>
      <c r="D218" s="36">
        <f>SUMIFS(СВЦЭМ!$E$39:$E$782,СВЦЭМ!$A$39:$A$782,$A218,СВЦЭМ!$B$39:$B$782,D$191)+'СЕТ СН'!$F$15</f>
        <v>158.83411101999999</v>
      </c>
      <c r="E218" s="36">
        <f>SUMIFS(СВЦЭМ!$E$39:$E$782,СВЦЭМ!$A$39:$A$782,$A218,СВЦЭМ!$B$39:$B$782,E$191)+'СЕТ СН'!$F$15</f>
        <v>166.85558442000001</v>
      </c>
      <c r="F218" s="36">
        <f>SUMIFS(СВЦЭМ!$E$39:$E$782,СВЦЭМ!$A$39:$A$782,$A218,СВЦЭМ!$B$39:$B$782,F$191)+'СЕТ СН'!$F$15</f>
        <v>167.18200669000001</v>
      </c>
      <c r="G218" s="36">
        <f>SUMIFS(СВЦЭМ!$E$39:$E$782,СВЦЭМ!$A$39:$A$782,$A218,СВЦЭМ!$B$39:$B$782,G$191)+'СЕТ СН'!$F$15</f>
        <v>165.93050504999999</v>
      </c>
      <c r="H218" s="36">
        <f>SUMIFS(СВЦЭМ!$E$39:$E$782,СВЦЭМ!$A$39:$A$782,$A218,СВЦЭМ!$B$39:$B$782,H$191)+'СЕТ СН'!$F$15</f>
        <v>158.89900595</v>
      </c>
      <c r="I218" s="36">
        <f>SUMIFS(СВЦЭМ!$E$39:$E$782,СВЦЭМ!$A$39:$A$782,$A218,СВЦЭМ!$B$39:$B$782,I$191)+'СЕТ СН'!$F$15</f>
        <v>155.20957315999999</v>
      </c>
      <c r="J218" s="36">
        <f>SUMIFS(СВЦЭМ!$E$39:$E$782,СВЦЭМ!$A$39:$A$782,$A218,СВЦЭМ!$B$39:$B$782,J$191)+'СЕТ СН'!$F$15</f>
        <v>150.83181825</v>
      </c>
      <c r="K218" s="36">
        <f>SUMIFS(СВЦЭМ!$E$39:$E$782,СВЦЭМ!$A$39:$A$782,$A218,СВЦЭМ!$B$39:$B$782,K$191)+'СЕТ СН'!$F$15</f>
        <v>148.80322301999999</v>
      </c>
      <c r="L218" s="36">
        <f>SUMIFS(СВЦЭМ!$E$39:$E$782,СВЦЭМ!$A$39:$A$782,$A218,СВЦЭМ!$B$39:$B$782,L$191)+'СЕТ СН'!$F$15</f>
        <v>147.43004801000001</v>
      </c>
      <c r="M218" s="36">
        <f>SUMIFS(СВЦЭМ!$E$39:$E$782,СВЦЭМ!$A$39:$A$782,$A218,СВЦЭМ!$B$39:$B$782,M$191)+'СЕТ СН'!$F$15</f>
        <v>146.73320744</v>
      </c>
      <c r="N218" s="36">
        <f>SUMIFS(СВЦЭМ!$E$39:$E$782,СВЦЭМ!$A$39:$A$782,$A218,СВЦЭМ!$B$39:$B$782,N$191)+'СЕТ СН'!$F$15</f>
        <v>148.60037732000001</v>
      </c>
      <c r="O218" s="36">
        <f>SUMIFS(СВЦЭМ!$E$39:$E$782,СВЦЭМ!$A$39:$A$782,$A218,СВЦЭМ!$B$39:$B$782,O$191)+'СЕТ СН'!$F$15</f>
        <v>151.98491419000001</v>
      </c>
      <c r="P218" s="36">
        <f>SUMIFS(СВЦЭМ!$E$39:$E$782,СВЦЭМ!$A$39:$A$782,$A218,СВЦЭМ!$B$39:$B$782,P$191)+'СЕТ СН'!$F$15</f>
        <v>151.90675048</v>
      </c>
      <c r="Q218" s="36">
        <f>SUMIFS(СВЦЭМ!$E$39:$E$782,СВЦЭМ!$A$39:$A$782,$A218,СВЦЭМ!$B$39:$B$782,Q$191)+'СЕТ СН'!$F$15</f>
        <v>151.53336530000001</v>
      </c>
      <c r="R218" s="36">
        <f>SUMIFS(СВЦЭМ!$E$39:$E$782,СВЦЭМ!$A$39:$A$782,$A218,СВЦЭМ!$B$39:$B$782,R$191)+'СЕТ СН'!$F$15</f>
        <v>151.55074253000001</v>
      </c>
      <c r="S218" s="36">
        <f>SUMIFS(СВЦЭМ!$E$39:$E$782,СВЦЭМ!$A$39:$A$782,$A218,СВЦЭМ!$B$39:$B$782,S$191)+'СЕТ СН'!$F$15</f>
        <v>150.97051579999999</v>
      </c>
      <c r="T218" s="36">
        <f>SUMIFS(СВЦЭМ!$E$39:$E$782,СВЦЭМ!$A$39:$A$782,$A218,СВЦЭМ!$B$39:$B$782,T$191)+'СЕТ СН'!$F$15</f>
        <v>149.79265505999999</v>
      </c>
      <c r="U218" s="36">
        <f>SUMIFS(СВЦЭМ!$E$39:$E$782,СВЦЭМ!$A$39:$A$782,$A218,СВЦЭМ!$B$39:$B$782,U$191)+'СЕТ СН'!$F$15</f>
        <v>148.75509858999999</v>
      </c>
      <c r="V218" s="36">
        <f>SUMIFS(СВЦЭМ!$E$39:$E$782,СВЦЭМ!$A$39:$A$782,$A218,СВЦЭМ!$B$39:$B$782,V$191)+'СЕТ СН'!$F$15</f>
        <v>145.01102466</v>
      </c>
      <c r="W218" s="36">
        <f>SUMIFS(СВЦЭМ!$E$39:$E$782,СВЦЭМ!$A$39:$A$782,$A218,СВЦЭМ!$B$39:$B$782,W$191)+'СЕТ СН'!$F$15</f>
        <v>142.50783311999999</v>
      </c>
      <c r="X218" s="36">
        <f>SUMIFS(СВЦЭМ!$E$39:$E$782,СВЦЭМ!$A$39:$A$782,$A218,СВЦЭМ!$B$39:$B$782,X$191)+'СЕТ СН'!$F$15</f>
        <v>147.96392023000001</v>
      </c>
      <c r="Y218" s="36">
        <f>SUMIFS(СВЦЭМ!$E$39:$E$782,СВЦЭМ!$A$39:$A$782,$A218,СВЦЭМ!$B$39:$B$782,Y$191)+'СЕТ СН'!$F$15</f>
        <v>153.34742186</v>
      </c>
    </row>
    <row r="219" spans="1:25" ht="15.75" x14ac:dyDescent="0.2">
      <c r="A219" s="35">
        <f t="shared" si="5"/>
        <v>44679</v>
      </c>
      <c r="B219" s="36">
        <f>SUMIFS(СВЦЭМ!$E$39:$E$782,СВЦЭМ!$A$39:$A$782,$A219,СВЦЭМ!$B$39:$B$782,B$191)+'СЕТ СН'!$F$15</f>
        <v>168.09826645000001</v>
      </c>
      <c r="C219" s="36">
        <f>SUMIFS(СВЦЭМ!$E$39:$E$782,СВЦЭМ!$A$39:$A$782,$A219,СВЦЭМ!$B$39:$B$782,C$191)+'СЕТ СН'!$F$15</f>
        <v>164.73195856000001</v>
      </c>
      <c r="D219" s="36">
        <f>SUMIFS(СВЦЭМ!$E$39:$E$782,СВЦЭМ!$A$39:$A$782,$A219,СВЦЭМ!$B$39:$B$782,D$191)+'СЕТ СН'!$F$15</f>
        <v>168.60298080999999</v>
      </c>
      <c r="E219" s="36">
        <f>SUMIFS(СВЦЭМ!$E$39:$E$782,СВЦЭМ!$A$39:$A$782,$A219,СВЦЭМ!$B$39:$B$782,E$191)+'СЕТ СН'!$F$15</f>
        <v>167.70015351999999</v>
      </c>
      <c r="F219" s="36">
        <f>SUMIFS(СВЦЭМ!$E$39:$E$782,СВЦЭМ!$A$39:$A$782,$A219,СВЦЭМ!$B$39:$B$782,F$191)+'СЕТ СН'!$F$15</f>
        <v>170.34911317000001</v>
      </c>
      <c r="G219" s="36">
        <f>SUMIFS(СВЦЭМ!$E$39:$E$782,СВЦЭМ!$A$39:$A$782,$A219,СВЦЭМ!$B$39:$B$782,G$191)+'СЕТ СН'!$F$15</f>
        <v>167.73008195</v>
      </c>
      <c r="H219" s="36">
        <f>SUMIFS(СВЦЭМ!$E$39:$E$782,СВЦЭМ!$A$39:$A$782,$A219,СВЦЭМ!$B$39:$B$782,H$191)+'СЕТ СН'!$F$15</f>
        <v>158.43926994</v>
      </c>
      <c r="I219" s="36">
        <f>SUMIFS(СВЦЭМ!$E$39:$E$782,СВЦЭМ!$A$39:$A$782,$A219,СВЦЭМ!$B$39:$B$782,I$191)+'СЕТ СН'!$F$15</f>
        <v>149.15280815</v>
      </c>
      <c r="J219" s="36">
        <f>SUMIFS(СВЦЭМ!$E$39:$E$782,СВЦЭМ!$A$39:$A$782,$A219,СВЦЭМ!$B$39:$B$782,J$191)+'СЕТ СН'!$F$15</f>
        <v>149.08841102</v>
      </c>
      <c r="K219" s="36">
        <f>SUMIFS(СВЦЭМ!$E$39:$E$782,СВЦЭМ!$A$39:$A$782,$A219,СВЦЭМ!$B$39:$B$782,K$191)+'СЕТ СН'!$F$15</f>
        <v>150.87200908</v>
      </c>
      <c r="L219" s="36">
        <f>SUMIFS(СВЦЭМ!$E$39:$E$782,СВЦЭМ!$A$39:$A$782,$A219,СВЦЭМ!$B$39:$B$782,L$191)+'СЕТ СН'!$F$15</f>
        <v>151.51937723</v>
      </c>
      <c r="M219" s="36">
        <f>SUMIFS(СВЦЭМ!$E$39:$E$782,СВЦЭМ!$A$39:$A$782,$A219,СВЦЭМ!$B$39:$B$782,M$191)+'СЕТ СН'!$F$15</f>
        <v>155.95800618999999</v>
      </c>
      <c r="N219" s="36">
        <f>SUMIFS(СВЦЭМ!$E$39:$E$782,СВЦЭМ!$A$39:$A$782,$A219,СВЦЭМ!$B$39:$B$782,N$191)+'СЕТ СН'!$F$15</f>
        <v>149.42893612</v>
      </c>
      <c r="O219" s="36">
        <f>SUMIFS(СВЦЭМ!$E$39:$E$782,СВЦЭМ!$A$39:$A$782,$A219,СВЦЭМ!$B$39:$B$782,O$191)+'СЕТ СН'!$F$15</f>
        <v>145.04641774999999</v>
      </c>
      <c r="P219" s="36">
        <f>SUMIFS(СВЦЭМ!$E$39:$E$782,СВЦЭМ!$A$39:$A$782,$A219,СВЦЭМ!$B$39:$B$782,P$191)+'СЕТ СН'!$F$15</f>
        <v>145.07465508000001</v>
      </c>
      <c r="Q219" s="36">
        <f>SUMIFS(СВЦЭМ!$E$39:$E$782,СВЦЭМ!$A$39:$A$782,$A219,СВЦЭМ!$B$39:$B$782,Q$191)+'СЕТ СН'!$F$15</f>
        <v>148.16900909</v>
      </c>
      <c r="R219" s="36">
        <f>SUMIFS(СВЦЭМ!$E$39:$E$782,СВЦЭМ!$A$39:$A$782,$A219,СВЦЭМ!$B$39:$B$782,R$191)+'СЕТ СН'!$F$15</f>
        <v>157.46059774</v>
      </c>
      <c r="S219" s="36">
        <f>SUMIFS(СВЦЭМ!$E$39:$E$782,СВЦЭМ!$A$39:$A$782,$A219,СВЦЭМ!$B$39:$B$782,S$191)+'СЕТ СН'!$F$15</f>
        <v>164.90166661999999</v>
      </c>
      <c r="T219" s="36">
        <f>SUMIFS(СВЦЭМ!$E$39:$E$782,СВЦЭМ!$A$39:$A$782,$A219,СВЦЭМ!$B$39:$B$782,T$191)+'СЕТ СН'!$F$15</f>
        <v>161.77869698000001</v>
      </c>
      <c r="U219" s="36">
        <f>SUMIFS(СВЦЭМ!$E$39:$E$782,СВЦЭМ!$A$39:$A$782,$A219,СВЦЭМ!$B$39:$B$782,U$191)+'СЕТ СН'!$F$15</f>
        <v>154.44748518</v>
      </c>
      <c r="V219" s="36">
        <f>SUMIFS(СВЦЭМ!$E$39:$E$782,СВЦЭМ!$A$39:$A$782,$A219,СВЦЭМ!$B$39:$B$782,V$191)+'СЕТ СН'!$F$15</f>
        <v>156.65173626999999</v>
      </c>
      <c r="W219" s="36">
        <f>SUMIFS(СВЦЭМ!$E$39:$E$782,СВЦЭМ!$A$39:$A$782,$A219,СВЦЭМ!$B$39:$B$782,W$191)+'СЕТ СН'!$F$15</f>
        <v>156.18845562999999</v>
      </c>
      <c r="X219" s="36">
        <f>SUMIFS(СВЦЭМ!$E$39:$E$782,СВЦЭМ!$A$39:$A$782,$A219,СВЦЭМ!$B$39:$B$782,X$191)+'СЕТ СН'!$F$15</f>
        <v>162.48019629999999</v>
      </c>
      <c r="Y219" s="36">
        <f>SUMIFS(СВЦЭМ!$E$39:$E$782,СВЦЭМ!$A$39:$A$782,$A219,СВЦЭМ!$B$39:$B$782,Y$191)+'СЕТ СН'!$F$15</f>
        <v>168.55065594000001</v>
      </c>
    </row>
    <row r="220" spans="1:25" ht="15.75" x14ac:dyDescent="0.2">
      <c r="A220" s="35">
        <f t="shared" si="5"/>
        <v>44680</v>
      </c>
      <c r="B220" s="36">
        <f>SUMIFS(СВЦЭМ!$E$39:$E$782,СВЦЭМ!$A$39:$A$782,$A220,СВЦЭМ!$B$39:$B$782,B$191)+'СЕТ СН'!$F$15</f>
        <v>164.10153074999999</v>
      </c>
      <c r="C220" s="36">
        <f>SUMIFS(СВЦЭМ!$E$39:$E$782,СВЦЭМ!$A$39:$A$782,$A220,СВЦЭМ!$B$39:$B$782,C$191)+'СЕТ СН'!$F$15</f>
        <v>166.82740208000001</v>
      </c>
      <c r="D220" s="36">
        <f>SUMIFS(СВЦЭМ!$E$39:$E$782,СВЦЭМ!$A$39:$A$782,$A220,СВЦЭМ!$B$39:$B$782,D$191)+'СЕТ СН'!$F$15</f>
        <v>168.45447985999999</v>
      </c>
      <c r="E220" s="36">
        <f>SUMIFS(СВЦЭМ!$E$39:$E$782,СВЦЭМ!$A$39:$A$782,$A220,СВЦЭМ!$B$39:$B$782,E$191)+'СЕТ СН'!$F$15</f>
        <v>168.58419118</v>
      </c>
      <c r="F220" s="36">
        <f>SUMIFS(СВЦЭМ!$E$39:$E$782,СВЦЭМ!$A$39:$A$782,$A220,СВЦЭМ!$B$39:$B$782,F$191)+'СЕТ СН'!$F$15</f>
        <v>167.87995903999999</v>
      </c>
      <c r="G220" s="36">
        <f>SUMIFS(СВЦЭМ!$E$39:$E$782,СВЦЭМ!$A$39:$A$782,$A220,СВЦЭМ!$B$39:$B$782,G$191)+'СЕТ СН'!$F$15</f>
        <v>164.10454693</v>
      </c>
      <c r="H220" s="36">
        <f>SUMIFS(СВЦЭМ!$E$39:$E$782,СВЦЭМ!$A$39:$A$782,$A220,СВЦЭМ!$B$39:$B$782,H$191)+'СЕТ СН'!$F$15</f>
        <v>157.8138969</v>
      </c>
      <c r="I220" s="36">
        <f>SUMIFS(СВЦЭМ!$E$39:$E$782,СВЦЭМ!$A$39:$A$782,$A220,СВЦЭМ!$B$39:$B$782,I$191)+'СЕТ СН'!$F$15</f>
        <v>151.72093795999999</v>
      </c>
      <c r="J220" s="36">
        <f>SUMIFS(СВЦЭМ!$E$39:$E$782,СВЦЭМ!$A$39:$A$782,$A220,СВЦЭМ!$B$39:$B$782,J$191)+'СЕТ СН'!$F$15</f>
        <v>147.31623332999999</v>
      </c>
      <c r="K220" s="36">
        <f>SUMIFS(СВЦЭМ!$E$39:$E$782,СВЦЭМ!$A$39:$A$782,$A220,СВЦЭМ!$B$39:$B$782,K$191)+'СЕТ СН'!$F$15</f>
        <v>147.14058646000001</v>
      </c>
      <c r="L220" s="36">
        <f>SUMIFS(СВЦЭМ!$E$39:$E$782,СВЦЭМ!$A$39:$A$782,$A220,СВЦЭМ!$B$39:$B$782,L$191)+'СЕТ СН'!$F$15</f>
        <v>148.32095007999999</v>
      </c>
      <c r="M220" s="36">
        <f>SUMIFS(СВЦЭМ!$E$39:$E$782,СВЦЭМ!$A$39:$A$782,$A220,СВЦЭМ!$B$39:$B$782,M$191)+'СЕТ СН'!$F$15</f>
        <v>152.02358670999999</v>
      </c>
      <c r="N220" s="36">
        <f>SUMIFS(СВЦЭМ!$E$39:$E$782,СВЦЭМ!$A$39:$A$782,$A220,СВЦЭМ!$B$39:$B$782,N$191)+'СЕТ СН'!$F$15</f>
        <v>155.57943940000001</v>
      </c>
      <c r="O220" s="36">
        <f>SUMIFS(СВЦЭМ!$E$39:$E$782,СВЦЭМ!$A$39:$A$782,$A220,СВЦЭМ!$B$39:$B$782,O$191)+'СЕТ СН'!$F$15</f>
        <v>150.63881373999999</v>
      </c>
      <c r="P220" s="36">
        <f>SUMIFS(СВЦЭМ!$E$39:$E$782,СВЦЭМ!$A$39:$A$782,$A220,СВЦЭМ!$B$39:$B$782,P$191)+'СЕТ СН'!$F$15</f>
        <v>153.35274923</v>
      </c>
      <c r="Q220" s="36">
        <f>SUMIFS(СВЦЭМ!$E$39:$E$782,СВЦЭМ!$A$39:$A$782,$A220,СВЦЭМ!$B$39:$B$782,Q$191)+'СЕТ СН'!$F$15</f>
        <v>156.95170382000001</v>
      </c>
      <c r="R220" s="36">
        <f>SUMIFS(СВЦЭМ!$E$39:$E$782,СВЦЭМ!$A$39:$A$782,$A220,СВЦЭМ!$B$39:$B$782,R$191)+'СЕТ СН'!$F$15</f>
        <v>154.46077</v>
      </c>
      <c r="S220" s="36">
        <f>SUMIFS(СВЦЭМ!$E$39:$E$782,СВЦЭМ!$A$39:$A$782,$A220,СВЦЭМ!$B$39:$B$782,S$191)+'СЕТ СН'!$F$15</f>
        <v>156.13821268000001</v>
      </c>
      <c r="T220" s="36">
        <f>SUMIFS(СВЦЭМ!$E$39:$E$782,СВЦЭМ!$A$39:$A$782,$A220,СВЦЭМ!$B$39:$B$782,T$191)+'СЕТ СН'!$F$15</f>
        <v>150.38939339000001</v>
      </c>
      <c r="U220" s="36">
        <f>SUMIFS(СВЦЭМ!$E$39:$E$782,СВЦЭМ!$A$39:$A$782,$A220,СВЦЭМ!$B$39:$B$782,U$191)+'СЕТ СН'!$F$15</f>
        <v>148.75222622000001</v>
      </c>
      <c r="V220" s="36">
        <f>SUMIFS(СВЦЭМ!$E$39:$E$782,СВЦЭМ!$A$39:$A$782,$A220,СВЦЭМ!$B$39:$B$782,V$191)+'СЕТ СН'!$F$15</f>
        <v>145.68891084000001</v>
      </c>
      <c r="W220" s="36">
        <f>SUMIFS(СВЦЭМ!$E$39:$E$782,СВЦЭМ!$A$39:$A$782,$A220,СВЦЭМ!$B$39:$B$782,W$191)+'СЕТ СН'!$F$15</f>
        <v>150.28494376</v>
      </c>
      <c r="X220" s="36">
        <f>SUMIFS(СВЦЭМ!$E$39:$E$782,СВЦЭМ!$A$39:$A$782,$A220,СВЦЭМ!$B$39:$B$782,X$191)+'СЕТ СН'!$F$15</f>
        <v>154.17640921</v>
      </c>
      <c r="Y220" s="36">
        <f>SUMIFS(СВЦЭМ!$E$39:$E$782,СВЦЭМ!$A$39:$A$782,$A220,СВЦЭМ!$B$39:$B$782,Y$191)+'СЕТ СН'!$F$15</f>
        <v>159.48909954000001</v>
      </c>
    </row>
    <row r="221" spans="1:25" ht="15.75" x14ac:dyDescent="0.2">
      <c r="A221" s="35">
        <f t="shared" si="5"/>
        <v>44681</v>
      </c>
      <c r="B221" s="36">
        <f>SUMIFS(СВЦЭМ!$E$39:$E$782,СВЦЭМ!$A$39:$A$782,$A221,СВЦЭМ!$B$39:$B$782,B$191)+'СЕТ СН'!$F$15</f>
        <v>164.98007401000001</v>
      </c>
      <c r="C221" s="36">
        <f>SUMIFS(СВЦЭМ!$E$39:$E$782,СВЦЭМ!$A$39:$A$782,$A221,СВЦЭМ!$B$39:$B$782,C$191)+'СЕТ СН'!$F$15</f>
        <v>157.10592521999999</v>
      </c>
      <c r="D221" s="36">
        <f>SUMIFS(СВЦЭМ!$E$39:$E$782,СВЦЭМ!$A$39:$A$782,$A221,СВЦЭМ!$B$39:$B$782,D$191)+'СЕТ СН'!$F$15</f>
        <v>163.36370848999999</v>
      </c>
      <c r="E221" s="36">
        <f>SUMIFS(СВЦЭМ!$E$39:$E$782,СВЦЭМ!$A$39:$A$782,$A221,СВЦЭМ!$B$39:$B$782,E$191)+'СЕТ СН'!$F$15</f>
        <v>166.65291348</v>
      </c>
      <c r="F221" s="36">
        <f>SUMIFS(СВЦЭМ!$E$39:$E$782,СВЦЭМ!$A$39:$A$782,$A221,СВЦЭМ!$B$39:$B$782,F$191)+'СЕТ СН'!$F$15</f>
        <v>168.57306331999999</v>
      </c>
      <c r="G221" s="36">
        <f>SUMIFS(СВЦЭМ!$E$39:$E$782,СВЦЭМ!$A$39:$A$782,$A221,СВЦЭМ!$B$39:$B$782,G$191)+'СЕТ СН'!$F$15</f>
        <v>169.50091767000001</v>
      </c>
      <c r="H221" s="36">
        <f>SUMIFS(СВЦЭМ!$E$39:$E$782,СВЦЭМ!$A$39:$A$782,$A221,СВЦЭМ!$B$39:$B$782,H$191)+'СЕТ СН'!$F$15</f>
        <v>166.22026704000001</v>
      </c>
      <c r="I221" s="36">
        <f>SUMIFS(СВЦЭМ!$E$39:$E$782,СВЦЭМ!$A$39:$A$782,$A221,СВЦЭМ!$B$39:$B$782,I$191)+'СЕТ СН'!$F$15</f>
        <v>162.72202275999999</v>
      </c>
      <c r="J221" s="36">
        <f>SUMIFS(СВЦЭМ!$E$39:$E$782,СВЦЭМ!$A$39:$A$782,$A221,СВЦЭМ!$B$39:$B$782,J$191)+'СЕТ СН'!$F$15</f>
        <v>156.03878397</v>
      </c>
      <c r="K221" s="36">
        <f>SUMIFS(СВЦЭМ!$E$39:$E$782,СВЦЭМ!$A$39:$A$782,$A221,СВЦЭМ!$B$39:$B$782,K$191)+'СЕТ СН'!$F$15</f>
        <v>151.06092444999999</v>
      </c>
      <c r="L221" s="36">
        <f>SUMIFS(СВЦЭМ!$E$39:$E$782,СВЦЭМ!$A$39:$A$782,$A221,СВЦЭМ!$B$39:$B$782,L$191)+'СЕТ СН'!$F$15</f>
        <v>147.79795587000001</v>
      </c>
      <c r="M221" s="36">
        <f>SUMIFS(СВЦЭМ!$E$39:$E$782,СВЦЭМ!$A$39:$A$782,$A221,СВЦЭМ!$B$39:$B$782,M$191)+'СЕТ СН'!$F$15</f>
        <v>149.64256657000001</v>
      </c>
      <c r="N221" s="36">
        <f>SUMIFS(СВЦЭМ!$E$39:$E$782,СВЦЭМ!$A$39:$A$782,$A221,СВЦЭМ!$B$39:$B$782,N$191)+'СЕТ СН'!$F$15</f>
        <v>150.45121079</v>
      </c>
      <c r="O221" s="36">
        <f>SUMIFS(СВЦЭМ!$E$39:$E$782,СВЦЭМ!$A$39:$A$782,$A221,СВЦЭМ!$B$39:$B$782,O$191)+'СЕТ СН'!$F$15</f>
        <v>150.56148995999999</v>
      </c>
      <c r="P221" s="36">
        <f>SUMIFS(СВЦЭМ!$E$39:$E$782,СВЦЭМ!$A$39:$A$782,$A221,СВЦЭМ!$B$39:$B$782,P$191)+'СЕТ СН'!$F$15</f>
        <v>149.82386407999999</v>
      </c>
      <c r="Q221" s="36">
        <f>SUMIFS(СВЦЭМ!$E$39:$E$782,СВЦЭМ!$A$39:$A$782,$A221,СВЦЭМ!$B$39:$B$782,Q$191)+'СЕТ СН'!$F$15</f>
        <v>152.40249467000001</v>
      </c>
      <c r="R221" s="36">
        <f>SUMIFS(СВЦЭМ!$E$39:$E$782,СВЦЭМ!$A$39:$A$782,$A221,СВЦЭМ!$B$39:$B$782,R$191)+'СЕТ СН'!$F$15</f>
        <v>153.52409681</v>
      </c>
      <c r="S221" s="36">
        <f>SUMIFS(СВЦЭМ!$E$39:$E$782,СВЦЭМ!$A$39:$A$782,$A221,СВЦЭМ!$B$39:$B$782,S$191)+'СЕТ СН'!$F$15</f>
        <v>151.04977534</v>
      </c>
      <c r="T221" s="36">
        <f>SUMIFS(СВЦЭМ!$E$39:$E$782,СВЦЭМ!$A$39:$A$782,$A221,СВЦЭМ!$B$39:$B$782,T$191)+'СЕТ СН'!$F$15</f>
        <v>148.49078926999999</v>
      </c>
      <c r="U221" s="36">
        <f>SUMIFS(СВЦЭМ!$E$39:$E$782,СВЦЭМ!$A$39:$A$782,$A221,СВЦЭМ!$B$39:$B$782,U$191)+'СЕТ СН'!$F$15</f>
        <v>149.71443934999999</v>
      </c>
      <c r="V221" s="36">
        <f>SUMIFS(СВЦЭМ!$E$39:$E$782,СВЦЭМ!$A$39:$A$782,$A221,СВЦЭМ!$B$39:$B$782,V$191)+'СЕТ СН'!$F$15</f>
        <v>150.55057374</v>
      </c>
      <c r="W221" s="36">
        <f>SUMIFS(СВЦЭМ!$E$39:$E$782,СВЦЭМ!$A$39:$A$782,$A221,СВЦЭМ!$B$39:$B$782,W$191)+'СЕТ СН'!$F$15</f>
        <v>148.08103184999999</v>
      </c>
      <c r="X221" s="36">
        <f>SUMIFS(СВЦЭМ!$E$39:$E$782,СВЦЭМ!$A$39:$A$782,$A221,СВЦЭМ!$B$39:$B$782,X$191)+'СЕТ СН'!$F$15</f>
        <v>152.76635712999999</v>
      </c>
      <c r="Y221" s="36">
        <f>SUMIFS(СВЦЭМ!$E$39:$E$782,СВЦЭМ!$A$39:$A$782,$A221,СВЦЭМ!$B$39:$B$782,Y$191)+'СЕТ СН'!$F$15</f>
        <v>153.41160893</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01.04.2022</v>
      </c>
      <c r="B227" s="36">
        <f>SUMIFS(СВЦЭМ!$F$39:$F$782,СВЦЭМ!$A$39:$A$782,$A227,СВЦЭМ!$B$39:$B$782,B$226)+'СЕТ СН'!$F$15</f>
        <v>154.74517022000001</v>
      </c>
      <c r="C227" s="36">
        <f>SUMIFS(СВЦЭМ!$F$39:$F$782,СВЦЭМ!$A$39:$A$782,$A227,СВЦЭМ!$B$39:$B$782,C$226)+'СЕТ СН'!$F$15</f>
        <v>154.83209252</v>
      </c>
      <c r="D227" s="36">
        <f>SUMIFS(СВЦЭМ!$F$39:$F$782,СВЦЭМ!$A$39:$A$782,$A227,СВЦЭМ!$B$39:$B$782,D$226)+'СЕТ СН'!$F$15</f>
        <v>158.79534036000001</v>
      </c>
      <c r="E227" s="36">
        <f>SUMIFS(СВЦЭМ!$F$39:$F$782,СВЦЭМ!$A$39:$A$782,$A227,СВЦЭМ!$B$39:$B$782,E$226)+'СЕТ СН'!$F$15</f>
        <v>160.78407034</v>
      </c>
      <c r="F227" s="36">
        <f>SUMIFS(СВЦЭМ!$F$39:$F$782,СВЦЭМ!$A$39:$A$782,$A227,СВЦЭМ!$B$39:$B$782,F$226)+'СЕТ СН'!$F$15</f>
        <v>159.97221991999999</v>
      </c>
      <c r="G227" s="36">
        <f>SUMIFS(СВЦЭМ!$F$39:$F$782,СВЦЭМ!$A$39:$A$782,$A227,СВЦЭМ!$B$39:$B$782,G$226)+'СЕТ СН'!$F$15</f>
        <v>156.05027702000001</v>
      </c>
      <c r="H227" s="36">
        <f>SUMIFS(СВЦЭМ!$F$39:$F$782,СВЦЭМ!$A$39:$A$782,$A227,СВЦЭМ!$B$39:$B$782,H$226)+'СЕТ СН'!$F$15</f>
        <v>148.23448096000001</v>
      </c>
      <c r="I227" s="36">
        <f>SUMIFS(СВЦЭМ!$F$39:$F$782,СВЦЭМ!$A$39:$A$782,$A227,СВЦЭМ!$B$39:$B$782,I$226)+'СЕТ СН'!$F$15</f>
        <v>146.31482484</v>
      </c>
      <c r="J227" s="36">
        <f>SUMIFS(СВЦЭМ!$F$39:$F$782,СВЦЭМ!$A$39:$A$782,$A227,СВЦЭМ!$B$39:$B$782,J$226)+'СЕТ СН'!$F$15</f>
        <v>143.67101726999999</v>
      </c>
      <c r="K227" s="36">
        <f>SUMIFS(СВЦЭМ!$F$39:$F$782,СВЦЭМ!$A$39:$A$782,$A227,СВЦЭМ!$B$39:$B$782,K$226)+'СЕТ СН'!$F$15</f>
        <v>148.06537890000001</v>
      </c>
      <c r="L227" s="36">
        <f>SUMIFS(СВЦЭМ!$F$39:$F$782,СВЦЭМ!$A$39:$A$782,$A227,СВЦЭМ!$B$39:$B$782,L$226)+'СЕТ СН'!$F$15</f>
        <v>152.73242827999999</v>
      </c>
      <c r="M227" s="36">
        <f>SUMIFS(СВЦЭМ!$F$39:$F$782,СВЦЭМ!$A$39:$A$782,$A227,СВЦЭМ!$B$39:$B$782,M$226)+'СЕТ СН'!$F$15</f>
        <v>155.192196</v>
      </c>
      <c r="N227" s="36">
        <f>SUMIFS(СВЦЭМ!$F$39:$F$782,СВЦЭМ!$A$39:$A$782,$A227,СВЦЭМ!$B$39:$B$782,N$226)+'СЕТ СН'!$F$15</f>
        <v>150.50472585</v>
      </c>
      <c r="O227" s="36">
        <f>SUMIFS(СВЦЭМ!$F$39:$F$782,СВЦЭМ!$A$39:$A$782,$A227,СВЦЭМ!$B$39:$B$782,O$226)+'СЕТ СН'!$F$15</f>
        <v>153.11346097000001</v>
      </c>
      <c r="P227" s="36">
        <f>SUMIFS(СВЦЭМ!$F$39:$F$782,СВЦЭМ!$A$39:$A$782,$A227,СВЦЭМ!$B$39:$B$782,P$226)+'СЕТ СН'!$F$15</f>
        <v>157.29228807999999</v>
      </c>
      <c r="Q227" s="36">
        <f>SUMIFS(СВЦЭМ!$F$39:$F$782,СВЦЭМ!$A$39:$A$782,$A227,СВЦЭМ!$B$39:$B$782,Q$226)+'СЕТ СН'!$F$15</f>
        <v>158.15289856000001</v>
      </c>
      <c r="R227" s="36">
        <f>SUMIFS(СВЦЭМ!$F$39:$F$782,СВЦЭМ!$A$39:$A$782,$A227,СВЦЭМ!$B$39:$B$782,R$226)+'СЕТ СН'!$F$15</f>
        <v>161.74604385999999</v>
      </c>
      <c r="S227" s="36">
        <f>SUMIFS(СВЦЭМ!$F$39:$F$782,СВЦЭМ!$A$39:$A$782,$A227,СВЦЭМ!$B$39:$B$782,S$226)+'СЕТ СН'!$F$15</f>
        <v>162.81431253</v>
      </c>
      <c r="T227" s="36">
        <f>SUMIFS(СВЦЭМ!$F$39:$F$782,СВЦЭМ!$A$39:$A$782,$A227,СВЦЭМ!$B$39:$B$782,T$226)+'СЕТ СН'!$F$15</f>
        <v>157.62328682</v>
      </c>
      <c r="U227" s="36">
        <f>SUMIFS(СВЦЭМ!$F$39:$F$782,СВЦЭМ!$A$39:$A$782,$A227,СВЦЭМ!$B$39:$B$782,U$226)+'СЕТ СН'!$F$15</f>
        <v>154.94860664000001</v>
      </c>
      <c r="V227" s="36">
        <f>SUMIFS(СВЦЭМ!$F$39:$F$782,СВЦЭМ!$A$39:$A$782,$A227,СВЦЭМ!$B$39:$B$782,V$226)+'СЕТ СН'!$F$15</f>
        <v>155.19901232999999</v>
      </c>
      <c r="W227" s="36">
        <f>SUMIFS(СВЦЭМ!$F$39:$F$782,СВЦЭМ!$A$39:$A$782,$A227,СВЦЭМ!$B$39:$B$782,W$226)+'СЕТ СН'!$F$15</f>
        <v>156.22464461000001</v>
      </c>
      <c r="X227" s="36">
        <f>SUMIFS(СВЦЭМ!$F$39:$F$782,СВЦЭМ!$A$39:$A$782,$A227,СВЦЭМ!$B$39:$B$782,X$226)+'СЕТ СН'!$F$15</f>
        <v>157.10216038999999</v>
      </c>
      <c r="Y227" s="36">
        <f>SUMIFS(СВЦЭМ!$F$39:$F$782,СВЦЭМ!$A$39:$A$782,$A227,СВЦЭМ!$B$39:$B$782,Y$226)+'СЕТ СН'!$F$15</f>
        <v>157.45158907999999</v>
      </c>
      <c r="AA227" s="45"/>
    </row>
    <row r="228" spans="1:27" ht="15.75" x14ac:dyDescent="0.2">
      <c r="A228" s="35">
        <f>A227+1</f>
        <v>44653</v>
      </c>
      <c r="B228" s="36">
        <f>SUMIFS(СВЦЭМ!$F$39:$F$782,СВЦЭМ!$A$39:$A$782,$A228,СВЦЭМ!$B$39:$B$782,B$226)+'СЕТ СН'!$F$15</f>
        <v>169.05003572999999</v>
      </c>
      <c r="C228" s="36">
        <f>SUMIFS(СВЦЭМ!$F$39:$F$782,СВЦЭМ!$A$39:$A$782,$A228,СВЦЭМ!$B$39:$B$782,C$226)+'СЕТ СН'!$F$15</f>
        <v>165.67216235000001</v>
      </c>
      <c r="D228" s="36">
        <f>SUMIFS(СВЦЭМ!$F$39:$F$782,СВЦЭМ!$A$39:$A$782,$A228,СВЦЭМ!$B$39:$B$782,D$226)+'СЕТ СН'!$F$15</f>
        <v>170.12289938999999</v>
      </c>
      <c r="E228" s="36">
        <f>SUMIFS(СВЦЭМ!$F$39:$F$782,СВЦЭМ!$A$39:$A$782,$A228,СВЦЭМ!$B$39:$B$782,E$226)+'СЕТ СН'!$F$15</f>
        <v>172.38336405000001</v>
      </c>
      <c r="F228" s="36">
        <f>SUMIFS(СВЦЭМ!$F$39:$F$782,СВЦЭМ!$A$39:$A$782,$A228,СВЦЭМ!$B$39:$B$782,F$226)+'СЕТ СН'!$F$15</f>
        <v>172.03135935</v>
      </c>
      <c r="G228" s="36">
        <f>SUMIFS(СВЦЭМ!$F$39:$F$782,СВЦЭМ!$A$39:$A$782,$A228,СВЦЭМ!$B$39:$B$782,G$226)+'СЕТ СН'!$F$15</f>
        <v>173.37627155000001</v>
      </c>
      <c r="H228" s="36">
        <f>SUMIFS(СВЦЭМ!$F$39:$F$782,СВЦЭМ!$A$39:$A$782,$A228,СВЦЭМ!$B$39:$B$782,H$226)+'СЕТ СН'!$F$15</f>
        <v>169.56245498000001</v>
      </c>
      <c r="I228" s="36">
        <f>SUMIFS(СВЦЭМ!$F$39:$F$782,СВЦЭМ!$A$39:$A$782,$A228,СВЦЭМ!$B$39:$B$782,I$226)+'СЕТ СН'!$F$15</f>
        <v>163.01107345</v>
      </c>
      <c r="J228" s="36">
        <f>SUMIFS(СВЦЭМ!$F$39:$F$782,СВЦЭМ!$A$39:$A$782,$A228,СВЦЭМ!$B$39:$B$782,J$226)+'СЕТ СН'!$F$15</f>
        <v>156.74809622999999</v>
      </c>
      <c r="K228" s="36">
        <f>SUMIFS(СВЦЭМ!$F$39:$F$782,СВЦЭМ!$A$39:$A$782,$A228,СВЦЭМ!$B$39:$B$782,K$226)+'СЕТ СН'!$F$15</f>
        <v>152.89446913</v>
      </c>
      <c r="L228" s="36">
        <f>SUMIFS(СВЦЭМ!$F$39:$F$782,СВЦЭМ!$A$39:$A$782,$A228,СВЦЭМ!$B$39:$B$782,L$226)+'СЕТ СН'!$F$15</f>
        <v>155.02871676999999</v>
      </c>
      <c r="M228" s="36">
        <f>SUMIFS(СВЦЭМ!$F$39:$F$782,СВЦЭМ!$A$39:$A$782,$A228,СВЦЭМ!$B$39:$B$782,M$226)+'СЕТ СН'!$F$15</f>
        <v>155.41400433999999</v>
      </c>
      <c r="N228" s="36">
        <f>SUMIFS(СВЦЭМ!$F$39:$F$782,СВЦЭМ!$A$39:$A$782,$A228,СВЦЭМ!$B$39:$B$782,N$226)+'СЕТ СН'!$F$15</f>
        <v>154.71137175999999</v>
      </c>
      <c r="O228" s="36">
        <f>SUMIFS(СВЦЭМ!$F$39:$F$782,СВЦЭМ!$A$39:$A$782,$A228,СВЦЭМ!$B$39:$B$782,O$226)+'СЕТ СН'!$F$15</f>
        <v>159.08592948</v>
      </c>
      <c r="P228" s="36">
        <f>SUMIFS(СВЦЭМ!$F$39:$F$782,СВЦЭМ!$A$39:$A$782,$A228,СВЦЭМ!$B$39:$B$782,P$226)+'СЕТ СН'!$F$15</f>
        <v>163.64604628999999</v>
      </c>
      <c r="Q228" s="36">
        <f>SUMIFS(СВЦЭМ!$F$39:$F$782,СВЦЭМ!$A$39:$A$782,$A228,СВЦЭМ!$B$39:$B$782,Q$226)+'СЕТ СН'!$F$15</f>
        <v>161.90064072000001</v>
      </c>
      <c r="R228" s="36">
        <f>SUMIFS(СВЦЭМ!$F$39:$F$782,СВЦЭМ!$A$39:$A$782,$A228,СВЦЭМ!$B$39:$B$782,R$226)+'СЕТ СН'!$F$15</f>
        <v>161.90704891999999</v>
      </c>
      <c r="S228" s="36">
        <f>SUMIFS(СВЦЭМ!$F$39:$F$782,СВЦЭМ!$A$39:$A$782,$A228,СВЦЭМ!$B$39:$B$782,S$226)+'СЕТ СН'!$F$15</f>
        <v>161.75657631999999</v>
      </c>
      <c r="T228" s="36">
        <f>SUMIFS(СВЦЭМ!$F$39:$F$782,СВЦЭМ!$A$39:$A$782,$A228,СВЦЭМ!$B$39:$B$782,T$226)+'СЕТ СН'!$F$15</f>
        <v>158.70401835999999</v>
      </c>
      <c r="U228" s="36">
        <f>SUMIFS(СВЦЭМ!$F$39:$F$782,СВЦЭМ!$A$39:$A$782,$A228,СВЦЭМ!$B$39:$B$782,U$226)+'СЕТ СН'!$F$15</f>
        <v>153.05577258</v>
      </c>
      <c r="V228" s="36">
        <f>SUMIFS(СВЦЭМ!$F$39:$F$782,СВЦЭМ!$A$39:$A$782,$A228,СВЦЭМ!$B$39:$B$782,V$226)+'СЕТ СН'!$F$15</f>
        <v>153.28328612999999</v>
      </c>
      <c r="W228" s="36">
        <f>SUMIFS(СВЦЭМ!$F$39:$F$782,СВЦЭМ!$A$39:$A$782,$A228,СВЦЭМ!$B$39:$B$782,W$226)+'СЕТ СН'!$F$15</f>
        <v>150.50901995000001</v>
      </c>
      <c r="X228" s="36">
        <f>SUMIFS(СВЦЭМ!$F$39:$F$782,СВЦЭМ!$A$39:$A$782,$A228,СВЦЭМ!$B$39:$B$782,X$226)+'СЕТ СН'!$F$15</f>
        <v>154.05383498</v>
      </c>
      <c r="Y228" s="36">
        <f>SUMIFS(СВЦЭМ!$F$39:$F$782,СВЦЭМ!$A$39:$A$782,$A228,СВЦЭМ!$B$39:$B$782,Y$226)+'СЕТ СН'!$F$15</f>
        <v>157.92269106000001</v>
      </c>
    </row>
    <row r="229" spans="1:27" ht="15.75" x14ac:dyDescent="0.2">
      <c r="A229" s="35">
        <f t="shared" ref="A229:A256" si="6">A228+1</f>
        <v>44654</v>
      </c>
      <c r="B229" s="36">
        <f>SUMIFS(СВЦЭМ!$F$39:$F$782,СВЦЭМ!$A$39:$A$782,$A229,СВЦЭМ!$B$39:$B$782,B$226)+'СЕТ СН'!$F$15</f>
        <v>157.70843746</v>
      </c>
      <c r="C229" s="36">
        <f>SUMIFS(СВЦЭМ!$F$39:$F$782,СВЦЭМ!$A$39:$A$782,$A229,СВЦЭМ!$B$39:$B$782,C$226)+'СЕТ СН'!$F$15</f>
        <v>155.09466248000001</v>
      </c>
      <c r="D229" s="36">
        <f>SUMIFS(СВЦЭМ!$F$39:$F$782,СВЦЭМ!$A$39:$A$782,$A229,СВЦЭМ!$B$39:$B$782,D$226)+'СЕТ СН'!$F$15</f>
        <v>158.94106869000001</v>
      </c>
      <c r="E229" s="36">
        <f>SUMIFS(СВЦЭМ!$F$39:$F$782,СВЦЭМ!$A$39:$A$782,$A229,СВЦЭМ!$B$39:$B$782,E$226)+'СЕТ СН'!$F$15</f>
        <v>162.68825333999999</v>
      </c>
      <c r="F229" s="36">
        <f>SUMIFS(СВЦЭМ!$F$39:$F$782,СВЦЭМ!$A$39:$A$782,$A229,СВЦЭМ!$B$39:$B$782,F$226)+'СЕТ СН'!$F$15</f>
        <v>160.38702228</v>
      </c>
      <c r="G229" s="36">
        <f>SUMIFS(СВЦЭМ!$F$39:$F$782,СВЦЭМ!$A$39:$A$782,$A229,СВЦЭМ!$B$39:$B$782,G$226)+'СЕТ СН'!$F$15</f>
        <v>158.9236823</v>
      </c>
      <c r="H229" s="36">
        <f>SUMIFS(СВЦЭМ!$F$39:$F$782,СВЦЭМ!$A$39:$A$782,$A229,СВЦЭМ!$B$39:$B$782,H$226)+'СЕТ СН'!$F$15</f>
        <v>156.55052266000001</v>
      </c>
      <c r="I229" s="36">
        <f>SUMIFS(СВЦЭМ!$F$39:$F$782,СВЦЭМ!$A$39:$A$782,$A229,СВЦЭМ!$B$39:$B$782,I$226)+'СЕТ СН'!$F$15</f>
        <v>151.07441710000001</v>
      </c>
      <c r="J229" s="36">
        <f>SUMIFS(СВЦЭМ!$F$39:$F$782,СВЦЭМ!$A$39:$A$782,$A229,СВЦЭМ!$B$39:$B$782,J$226)+'СЕТ СН'!$F$15</f>
        <v>144.46907802999999</v>
      </c>
      <c r="K229" s="36">
        <f>SUMIFS(СВЦЭМ!$F$39:$F$782,СВЦЭМ!$A$39:$A$782,$A229,СВЦЭМ!$B$39:$B$782,K$226)+'СЕТ СН'!$F$15</f>
        <v>140.84999536999999</v>
      </c>
      <c r="L229" s="36">
        <f>SUMIFS(СВЦЭМ!$F$39:$F$782,СВЦЭМ!$A$39:$A$782,$A229,СВЦЭМ!$B$39:$B$782,L$226)+'СЕТ СН'!$F$15</f>
        <v>144.58109031000001</v>
      </c>
      <c r="M229" s="36">
        <f>SUMIFS(СВЦЭМ!$F$39:$F$782,СВЦЭМ!$A$39:$A$782,$A229,СВЦЭМ!$B$39:$B$782,M$226)+'СЕТ СН'!$F$15</f>
        <v>146.38197450999999</v>
      </c>
      <c r="N229" s="36">
        <f>SUMIFS(СВЦЭМ!$F$39:$F$782,СВЦЭМ!$A$39:$A$782,$A229,СВЦЭМ!$B$39:$B$782,N$226)+'СЕТ СН'!$F$15</f>
        <v>148.08537561</v>
      </c>
      <c r="O229" s="36">
        <f>SUMIFS(СВЦЭМ!$F$39:$F$782,СВЦЭМ!$A$39:$A$782,$A229,СВЦЭМ!$B$39:$B$782,O$226)+'СЕТ СН'!$F$15</f>
        <v>151.9954152</v>
      </c>
      <c r="P229" s="36">
        <f>SUMIFS(СВЦЭМ!$F$39:$F$782,СВЦЭМ!$A$39:$A$782,$A229,СВЦЭМ!$B$39:$B$782,P$226)+'СЕТ СН'!$F$15</f>
        <v>153.7226981</v>
      </c>
      <c r="Q229" s="36">
        <f>SUMIFS(СВЦЭМ!$F$39:$F$782,СВЦЭМ!$A$39:$A$782,$A229,СВЦЭМ!$B$39:$B$782,Q$226)+'СЕТ СН'!$F$15</f>
        <v>154.44010206999999</v>
      </c>
      <c r="R229" s="36">
        <f>SUMIFS(СВЦЭМ!$F$39:$F$782,СВЦЭМ!$A$39:$A$782,$A229,СВЦЭМ!$B$39:$B$782,R$226)+'СЕТ СН'!$F$15</f>
        <v>152.72706901999999</v>
      </c>
      <c r="S229" s="36">
        <f>SUMIFS(СВЦЭМ!$F$39:$F$782,СВЦЭМ!$A$39:$A$782,$A229,СВЦЭМ!$B$39:$B$782,S$226)+'СЕТ СН'!$F$15</f>
        <v>150.85918974000001</v>
      </c>
      <c r="T229" s="36">
        <f>SUMIFS(СВЦЭМ!$F$39:$F$782,СВЦЭМ!$A$39:$A$782,$A229,СВЦЭМ!$B$39:$B$782,T$226)+'СЕТ СН'!$F$15</f>
        <v>145.66729287999999</v>
      </c>
      <c r="U229" s="36">
        <f>SUMIFS(СВЦЭМ!$F$39:$F$782,СВЦЭМ!$A$39:$A$782,$A229,СВЦЭМ!$B$39:$B$782,U$226)+'СЕТ СН'!$F$15</f>
        <v>140.39415674</v>
      </c>
      <c r="V229" s="36">
        <f>SUMIFS(СВЦЭМ!$F$39:$F$782,СВЦЭМ!$A$39:$A$782,$A229,СВЦЭМ!$B$39:$B$782,V$226)+'СЕТ СН'!$F$15</f>
        <v>142.54374994</v>
      </c>
      <c r="W229" s="36">
        <f>SUMIFS(СВЦЭМ!$F$39:$F$782,СВЦЭМ!$A$39:$A$782,$A229,СВЦЭМ!$B$39:$B$782,W$226)+'СЕТ СН'!$F$15</f>
        <v>144.25542138</v>
      </c>
      <c r="X229" s="36">
        <f>SUMIFS(СВЦЭМ!$F$39:$F$782,СВЦЭМ!$A$39:$A$782,$A229,СВЦЭМ!$B$39:$B$782,X$226)+'СЕТ СН'!$F$15</f>
        <v>147.05018466000001</v>
      </c>
      <c r="Y229" s="36">
        <f>SUMIFS(СВЦЭМ!$F$39:$F$782,СВЦЭМ!$A$39:$A$782,$A229,СВЦЭМ!$B$39:$B$782,Y$226)+'СЕТ СН'!$F$15</f>
        <v>150.82498914000001</v>
      </c>
    </row>
    <row r="230" spans="1:27" ht="15.75" x14ac:dyDescent="0.2">
      <c r="A230" s="35">
        <f t="shared" si="6"/>
        <v>44655</v>
      </c>
      <c r="B230" s="36">
        <f>SUMIFS(СВЦЭМ!$F$39:$F$782,СВЦЭМ!$A$39:$A$782,$A230,СВЦЭМ!$B$39:$B$782,B$226)+'СЕТ СН'!$F$15</f>
        <v>150.9824265</v>
      </c>
      <c r="C230" s="36">
        <f>SUMIFS(СВЦЭМ!$F$39:$F$782,СВЦЭМ!$A$39:$A$782,$A230,СВЦЭМ!$B$39:$B$782,C$226)+'СЕТ СН'!$F$15</f>
        <v>151.30566784000001</v>
      </c>
      <c r="D230" s="36">
        <f>SUMIFS(СВЦЭМ!$F$39:$F$782,СВЦЭМ!$A$39:$A$782,$A230,СВЦЭМ!$B$39:$B$782,D$226)+'СЕТ СН'!$F$15</f>
        <v>156.88218315</v>
      </c>
      <c r="E230" s="36">
        <f>SUMIFS(СВЦЭМ!$F$39:$F$782,СВЦЭМ!$A$39:$A$782,$A230,СВЦЭМ!$B$39:$B$782,E$226)+'СЕТ СН'!$F$15</f>
        <v>158.34674247999999</v>
      </c>
      <c r="F230" s="36">
        <f>SUMIFS(СВЦЭМ!$F$39:$F$782,СВЦЭМ!$A$39:$A$782,$A230,СВЦЭМ!$B$39:$B$782,F$226)+'СЕТ СН'!$F$15</f>
        <v>158.09210702999999</v>
      </c>
      <c r="G230" s="36">
        <f>SUMIFS(СВЦЭМ!$F$39:$F$782,СВЦЭМ!$A$39:$A$782,$A230,СВЦЭМ!$B$39:$B$782,G$226)+'СЕТ СН'!$F$15</f>
        <v>156.73499484000001</v>
      </c>
      <c r="H230" s="36">
        <f>SUMIFS(СВЦЭМ!$F$39:$F$782,СВЦЭМ!$A$39:$A$782,$A230,СВЦЭМ!$B$39:$B$782,H$226)+'СЕТ СН'!$F$15</f>
        <v>149.93351067</v>
      </c>
      <c r="I230" s="36">
        <f>SUMIFS(СВЦЭМ!$F$39:$F$782,СВЦЭМ!$A$39:$A$782,$A230,СВЦЭМ!$B$39:$B$782,I$226)+'СЕТ СН'!$F$15</f>
        <v>146.15884088999999</v>
      </c>
      <c r="J230" s="36">
        <f>SUMIFS(СВЦЭМ!$F$39:$F$782,СВЦЭМ!$A$39:$A$782,$A230,СВЦЭМ!$B$39:$B$782,J$226)+'СЕТ СН'!$F$15</f>
        <v>142.77559690000001</v>
      </c>
      <c r="K230" s="36">
        <f>SUMIFS(СВЦЭМ!$F$39:$F$782,СВЦЭМ!$A$39:$A$782,$A230,СВЦЭМ!$B$39:$B$782,K$226)+'СЕТ СН'!$F$15</f>
        <v>144.51363597</v>
      </c>
      <c r="L230" s="36">
        <f>SUMIFS(СВЦЭМ!$F$39:$F$782,СВЦЭМ!$A$39:$A$782,$A230,СВЦЭМ!$B$39:$B$782,L$226)+'СЕТ СН'!$F$15</f>
        <v>148.17527645000001</v>
      </c>
      <c r="M230" s="36">
        <f>SUMIFS(СВЦЭМ!$F$39:$F$782,СВЦЭМ!$A$39:$A$782,$A230,СВЦЭМ!$B$39:$B$782,M$226)+'СЕТ СН'!$F$15</f>
        <v>145.25057692999999</v>
      </c>
      <c r="N230" s="36">
        <f>SUMIFS(СВЦЭМ!$F$39:$F$782,СВЦЭМ!$A$39:$A$782,$A230,СВЦЭМ!$B$39:$B$782,N$226)+'СЕТ СН'!$F$15</f>
        <v>143.80763052</v>
      </c>
      <c r="O230" s="36">
        <f>SUMIFS(СВЦЭМ!$F$39:$F$782,СВЦЭМ!$A$39:$A$782,$A230,СВЦЭМ!$B$39:$B$782,O$226)+'СЕТ СН'!$F$15</f>
        <v>146.97053554999999</v>
      </c>
      <c r="P230" s="36">
        <f>SUMIFS(СВЦЭМ!$F$39:$F$782,СВЦЭМ!$A$39:$A$782,$A230,СВЦЭМ!$B$39:$B$782,P$226)+'СЕТ СН'!$F$15</f>
        <v>149.67157472</v>
      </c>
      <c r="Q230" s="36">
        <f>SUMIFS(СВЦЭМ!$F$39:$F$782,СВЦЭМ!$A$39:$A$782,$A230,СВЦЭМ!$B$39:$B$782,Q$226)+'СЕТ СН'!$F$15</f>
        <v>153.23876423999999</v>
      </c>
      <c r="R230" s="36">
        <f>SUMIFS(СВЦЭМ!$F$39:$F$782,СВЦЭМ!$A$39:$A$782,$A230,СВЦЭМ!$B$39:$B$782,R$226)+'СЕТ СН'!$F$15</f>
        <v>151.11739471000001</v>
      </c>
      <c r="S230" s="36">
        <f>SUMIFS(СВЦЭМ!$F$39:$F$782,СВЦЭМ!$A$39:$A$782,$A230,СВЦЭМ!$B$39:$B$782,S$226)+'СЕТ СН'!$F$15</f>
        <v>147.6285397</v>
      </c>
      <c r="T230" s="36">
        <f>SUMIFS(СВЦЭМ!$F$39:$F$782,СВЦЭМ!$A$39:$A$782,$A230,СВЦЭМ!$B$39:$B$782,T$226)+'СЕТ СН'!$F$15</f>
        <v>142.08997041000001</v>
      </c>
      <c r="U230" s="36">
        <f>SUMIFS(СВЦЭМ!$F$39:$F$782,СВЦЭМ!$A$39:$A$782,$A230,СВЦЭМ!$B$39:$B$782,U$226)+'СЕТ СН'!$F$15</f>
        <v>140.71714388000001</v>
      </c>
      <c r="V230" s="36">
        <f>SUMIFS(СВЦЭМ!$F$39:$F$782,СВЦЭМ!$A$39:$A$782,$A230,СВЦЭМ!$B$39:$B$782,V$226)+'СЕТ СН'!$F$15</f>
        <v>141.99778179</v>
      </c>
      <c r="W230" s="36">
        <f>SUMIFS(СВЦЭМ!$F$39:$F$782,СВЦЭМ!$A$39:$A$782,$A230,СВЦЭМ!$B$39:$B$782,W$226)+'СЕТ СН'!$F$15</f>
        <v>141.02092894</v>
      </c>
      <c r="X230" s="36">
        <f>SUMIFS(СВЦЭМ!$F$39:$F$782,СВЦЭМ!$A$39:$A$782,$A230,СВЦЭМ!$B$39:$B$782,X$226)+'СЕТ СН'!$F$15</f>
        <v>144.15672011000001</v>
      </c>
      <c r="Y230" s="36">
        <f>SUMIFS(СВЦЭМ!$F$39:$F$782,СВЦЭМ!$A$39:$A$782,$A230,СВЦЭМ!$B$39:$B$782,Y$226)+'СЕТ СН'!$F$15</f>
        <v>146.45232512999999</v>
      </c>
    </row>
    <row r="231" spans="1:27" ht="15.75" x14ac:dyDescent="0.2">
      <c r="A231" s="35">
        <f t="shared" si="6"/>
        <v>44656</v>
      </c>
      <c r="B231" s="36">
        <f>SUMIFS(СВЦЭМ!$F$39:$F$782,СВЦЭМ!$A$39:$A$782,$A231,СВЦЭМ!$B$39:$B$782,B$226)+'СЕТ СН'!$F$15</f>
        <v>169.32252847999999</v>
      </c>
      <c r="C231" s="36">
        <f>SUMIFS(СВЦЭМ!$F$39:$F$782,СВЦЭМ!$A$39:$A$782,$A231,СВЦЭМ!$B$39:$B$782,C$226)+'СЕТ СН'!$F$15</f>
        <v>169.22784566999999</v>
      </c>
      <c r="D231" s="36">
        <f>SUMIFS(СВЦЭМ!$F$39:$F$782,СВЦЭМ!$A$39:$A$782,$A231,СВЦЭМ!$B$39:$B$782,D$226)+'СЕТ СН'!$F$15</f>
        <v>166.04152049000001</v>
      </c>
      <c r="E231" s="36">
        <f>SUMIFS(СВЦЭМ!$F$39:$F$782,СВЦЭМ!$A$39:$A$782,$A231,СВЦЭМ!$B$39:$B$782,E$226)+'СЕТ СН'!$F$15</f>
        <v>164.0779895</v>
      </c>
      <c r="F231" s="36">
        <f>SUMIFS(СВЦЭМ!$F$39:$F$782,СВЦЭМ!$A$39:$A$782,$A231,СВЦЭМ!$B$39:$B$782,F$226)+'СЕТ СН'!$F$15</f>
        <v>159.10758236000001</v>
      </c>
      <c r="G231" s="36">
        <f>SUMIFS(СВЦЭМ!$F$39:$F$782,СВЦЭМ!$A$39:$A$782,$A231,СВЦЭМ!$B$39:$B$782,G$226)+'СЕТ СН'!$F$15</f>
        <v>160.77634739000001</v>
      </c>
      <c r="H231" s="36">
        <f>SUMIFS(СВЦЭМ!$F$39:$F$782,СВЦЭМ!$A$39:$A$782,$A231,СВЦЭМ!$B$39:$B$782,H$226)+'СЕТ СН'!$F$15</f>
        <v>155.9503512</v>
      </c>
      <c r="I231" s="36">
        <f>SUMIFS(СВЦЭМ!$F$39:$F$782,СВЦЭМ!$A$39:$A$782,$A231,СВЦЭМ!$B$39:$B$782,I$226)+'СЕТ СН'!$F$15</f>
        <v>137.20371560999999</v>
      </c>
      <c r="J231" s="36">
        <f>SUMIFS(СВЦЭМ!$F$39:$F$782,СВЦЭМ!$A$39:$A$782,$A231,СВЦЭМ!$B$39:$B$782,J$226)+'СЕТ СН'!$F$15</f>
        <v>126.1273599</v>
      </c>
      <c r="K231" s="36">
        <f>SUMIFS(СВЦЭМ!$F$39:$F$782,СВЦЭМ!$A$39:$A$782,$A231,СВЦЭМ!$B$39:$B$782,K$226)+'СЕТ СН'!$F$15</f>
        <v>127.23262269999999</v>
      </c>
      <c r="L231" s="36">
        <f>SUMIFS(СВЦЭМ!$F$39:$F$782,СВЦЭМ!$A$39:$A$782,$A231,СВЦЭМ!$B$39:$B$782,L$226)+'СЕТ СН'!$F$15</f>
        <v>131.09731292000001</v>
      </c>
      <c r="M231" s="36">
        <f>SUMIFS(СВЦЭМ!$F$39:$F$782,СВЦЭМ!$A$39:$A$782,$A231,СВЦЭМ!$B$39:$B$782,M$226)+'СЕТ СН'!$F$15</f>
        <v>141.93994283000001</v>
      </c>
      <c r="N231" s="36">
        <f>SUMIFS(СВЦЭМ!$F$39:$F$782,СВЦЭМ!$A$39:$A$782,$A231,СВЦЭМ!$B$39:$B$782,N$226)+'СЕТ СН'!$F$15</f>
        <v>153.70438131</v>
      </c>
      <c r="O231" s="36">
        <f>SUMIFS(СВЦЭМ!$F$39:$F$782,СВЦЭМ!$A$39:$A$782,$A231,СВЦЭМ!$B$39:$B$782,O$226)+'СЕТ СН'!$F$15</f>
        <v>163.20021998000001</v>
      </c>
      <c r="P231" s="36">
        <f>SUMIFS(СВЦЭМ!$F$39:$F$782,СВЦЭМ!$A$39:$A$782,$A231,СВЦЭМ!$B$39:$B$782,P$226)+'СЕТ СН'!$F$15</f>
        <v>164.00764181</v>
      </c>
      <c r="Q231" s="36">
        <f>SUMIFS(СВЦЭМ!$F$39:$F$782,СВЦЭМ!$A$39:$A$782,$A231,СВЦЭМ!$B$39:$B$782,Q$226)+'СЕТ СН'!$F$15</f>
        <v>159.46124362</v>
      </c>
      <c r="R231" s="36">
        <f>SUMIFS(СВЦЭМ!$F$39:$F$782,СВЦЭМ!$A$39:$A$782,$A231,СВЦЭМ!$B$39:$B$782,R$226)+'СЕТ СН'!$F$15</f>
        <v>142.98790668999999</v>
      </c>
      <c r="S231" s="36">
        <f>SUMIFS(СВЦЭМ!$F$39:$F$782,СВЦЭМ!$A$39:$A$782,$A231,СВЦЭМ!$B$39:$B$782,S$226)+'СЕТ СН'!$F$15</f>
        <v>131.62450068999999</v>
      </c>
      <c r="T231" s="36">
        <f>SUMIFS(СВЦЭМ!$F$39:$F$782,СВЦЭМ!$A$39:$A$782,$A231,СВЦЭМ!$B$39:$B$782,T$226)+'СЕТ СН'!$F$15</f>
        <v>119.91564432</v>
      </c>
      <c r="U231" s="36">
        <f>SUMIFS(СВЦЭМ!$F$39:$F$782,СВЦЭМ!$A$39:$A$782,$A231,СВЦЭМ!$B$39:$B$782,U$226)+'СЕТ СН'!$F$15</f>
        <v>117.27120578</v>
      </c>
      <c r="V231" s="36">
        <f>SUMIFS(СВЦЭМ!$F$39:$F$782,СВЦЭМ!$A$39:$A$782,$A231,СВЦЭМ!$B$39:$B$782,V$226)+'СЕТ СН'!$F$15</f>
        <v>116.30545878</v>
      </c>
      <c r="W231" s="36">
        <f>SUMIFS(СВЦЭМ!$F$39:$F$782,СВЦЭМ!$A$39:$A$782,$A231,СВЦЭМ!$B$39:$B$782,W$226)+'СЕТ СН'!$F$15</f>
        <v>115.39831452</v>
      </c>
      <c r="X231" s="36">
        <f>SUMIFS(СВЦЭМ!$F$39:$F$782,СВЦЭМ!$A$39:$A$782,$A231,СВЦЭМ!$B$39:$B$782,X$226)+'СЕТ СН'!$F$15</f>
        <v>118.44109414</v>
      </c>
      <c r="Y231" s="36">
        <f>SUMIFS(СВЦЭМ!$F$39:$F$782,СВЦЭМ!$A$39:$A$782,$A231,СВЦЭМ!$B$39:$B$782,Y$226)+'СЕТ СН'!$F$15</f>
        <v>122.6716577</v>
      </c>
    </row>
    <row r="232" spans="1:27" ht="15.75" x14ac:dyDescent="0.2">
      <c r="A232" s="35">
        <f t="shared" si="6"/>
        <v>44657</v>
      </c>
      <c r="B232" s="36">
        <f>SUMIFS(СВЦЭМ!$F$39:$F$782,СВЦЭМ!$A$39:$A$782,$A232,СВЦЭМ!$B$39:$B$782,B$226)+'СЕТ СН'!$F$15</f>
        <v>165.82567039</v>
      </c>
      <c r="C232" s="36">
        <f>SUMIFS(СВЦЭМ!$F$39:$F$782,СВЦЭМ!$A$39:$A$782,$A232,СВЦЭМ!$B$39:$B$782,C$226)+'СЕТ СН'!$F$15</f>
        <v>164.41177478</v>
      </c>
      <c r="D232" s="36">
        <f>SUMIFS(СВЦЭМ!$F$39:$F$782,СВЦЭМ!$A$39:$A$782,$A232,СВЦЭМ!$B$39:$B$782,D$226)+'СЕТ СН'!$F$15</f>
        <v>165.96695965999999</v>
      </c>
      <c r="E232" s="36">
        <f>SUMIFS(СВЦЭМ!$F$39:$F$782,СВЦЭМ!$A$39:$A$782,$A232,СВЦЭМ!$B$39:$B$782,E$226)+'СЕТ СН'!$F$15</f>
        <v>165.53437342000001</v>
      </c>
      <c r="F232" s="36">
        <f>SUMIFS(СВЦЭМ!$F$39:$F$782,СВЦЭМ!$A$39:$A$782,$A232,СВЦЭМ!$B$39:$B$782,F$226)+'СЕТ СН'!$F$15</f>
        <v>163.73007895000001</v>
      </c>
      <c r="G232" s="36">
        <f>SUMIFS(СВЦЭМ!$F$39:$F$782,СВЦЭМ!$A$39:$A$782,$A232,СВЦЭМ!$B$39:$B$782,G$226)+'СЕТ СН'!$F$15</f>
        <v>161.73409229999999</v>
      </c>
      <c r="H232" s="36">
        <f>SUMIFS(СВЦЭМ!$F$39:$F$782,СВЦЭМ!$A$39:$A$782,$A232,СВЦЭМ!$B$39:$B$782,H$226)+'СЕТ СН'!$F$15</f>
        <v>153.70420528</v>
      </c>
      <c r="I232" s="36">
        <f>SUMIFS(СВЦЭМ!$F$39:$F$782,СВЦЭМ!$A$39:$A$782,$A232,СВЦЭМ!$B$39:$B$782,I$226)+'СЕТ СН'!$F$15</f>
        <v>148.80197702000001</v>
      </c>
      <c r="J232" s="36">
        <f>SUMIFS(СВЦЭМ!$F$39:$F$782,СВЦЭМ!$A$39:$A$782,$A232,СВЦЭМ!$B$39:$B$782,J$226)+'СЕТ СН'!$F$15</f>
        <v>152.51565536000001</v>
      </c>
      <c r="K232" s="36">
        <f>SUMIFS(СВЦЭМ!$F$39:$F$782,СВЦЭМ!$A$39:$A$782,$A232,СВЦЭМ!$B$39:$B$782,K$226)+'СЕТ СН'!$F$15</f>
        <v>154.03244502000001</v>
      </c>
      <c r="L232" s="36">
        <f>SUMIFS(СВЦЭМ!$F$39:$F$782,СВЦЭМ!$A$39:$A$782,$A232,СВЦЭМ!$B$39:$B$782,L$226)+'СЕТ СН'!$F$15</f>
        <v>157.46952947</v>
      </c>
      <c r="M232" s="36">
        <f>SUMIFS(СВЦЭМ!$F$39:$F$782,СВЦЭМ!$A$39:$A$782,$A232,СВЦЭМ!$B$39:$B$782,M$226)+'СЕТ СН'!$F$15</f>
        <v>156.10867450000001</v>
      </c>
      <c r="N232" s="36">
        <f>SUMIFS(СВЦЭМ!$F$39:$F$782,СВЦЭМ!$A$39:$A$782,$A232,СВЦЭМ!$B$39:$B$782,N$226)+'СЕТ СН'!$F$15</f>
        <v>153.00964375999999</v>
      </c>
      <c r="O232" s="36">
        <f>SUMIFS(СВЦЭМ!$F$39:$F$782,СВЦЭМ!$A$39:$A$782,$A232,СВЦЭМ!$B$39:$B$782,O$226)+'СЕТ СН'!$F$15</f>
        <v>162.84579163999999</v>
      </c>
      <c r="P232" s="36">
        <f>SUMIFS(СВЦЭМ!$F$39:$F$782,СВЦЭМ!$A$39:$A$782,$A232,СВЦЭМ!$B$39:$B$782,P$226)+'СЕТ СН'!$F$15</f>
        <v>163.24232373000001</v>
      </c>
      <c r="Q232" s="36">
        <f>SUMIFS(СВЦЭМ!$F$39:$F$782,СВЦЭМ!$A$39:$A$782,$A232,СВЦЭМ!$B$39:$B$782,Q$226)+'СЕТ СН'!$F$15</f>
        <v>161.08311712</v>
      </c>
      <c r="R232" s="36">
        <f>SUMIFS(СВЦЭМ!$F$39:$F$782,СВЦЭМ!$A$39:$A$782,$A232,СВЦЭМ!$B$39:$B$782,R$226)+'СЕТ СН'!$F$15</f>
        <v>156.80222185</v>
      </c>
      <c r="S232" s="36">
        <f>SUMIFS(СВЦЭМ!$F$39:$F$782,СВЦЭМ!$A$39:$A$782,$A232,СВЦЭМ!$B$39:$B$782,S$226)+'СЕТ СН'!$F$15</f>
        <v>156.17861113999999</v>
      </c>
      <c r="T232" s="36">
        <f>SUMIFS(СВЦЭМ!$F$39:$F$782,СВЦЭМ!$A$39:$A$782,$A232,СВЦЭМ!$B$39:$B$782,T$226)+'СЕТ СН'!$F$15</f>
        <v>160.40656529</v>
      </c>
      <c r="U232" s="36">
        <f>SUMIFS(СВЦЭМ!$F$39:$F$782,СВЦЭМ!$A$39:$A$782,$A232,СВЦЭМ!$B$39:$B$782,U$226)+'СЕТ СН'!$F$15</f>
        <v>152.58906703</v>
      </c>
      <c r="V232" s="36">
        <f>SUMIFS(СВЦЭМ!$F$39:$F$782,СВЦЭМ!$A$39:$A$782,$A232,СВЦЭМ!$B$39:$B$782,V$226)+'СЕТ СН'!$F$15</f>
        <v>148.60738038</v>
      </c>
      <c r="W232" s="36">
        <f>SUMIFS(СВЦЭМ!$F$39:$F$782,СВЦЭМ!$A$39:$A$782,$A232,СВЦЭМ!$B$39:$B$782,W$226)+'СЕТ СН'!$F$15</f>
        <v>145.81959323999999</v>
      </c>
      <c r="X232" s="36">
        <f>SUMIFS(СВЦЭМ!$F$39:$F$782,СВЦЭМ!$A$39:$A$782,$A232,СВЦЭМ!$B$39:$B$782,X$226)+'СЕТ СН'!$F$15</f>
        <v>150.66735123000001</v>
      </c>
      <c r="Y232" s="36">
        <f>SUMIFS(СВЦЭМ!$F$39:$F$782,СВЦЭМ!$A$39:$A$782,$A232,СВЦЭМ!$B$39:$B$782,Y$226)+'СЕТ СН'!$F$15</f>
        <v>159.01791831</v>
      </c>
    </row>
    <row r="233" spans="1:27" ht="15.75" x14ac:dyDescent="0.2">
      <c r="A233" s="35">
        <f t="shared" si="6"/>
        <v>44658</v>
      </c>
      <c r="B233" s="36">
        <f>SUMIFS(СВЦЭМ!$F$39:$F$782,СВЦЭМ!$A$39:$A$782,$A233,СВЦЭМ!$B$39:$B$782,B$226)+'СЕТ СН'!$F$15</f>
        <v>162.73639779000001</v>
      </c>
      <c r="C233" s="36">
        <f>SUMIFS(СВЦЭМ!$F$39:$F$782,СВЦЭМ!$A$39:$A$782,$A233,СВЦЭМ!$B$39:$B$782,C$226)+'СЕТ СН'!$F$15</f>
        <v>162.55623005000001</v>
      </c>
      <c r="D233" s="36">
        <f>SUMIFS(СВЦЭМ!$F$39:$F$782,СВЦЭМ!$A$39:$A$782,$A233,СВЦЭМ!$B$39:$B$782,D$226)+'СЕТ СН'!$F$15</f>
        <v>154.46167410999999</v>
      </c>
      <c r="E233" s="36">
        <f>SUMIFS(СВЦЭМ!$F$39:$F$782,СВЦЭМ!$A$39:$A$782,$A233,СВЦЭМ!$B$39:$B$782,E$226)+'СЕТ СН'!$F$15</f>
        <v>150.02965576</v>
      </c>
      <c r="F233" s="36">
        <f>SUMIFS(СВЦЭМ!$F$39:$F$782,СВЦЭМ!$A$39:$A$782,$A233,СВЦЭМ!$B$39:$B$782,F$226)+'СЕТ СН'!$F$15</f>
        <v>151.20049216000001</v>
      </c>
      <c r="G233" s="36">
        <f>SUMIFS(СВЦЭМ!$F$39:$F$782,СВЦЭМ!$A$39:$A$782,$A233,СВЦЭМ!$B$39:$B$782,G$226)+'СЕТ СН'!$F$15</f>
        <v>153.02717256</v>
      </c>
      <c r="H233" s="36">
        <f>SUMIFS(СВЦЭМ!$F$39:$F$782,СВЦЭМ!$A$39:$A$782,$A233,СВЦЭМ!$B$39:$B$782,H$226)+'СЕТ СН'!$F$15</f>
        <v>151.41681829000001</v>
      </c>
      <c r="I233" s="36">
        <f>SUMIFS(СВЦЭМ!$F$39:$F$782,СВЦЭМ!$A$39:$A$782,$A233,СВЦЭМ!$B$39:$B$782,I$226)+'СЕТ СН'!$F$15</f>
        <v>149.5512319</v>
      </c>
      <c r="J233" s="36">
        <f>SUMIFS(СВЦЭМ!$F$39:$F$782,СВЦЭМ!$A$39:$A$782,$A233,СВЦЭМ!$B$39:$B$782,J$226)+'СЕТ СН'!$F$15</f>
        <v>150.24389495</v>
      </c>
      <c r="K233" s="36">
        <f>SUMIFS(СВЦЭМ!$F$39:$F$782,СВЦЭМ!$A$39:$A$782,$A233,СВЦЭМ!$B$39:$B$782,K$226)+'СЕТ СН'!$F$15</f>
        <v>151.53153889999999</v>
      </c>
      <c r="L233" s="36">
        <f>SUMIFS(СВЦЭМ!$F$39:$F$782,СВЦЭМ!$A$39:$A$782,$A233,СВЦЭМ!$B$39:$B$782,L$226)+'СЕТ СН'!$F$15</f>
        <v>147.38804679</v>
      </c>
      <c r="M233" s="36">
        <f>SUMIFS(СВЦЭМ!$F$39:$F$782,СВЦЭМ!$A$39:$A$782,$A233,СВЦЭМ!$B$39:$B$782,M$226)+'СЕТ СН'!$F$15</f>
        <v>149.47722271999999</v>
      </c>
      <c r="N233" s="36">
        <f>SUMIFS(СВЦЭМ!$F$39:$F$782,СВЦЭМ!$A$39:$A$782,$A233,СВЦЭМ!$B$39:$B$782,N$226)+'СЕТ СН'!$F$15</f>
        <v>143.37347814</v>
      </c>
      <c r="O233" s="36">
        <f>SUMIFS(СВЦЭМ!$F$39:$F$782,СВЦЭМ!$A$39:$A$782,$A233,СВЦЭМ!$B$39:$B$782,O$226)+'СЕТ СН'!$F$15</f>
        <v>139.96409216000001</v>
      </c>
      <c r="P233" s="36">
        <f>SUMIFS(СВЦЭМ!$F$39:$F$782,СВЦЭМ!$A$39:$A$782,$A233,СВЦЭМ!$B$39:$B$782,P$226)+'СЕТ СН'!$F$15</f>
        <v>136.68212718999999</v>
      </c>
      <c r="Q233" s="36">
        <f>SUMIFS(СВЦЭМ!$F$39:$F$782,СВЦЭМ!$A$39:$A$782,$A233,СВЦЭМ!$B$39:$B$782,Q$226)+'СЕТ СН'!$F$15</f>
        <v>138.36122291999999</v>
      </c>
      <c r="R233" s="36">
        <f>SUMIFS(СВЦЭМ!$F$39:$F$782,СВЦЭМ!$A$39:$A$782,$A233,СВЦЭМ!$B$39:$B$782,R$226)+'СЕТ СН'!$F$15</f>
        <v>146.23014176999999</v>
      </c>
      <c r="S233" s="36">
        <f>SUMIFS(СВЦЭМ!$F$39:$F$782,СВЦЭМ!$A$39:$A$782,$A233,СВЦЭМ!$B$39:$B$782,S$226)+'СЕТ СН'!$F$15</f>
        <v>145.51339195</v>
      </c>
      <c r="T233" s="36">
        <f>SUMIFS(СВЦЭМ!$F$39:$F$782,СВЦЭМ!$A$39:$A$782,$A233,СВЦЭМ!$B$39:$B$782,T$226)+'СЕТ СН'!$F$15</f>
        <v>143.59525767</v>
      </c>
      <c r="U233" s="36">
        <f>SUMIFS(СВЦЭМ!$F$39:$F$782,СВЦЭМ!$A$39:$A$782,$A233,СВЦЭМ!$B$39:$B$782,U$226)+'СЕТ СН'!$F$15</f>
        <v>143.26182746000001</v>
      </c>
      <c r="V233" s="36">
        <f>SUMIFS(СВЦЭМ!$F$39:$F$782,СВЦЭМ!$A$39:$A$782,$A233,СВЦЭМ!$B$39:$B$782,V$226)+'СЕТ СН'!$F$15</f>
        <v>142.27429967</v>
      </c>
      <c r="W233" s="36">
        <f>SUMIFS(СВЦЭМ!$F$39:$F$782,СВЦЭМ!$A$39:$A$782,$A233,СВЦЭМ!$B$39:$B$782,W$226)+'СЕТ СН'!$F$15</f>
        <v>141.40192898000001</v>
      </c>
      <c r="X233" s="36">
        <f>SUMIFS(СВЦЭМ!$F$39:$F$782,СВЦЭМ!$A$39:$A$782,$A233,СВЦЭМ!$B$39:$B$782,X$226)+'СЕТ СН'!$F$15</f>
        <v>151.01461461</v>
      </c>
      <c r="Y233" s="36">
        <f>SUMIFS(СВЦЭМ!$F$39:$F$782,СВЦЭМ!$A$39:$A$782,$A233,СВЦЭМ!$B$39:$B$782,Y$226)+'СЕТ СН'!$F$15</f>
        <v>155.0196425</v>
      </c>
    </row>
    <row r="234" spans="1:27" ht="15.75" x14ac:dyDescent="0.2">
      <c r="A234" s="35">
        <f t="shared" si="6"/>
        <v>44659</v>
      </c>
      <c r="B234" s="36">
        <f>SUMIFS(СВЦЭМ!$F$39:$F$782,СВЦЭМ!$A$39:$A$782,$A234,СВЦЭМ!$B$39:$B$782,B$226)+'СЕТ СН'!$F$15</f>
        <v>140.496645</v>
      </c>
      <c r="C234" s="36">
        <f>SUMIFS(СВЦЭМ!$F$39:$F$782,СВЦЭМ!$A$39:$A$782,$A234,СВЦЭМ!$B$39:$B$782,C$226)+'СЕТ СН'!$F$15</f>
        <v>139.64273686000001</v>
      </c>
      <c r="D234" s="36">
        <f>SUMIFS(СВЦЭМ!$F$39:$F$782,СВЦЭМ!$A$39:$A$782,$A234,СВЦЭМ!$B$39:$B$782,D$226)+'СЕТ СН'!$F$15</f>
        <v>142.34673637</v>
      </c>
      <c r="E234" s="36">
        <f>SUMIFS(СВЦЭМ!$F$39:$F$782,СВЦЭМ!$A$39:$A$782,$A234,СВЦЭМ!$B$39:$B$782,E$226)+'СЕТ СН'!$F$15</f>
        <v>147.55473036000001</v>
      </c>
      <c r="F234" s="36">
        <f>SUMIFS(СВЦЭМ!$F$39:$F$782,СВЦЭМ!$A$39:$A$782,$A234,СВЦЭМ!$B$39:$B$782,F$226)+'СЕТ СН'!$F$15</f>
        <v>147.13252617000001</v>
      </c>
      <c r="G234" s="36">
        <f>SUMIFS(СВЦЭМ!$F$39:$F$782,СВЦЭМ!$A$39:$A$782,$A234,СВЦЭМ!$B$39:$B$782,G$226)+'СЕТ СН'!$F$15</f>
        <v>144.8756616</v>
      </c>
      <c r="H234" s="36">
        <f>SUMIFS(СВЦЭМ!$F$39:$F$782,СВЦЭМ!$A$39:$A$782,$A234,СВЦЭМ!$B$39:$B$782,H$226)+'СЕТ СН'!$F$15</f>
        <v>137.66826603000001</v>
      </c>
      <c r="I234" s="36">
        <f>SUMIFS(СВЦЭМ!$F$39:$F$782,СВЦЭМ!$A$39:$A$782,$A234,СВЦЭМ!$B$39:$B$782,I$226)+'СЕТ СН'!$F$15</f>
        <v>133.44176605999999</v>
      </c>
      <c r="J234" s="36">
        <f>SUMIFS(СВЦЭМ!$F$39:$F$782,СВЦЭМ!$A$39:$A$782,$A234,СВЦЭМ!$B$39:$B$782,J$226)+'СЕТ СН'!$F$15</f>
        <v>134.40031167999999</v>
      </c>
      <c r="K234" s="36">
        <f>SUMIFS(СВЦЭМ!$F$39:$F$782,СВЦЭМ!$A$39:$A$782,$A234,СВЦЭМ!$B$39:$B$782,K$226)+'СЕТ СН'!$F$15</f>
        <v>134.52815437999999</v>
      </c>
      <c r="L234" s="36">
        <f>SUMIFS(СВЦЭМ!$F$39:$F$782,СВЦЭМ!$A$39:$A$782,$A234,СВЦЭМ!$B$39:$B$782,L$226)+'СЕТ СН'!$F$15</f>
        <v>134.81880307</v>
      </c>
      <c r="M234" s="36">
        <f>SUMIFS(СВЦЭМ!$F$39:$F$782,СВЦЭМ!$A$39:$A$782,$A234,СВЦЭМ!$B$39:$B$782,M$226)+'СЕТ СН'!$F$15</f>
        <v>133.77931742999999</v>
      </c>
      <c r="N234" s="36">
        <f>SUMIFS(СВЦЭМ!$F$39:$F$782,СВЦЭМ!$A$39:$A$782,$A234,СВЦЭМ!$B$39:$B$782,N$226)+'СЕТ СН'!$F$15</f>
        <v>134.27712004</v>
      </c>
      <c r="O234" s="36">
        <f>SUMIFS(СВЦЭМ!$F$39:$F$782,СВЦЭМ!$A$39:$A$782,$A234,СВЦЭМ!$B$39:$B$782,O$226)+'СЕТ СН'!$F$15</f>
        <v>140.41877432000001</v>
      </c>
      <c r="P234" s="36">
        <f>SUMIFS(СВЦЭМ!$F$39:$F$782,СВЦЭМ!$A$39:$A$782,$A234,СВЦЭМ!$B$39:$B$782,P$226)+'СЕТ СН'!$F$15</f>
        <v>143.16759389000001</v>
      </c>
      <c r="Q234" s="36">
        <f>SUMIFS(СВЦЭМ!$F$39:$F$782,СВЦЭМ!$A$39:$A$782,$A234,СВЦЭМ!$B$39:$B$782,Q$226)+'СЕТ СН'!$F$15</f>
        <v>143.99650498</v>
      </c>
      <c r="R234" s="36">
        <f>SUMIFS(СВЦЭМ!$F$39:$F$782,СВЦЭМ!$A$39:$A$782,$A234,СВЦЭМ!$B$39:$B$782,R$226)+'СЕТ СН'!$F$15</f>
        <v>143.33505678</v>
      </c>
      <c r="S234" s="36">
        <f>SUMIFS(СВЦЭМ!$F$39:$F$782,СВЦЭМ!$A$39:$A$782,$A234,СВЦЭМ!$B$39:$B$782,S$226)+'СЕТ СН'!$F$15</f>
        <v>143.54704226000001</v>
      </c>
      <c r="T234" s="36">
        <f>SUMIFS(СВЦЭМ!$F$39:$F$782,СВЦЭМ!$A$39:$A$782,$A234,СВЦЭМ!$B$39:$B$782,T$226)+'СЕТ СН'!$F$15</f>
        <v>140.16496538000001</v>
      </c>
      <c r="U234" s="36">
        <f>SUMIFS(СВЦЭМ!$F$39:$F$782,СВЦЭМ!$A$39:$A$782,$A234,СВЦЭМ!$B$39:$B$782,U$226)+'СЕТ СН'!$F$15</f>
        <v>135.53371109</v>
      </c>
      <c r="V234" s="36">
        <f>SUMIFS(СВЦЭМ!$F$39:$F$782,СВЦЭМ!$A$39:$A$782,$A234,СВЦЭМ!$B$39:$B$782,V$226)+'СЕТ СН'!$F$15</f>
        <v>136.60255649999999</v>
      </c>
      <c r="W234" s="36">
        <f>SUMIFS(СВЦЭМ!$F$39:$F$782,СВЦЭМ!$A$39:$A$782,$A234,СВЦЭМ!$B$39:$B$782,W$226)+'СЕТ СН'!$F$15</f>
        <v>135.54627546</v>
      </c>
      <c r="X234" s="36">
        <f>SUMIFS(СВЦЭМ!$F$39:$F$782,СВЦЭМ!$A$39:$A$782,$A234,СВЦЭМ!$B$39:$B$782,X$226)+'СЕТ СН'!$F$15</f>
        <v>139.73622950999999</v>
      </c>
      <c r="Y234" s="36">
        <f>SUMIFS(СВЦЭМ!$F$39:$F$782,СВЦЭМ!$A$39:$A$782,$A234,СВЦЭМ!$B$39:$B$782,Y$226)+'СЕТ СН'!$F$15</f>
        <v>143.58445133000001</v>
      </c>
    </row>
    <row r="235" spans="1:27" ht="15.75" x14ac:dyDescent="0.2">
      <c r="A235" s="35">
        <f t="shared" si="6"/>
        <v>44660</v>
      </c>
      <c r="B235" s="36">
        <f>SUMIFS(СВЦЭМ!$F$39:$F$782,СВЦЭМ!$A$39:$A$782,$A235,СВЦЭМ!$B$39:$B$782,B$226)+'СЕТ СН'!$F$15</f>
        <v>152.10308137000001</v>
      </c>
      <c r="C235" s="36">
        <f>SUMIFS(СВЦЭМ!$F$39:$F$782,СВЦЭМ!$A$39:$A$782,$A235,СВЦЭМ!$B$39:$B$782,C$226)+'СЕТ СН'!$F$15</f>
        <v>149.1208613</v>
      </c>
      <c r="D235" s="36">
        <f>SUMIFS(СВЦЭМ!$F$39:$F$782,СВЦЭМ!$A$39:$A$782,$A235,СВЦЭМ!$B$39:$B$782,D$226)+'СЕТ СН'!$F$15</f>
        <v>153.33198139000001</v>
      </c>
      <c r="E235" s="36">
        <f>SUMIFS(СВЦЭМ!$F$39:$F$782,СВЦЭМ!$A$39:$A$782,$A235,СВЦЭМ!$B$39:$B$782,E$226)+'СЕТ СН'!$F$15</f>
        <v>156.99483291000001</v>
      </c>
      <c r="F235" s="36">
        <f>SUMIFS(СВЦЭМ!$F$39:$F$782,СВЦЭМ!$A$39:$A$782,$A235,СВЦЭМ!$B$39:$B$782,F$226)+'СЕТ СН'!$F$15</f>
        <v>156.4523997</v>
      </c>
      <c r="G235" s="36">
        <f>SUMIFS(СВЦЭМ!$F$39:$F$782,СВЦЭМ!$A$39:$A$782,$A235,СВЦЭМ!$B$39:$B$782,G$226)+'СЕТ СН'!$F$15</f>
        <v>156.78539776</v>
      </c>
      <c r="H235" s="36">
        <f>SUMIFS(СВЦЭМ!$F$39:$F$782,СВЦЭМ!$A$39:$A$782,$A235,СВЦЭМ!$B$39:$B$782,H$226)+'СЕТ СН'!$F$15</f>
        <v>150.57003915000001</v>
      </c>
      <c r="I235" s="36">
        <f>SUMIFS(СВЦЭМ!$F$39:$F$782,СВЦЭМ!$A$39:$A$782,$A235,СВЦЭМ!$B$39:$B$782,I$226)+'СЕТ СН'!$F$15</f>
        <v>139.35624490999999</v>
      </c>
      <c r="J235" s="36">
        <f>SUMIFS(СВЦЭМ!$F$39:$F$782,СВЦЭМ!$A$39:$A$782,$A235,СВЦЭМ!$B$39:$B$782,J$226)+'СЕТ СН'!$F$15</f>
        <v>135.00812298</v>
      </c>
      <c r="K235" s="36">
        <f>SUMIFS(СВЦЭМ!$F$39:$F$782,СВЦЭМ!$A$39:$A$782,$A235,СВЦЭМ!$B$39:$B$782,K$226)+'СЕТ СН'!$F$15</f>
        <v>132.14644200999999</v>
      </c>
      <c r="L235" s="36">
        <f>SUMIFS(СВЦЭМ!$F$39:$F$782,СВЦЭМ!$A$39:$A$782,$A235,СВЦЭМ!$B$39:$B$782,L$226)+'СЕТ СН'!$F$15</f>
        <v>132.05529442</v>
      </c>
      <c r="M235" s="36">
        <f>SUMIFS(СВЦЭМ!$F$39:$F$782,СВЦЭМ!$A$39:$A$782,$A235,СВЦЭМ!$B$39:$B$782,M$226)+'СЕТ СН'!$F$15</f>
        <v>133.12507669999999</v>
      </c>
      <c r="N235" s="36">
        <f>SUMIFS(СВЦЭМ!$F$39:$F$782,СВЦЭМ!$A$39:$A$782,$A235,СВЦЭМ!$B$39:$B$782,N$226)+'СЕТ СН'!$F$15</f>
        <v>136.86056135999999</v>
      </c>
      <c r="O235" s="36">
        <f>SUMIFS(СВЦЭМ!$F$39:$F$782,СВЦЭМ!$A$39:$A$782,$A235,СВЦЭМ!$B$39:$B$782,O$226)+'СЕТ СН'!$F$15</f>
        <v>143.95375249</v>
      </c>
      <c r="P235" s="36">
        <f>SUMIFS(СВЦЭМ!$F$39:$F$782,СВЦЭМ!$A$39:$A$782,$A235,СВЦЭМ!$B$39:$B$782,P$226)+'СЕТ СН'!$F$15</f>
        <v>149.35584008000001</v>
      </c>
      <c r="Q235" s="36">
        <f>SUMIFS(СВЦЭМ!$F$39:$F$782,СВЦЭМ!$A$39:$A$782,$A235,СВЦЭМ!$B$39:$B$782,Q$226)+'СЕТ СН'!$F$15</f>
        <v>146.81421344</v>
      </c>
      <c r="R235" s="36">
        <f>SUMIFS(СВЦЭМ!$F$39:$F$782,СВЦЭМ!$A$39:$A$782,$A235,СВЦЭМ!$B$39:$B$782,R$226)+'СЕТ СН'!$F$15</f>
        <v>146.15318224999999</v>
      </c>
      <c r="S235" s="36">
        <f>SUMIFS(СВЦЭМ!$F$39:$F$782,СВЦЭМ!$A$39:$A$782,$A235,СВЦЭМ!$B$39:$B$782,S$226)+'СЕТ СН'!$F$15</f>
        <v>143.62323094999999</v>
      </c>
      <c r="T235" s="36">
        <f>SUMIFS(СВЦЭМ!$F$39:$F$782,СВЦЭМ!$A$39:$A$782,$A235,СВЦЭМ!$B$39:$B$782,T$226)+'СЕТ СН'!$F$15</f>
        <v>141.72669020000001</v>
      </c>
      <c r="U235" s="36">
        <f>SUMIFS(СВЦЭМ!$F$39:$F$782,СВЦЭМ!$A$39:$A$782,$A235,СВЦЭМ!$B$39:$B$782,U$226)+'СЕТ СН'!$F$15</f>
        <v>138.42209668999999</v>
      </c>
      <c r="V235" s="36">
        <f>SUMIFS(СВЦЭМ!$F$39:$F$782,СВЦЭМ!$A$39:$A$782,$A235,СВЦЭМ!$B$39:$B$782,V$226)+'СЕТ СН'!$F$15</f>
        <v>136.91384682</v>
      </c>
      <c r="W235" s="36">
        <f>SUMIFS(СВЦЭМ!$F$39:$F$782,СВЦЭМ!$A$39:$A$782,$A235,СВЦЭМ!$B$39:$B$782,W$226)+'СЕТ СН'!$F$15</f>
        <v>139.23905461999999</v>
      </c>
      <c r="X235" s="36">
        <f>SUMIFS(СВЦЭМ!$F$39:$F$782,СВЦЭМ!$A$39:$A$782,$A235,СВЦЭМ!$B$39:$B$782,X$226)+'СЕТ СН'!$F$15</f>
        <v>141.48425515</v>
      </c>
      <c r="Y235" s="36">
        <f>SUMIFS(СВЦЭМ!$F$39:$F$782,СВЦЭМ!$A$39:$A$782,$A235,СВЦЭМ!$B$39:$B$782,Y$226)+'СЕТ СН'!$F$15</f>
        <v>147.51403442</v>
      </c>
    </row>
    <row r="236" spans="1:27" ht="15.75" x14ac:dyDescent="0.2">
      <c r="A236" s="35">
        <f t="shared" si="6"/>
        <v>44661</v>
      </c>
      <c r="B236" s="36">
        <f>SUMIFS(СВЦЭМ!$F$39:$F$782,СВЦЭМ!$A$39:$A$782,$A236,СВЦЭМ!$B$39:$B$782,B$226)+'СЕТ СН'!$F$15</f>
        <v>150.79731889000001</v>
      </c>
      <c r="C236" s="36">
        <f>SUMIFS(СВЦЭМ!$F$39:$F$782,СВЦЭМ!$A$39:$A$782,$A236,СВЦЭМ!$B$39:$B$782,C$226)+'СЕТ СН'!$F$15</f>
        <v>146.39473297999999</v>
      </c>
      <c r="D236" s="36">
        <f>SUMIFS(СВЦЭМ!$F$39:$F$782,СВЦЭМ!$A$39:$A$782,$A236,СВЦЭМ!$B$39:$B$782,D$226)+'СЕТ СН'!$F$15</f>
        <v>149.39897210000001</v>
      </c>
      <c r="E236" s="36">
        <f>SUMIFS(СВЦЭМ!$F$39:$F$782,СВЦЭМ!$A$39:$A$782,$A236,СВЦЭМ!$B$39:$B$782,E$226)+'СЕТ СН'!$F$15</f>
        <v>153.08899108</v>
      </c>
      <c r="F236" s="36">
        <f>SUMIFS(СВЦЭМ!$F$39:$F$782,СВЦЭМ!$A$39:$A$782,$A236,СВЦЭМ!$B$39:$B$782,F$226)+'СЕТ СН'!$F$15</f>
        <v>155.76142256</v>
      </c>
      <c r="G236" s="36">
        <f>SUMIFS(СВЦЭМ!$F$39:$F$782,СВЦЭМ!$A$39:$A$782,$A236,СВЦЭМ!$B$39:$B$782,G$226)+'СЕТ СН'!$F$15</f>
        <v>158.81704432999999</v>
      </c>
      <c r="H236" s="36">
        <f>SUMIFS(СВЦЭМ!$F$39:$F$782,СВЦЭМ!$A$39:$A$782,$A236,СВЦЭМ!$B$39:$B$782,H$226)+'СЕТ СН'!$F$15</f>
        <v>157.02723750000001</v>
      </c>
      <c r="I236" s="36">
        <f>SUMIFS(СВЦЭМ!$F$39:$F$782,СВЦЭМ!$A$39:$A$782,$A236,СВЦЭМ!$B$39:$B$782,I$226)+'СЕТ СН'!$F$15</f>
        <v>151.75185802999999</v>
      </c>
      <c r="J236" s="36">
        <f>SUMIFS(СВЦЭМ!$F$39:$F$782,СВЦЭМ!$A$39:$A$782,$A236,СВЦЭМ!$B$39:$B$782,J$226)+'СЕТ СН'!$F$15</f>
        <v>147.10234124999999</v>
      </c>
      <c r="K236" s="36">
        <f>SUMIFS(СВЦЭМ!$F$39:$F$782,СВЦЭМ!$A$39:$A$782,$A236,СВЦЭМ!$B$39:$B$782,K$226)+'СЕТ СН'!$F$15</f>
        <v>142.65236924000001</v>
      </c>
      <c r="L236" s="36">
        <f>SUMIFS(СВЦЭМ!$F$39:$F$782,СВЦЭМ!$A$39:$A$782,$A236,СВЦЭМ!$B$39:$B$782,L$226)+'СЕТ СН'!$F$15</f>
        <v>143.07356766000001</v>
      </c>
      <c r="M236" s="36">
        <f>SUMIFS(СВЦЭМ!$F$39:$F$782,СВЦЭМ!$A$39:$A$782,$A236,СВЦЭМ!$B$39:$B$782,M$226)+'СЕТ СН'!$F$15</f>
        <v>144.36467485</v>
      </c>
      <c r="N236" s="36">
        <f>SUMIFS(СВЦЭМ!$F$39:$F$782,СВЦЭМ!$A$39:$A$782,$A236,СВЦЭМ!$B$39:$B$782,N$226)+'СЕТ СН'!$F$15</f>
        <v>147.60826584</v>
      </c>
      <c r="O236" s="36">
        <f>SUMIFS(СВЦЭМ!$F$39:$F$782,СВЦЭМ!$A$39:$A$782,$A236,СВЦЭМ!$B$39:$B$782,O$226)+'СЕТ СН'!$F$15</f>
        <v>150.60975114999999</v>
      </c>
      <c r="P236" s="36">
        <f>SUMIFS(СВЦЭМ!$F$39:$F$782,СВЦЭМ!$A$39:$A$782,$A236,СВЦЭМ!$B$39:$B$782,P$226)+'СЕТ СН'!$F$15</f>
        <v>152.77835039000001</v>
      </c>
      <c r="Q236" s="36">
        <f>SUMIFS(СВЦЭМ!$F$39:$F$782,СВЦЭМ!$A$39:$A$782,$A236,СВЦЭМ!$B$39:$B$782,Q$226)+'СЕТ СН'!$F$15</f>
        <v>152.57352890999999</v>
      </c>
      <c r="R236" s="36">
        <f>SUMIFS(СВЦЭМ!$F$39:$F$782,СВЦЭМ!$A$39:$A$782,$A236,СВЦЭМ!$B$39:$B$782,R$226)+'СЕТ СН'!$F$15</f>
        <v>150.88471784999999</v>
      </c>
      <c r="S236" s="36">
        <f>SUMIFS(СВЦЭМ!$F$39:$F$782,СВЦЭМ!$A$39:$A$782,$A236,СВЦЭМ!$B$39:$B$782,S$226)+'СЕТ СН'!$F$15</f>
        <v>149.99191984000001</v>
      </c>
      <c r="T236" s="36">
        <f>SUMIFS(СВЦЭМ!$F$39:$F$782,СВЦЭМ!$A$39:$A$782,$A236,СВЦЭМ!$B$39:$B$782,T$226)+'СЕТ СН'!$F$15</f>
        <v>145.47947436000001</v>
      </c>
      <c r="U236" s="36">
        <f>SUMIFS(СВЦЭМ!$F$39:$F$782,СВЦЭМ!$A$39:$A$782,$A236,СВЦЭМ!$B$39:$B$782,U$226)+'СЕТ СН'!$F$15</f>
        <v>139.14222273999999</v>
      </c>
      <c r="V236" s="36">
        <f>SUMIFS(СВЦЭМ!$F$39:$F$782,СВЦЭМ!$A$39:$A$782,$A236,СВЦЭМ!$B$39:$B$782,V$226)+'СЕТ СН'!$F$15</f>
        <v>137.78376354</v>
      </c>
      <c r="W236" s="36">
        <f>SUMIFS(СВЦЭМ!$F$39:$F$782,СВЦЭМ!$A$39:$A$782,$A236,СВЦЭМ!$B$39:$B$782,W$226)+'СЕТ СН'!$F$15</f>
        <v>140.92021725999999</v>
      </c>
      <c r="X236" s="36">
        <f>SUMIFS(СВЦЭМ!$F$39:$F$782,СВЦЭМ!$A$39:$A$782,$A236,СВЦЭМ!$B$39:$B$782,X$226)+'СЕТ СН'!$F$15</f>
        <v>146.33809178999999</v>
      </c>
      <c r="Y236" s="36">
        <f>SUMIFS(СВЦЭМ!$F$39:$F$782,СВЦЭМ!$A$39:$A$782,$A236,СВЦЭМ!$B$39:$B$782,Y$226)+'СЕТ СН'!$F$15</f>
        <v>151.40244791999999</v>
      </c>
    </row>
    <row r="237" spans="1:27" ht="15.75" x14ac:dyDescent="0.2">
      <c r="A237" s="35">
        <f t="shared" si="6"/>
        <v>44662</v>
      </c>
      <c r="B237" s="36">
        <f>SUMIFS(СВЦЭМ!$F$39:$F$782,СВЦЭМ!$A$39:$A$782,$A237,СВЦЭМ!$B$39:$B$782,B$226)+'СЕТ СН'!$F$15</f>
        <v>158.17252024999999</v>
      </c>
      <c r="C237" s="36">
        <f>SUMIFS(СВЦЭМ!$F$39:$F$782,СВЦЭМ!$A$39:$A$782,$A237,СВЦЭМ!$B$39:$B$782,C$226)+'СЕТ СН'!$F$15</f>
        <v>159.80104416</v>
      </c>
      <c r="D237" s="36">
        <f>SUMIFS(СВЦЭМ!$F$39:$F$782,СВЦЭМ!$A$39:$A$782,$A237,СВЦЭМ!$B$39:$B$782,D$226)+'СЕТ СН'!$F$15</f>
        <v>162.65811049000001</v>
      </c>
      <c r="E237" s="36">
        <f>SUMIFS(СВЦЭМ!$F$39:$F$782,СВЦЭМ!$A$39:$A$782,$A237,СВЦЭМ!$B$39:$B$782,E$226)+'СЕТ СН'!$F$15</f>
        <v>167.58813634000001</v>
      </c>
      <c r="F237" s="36">
        <f>SUMIFS(СВЦЭМ!$F$39:$F$782,СВЦЭМ!$A$39:$A$782,$A237,СВЦЭМ!$B$39:$B$782,F$226)+'СЕТ СН'!$F$15</f>
        <v>167.01006283999999</v>
      </c>
      <c r="G237" s="36">
        <f>SUMIFS(СВЦЭМ!$F$39:$F$782,СВЦЭМ!$A$39:$A$782,$A237,СВЦЭМ!$B$39:$B$782,G$226)+'СЕТ СН'!$F$15</f>
        <v>163.91147961999999</v>
      </c>
      <c r="H237" s="36">
        <f>SUMIFS(СВЦЭМ!$F$39:$F$782,СВЦЭМ!$A$39:$A$782,$A237,СВЦЭМ!$B$39:$B$782,H$226)+'СЕТ СН'!$F$15</f>
        <v>158.98625096999999</v>
      </c>
      <c r="I237" s="36">
        <f>SUMIFS(СВЦЭМ!$F$39:$F$782,СВЦЭМ!$A$39:$A$782,$A237,СВЦЭМ!$B$39:$B$782,I$226)+'СЕТ СН'!$F$15</f>
        <v>155.21924496</v>
      </c>
      <c r="J237" s="36">
        <f>SUMIFS(СВЦЭМ!$F$39:$F$782,СВЦЭМ!$A$39:$A$782,$A237,СВЦЭМ!$B$39:$B$782,J$226)+'СЕТ СН'!$F$15</f>
        <v>154.52039611999999</v>
      </c>
      <c r="K237" s="36">
        <f>SUMIFS(СВЦЭМ!$F$39:$F$782,СВЦЭМ!$A$39:$A$782,$A237,СВЦЭМ!$B$39:$B$782,K$226)+'СЕТ СН'!$F$15</f>
        <v>153.13161726000001</v>
      </c>
      <c r="L237" s="36">
        <f>SUMIFS(СВЦЭМ!$F$39:$F$782,СВЦЭМ!$A$39:$A$782,$A237,СВЦЭМ!$B$39:$B$782,L$226)+'СЕТ СН'!$F$15</f>
        <v>153.61763712000001</v>
      </c>
      <c r="M237" s="36">
        <f>SUMIFS(СВЦЭМ!$F$39:$F$782,СВЦЭМ!$A$39:$A$782,$A237,СВЦЭМ!$B$39:$B$782,M$226)+'СЕТ СН'!$F$15</f>
        <v>154.21765984000001</v>
      </c>
      <c r="N237" s="36">
        <f>SUMIFS(СВЦЭМ!$F$39:$F$782,СВЦЭМ!$A$39:$A$782,$A237,СВЦЭМ!$B$39:$B$782,N$226)+'СЕТ СН'!$F$15</f>
        <v>154.23463835000001</v>
      </c>
      <c r="O237" s="36">
        <f>SUMIFS(СВЦЭМ!$F$39:$F$782,СВЦЭМ!$A$39:$A$782,$A237,СВЦЭМ!$B$39:$B$782,O$226)+'СЕТ СН'!$F$15</f>
        <v>157.05825773000001</v>
      </c>
      <c r="P237" s="36">
        <f>SUMIFS(СВЦЭМ!$F$39:$F$782,СВЦЭМ!$A$39:$A$782,$A237,СВЦЭМ!$B$39:$B$782,P$226)+'СЕТ СН'!$F$15</f>
        <v>158.34522274</v>
      </c>
      <c r="Q237" s="36">
        <f>SUMIFS(СВЦЭМ!$F$39:$F$782,СВЦЭМ!$A$39:$A$782,$A237,СВЦЭМ!$B$39:$B$782,Q$226)+'СЕТ СН'!$F$15</f>
        <v>155.63975916000001</v>
      </c>
      <c r="R237" s="36">
        <f>SUMIFS(СВЦЭМ!$F$39:$F$782,СВЦЭМ!$A$39:$A$782,$A237,СВЦЭМ!$B$39:$B$782,R$226)+'СЕТ СН'!$F$15</f>
        <v>155.60909025999999</v>
      </c>
      <c r="S237" s="36">
        <f>SUMIFS(СВЦЭМ!$F$39:$F$782,СВЦЭМ!$A$39:$A$782,$A237,СВЦЭМ!$B$39:$B$782,S$226)+'СЕТ СН'!$F$15</f>
        <v>154.12077776000001</v>
      </c>
      <c r="T237" s="36">
        <f>SUMIFS(СВЦЭМ!$F$39:$F$782,СВЦЭМ!$A$39:$A$782,$A237,СВЦЭМ!$B$39:$B$782,T$226)+'СЕТ СН'!$F$15</f>
        <v>148.31886206999999</v>
      </c>
      <c r="U237" s="36">
        <f>SUMIFS(СВЦЭМ!$F$39:$F$782,СВЦЭМ!$A$39:$A$782,$A237,СВЦЭМ!$B$39:$B$782,U$226)+'СЕТ СН'!$F$15</f>
        <v>144.47021866</v>
      </c>
      <c r="V237" s="36">
        <f>SUMIFS(СВЦЭМ!$F$39:$F$782,СВЦЭМ!$A$39:$A$782,$A237,СВЦЭМ!$B$39:$B$782,V$226)+'СЕТ СН'!$F$15</f>
        <v>147.30438626</v>
      </c>
      <c r="W237" s="36">
        <f>SUMIFS(СВЦЭМ!$F$39:$F$782,СВЦЭМ!$A$39:$A$782,$A237,СВЦЭМ!$B$39:$B$782,W$226)+'СЕТ СН'!$F$15</f>
        <v>149.94719688999999</v>
      </c>
      <c r="X237" s="36">
        <f>SUMIFS(СВЦЭМ!$F$39:$F$782,СВЦЭМ!$A$39:$A$782,$A237,СВЦЭМ!$B$39:$B$782,X$226)+'СЕТ СН'!$F$15</f>
        <v>153.43750897999999</v>
      </c>
      <c r="Y237" s="36">
        <f>SUMIFS(СВЦЭМ!$F$39:$F$782,СВЦЭМ!$A$39:$A$782,$A237,СВЦЭМ!$B$39:$B$782,Y$226)+'СЕТ СН'!$F$15</f>
        <v>153.67001601999999</v>
      </c>
    </row>
    <row r="238" spans="1:27" ht="15.75" x14ac:dyDescent="0.2">
      <c r="A238" s="35">
        <f t="shared" si="6"/>
        <v>44663</v>
      </c>
      <c r="B238" s="36">
        <f>SUMIFS(СВЦЭМ!$F$39:$F$782,СВЦЭМ!$A$39:$A$782,$A238,СВЦЭМ!$B$39:$B$782,B$226)+'СЕТ СН'!$F$15</f>
        <v>168.60981025999999</v>
      </c>
      <c r="C238" s="36">
        <f>SUMIFS(СВЦЭМ!$F$39:$F$782,СВЦЭМ!$A$39:$A$782,$A238,СВЦЭМ!$B$39:$B$782,C$226)+'СЕТ СН'!$F$15</f>
        <v>168.89349209</v>
      </c>
      <c r="D238" s="36">
        <f>SUMIFS(СВЦЭМ!$F$39:$F$782,СВЦЭМ!$A$39:$A$782,$A238,СВЦЭМ!$B$39:$B$782,D$226)+'СЕТ СН'!$F$15</f>
        <v>170.81914971</v>
      </c>
      <c r="E238" s="36">
        <f>SUMIFS(СВЦЭМ!$F$39:$F$782,СВЦЭМ!$A$39:$A$782,$A238,СВЦЭМ!$B$39:$B$782,E$226)+'СЕТ СН'!$F$15</f>
        <v>170.19709710999999</v>
      </c>
      <c r="F238" s="36">
        <f>SUMIFS(СВЦЭМ!$F$39:$F$782,СВЦЭМ!$A$39:$A$782,$A238,СВЦЭМ!$B$39:$B$782,F$226)+'СЕТ СН'!$F$15</f>
        <v>172.60270087999999</v>
      </c>
      <c r="G238" s="36">
        <f>SUMIFS(СВЦЭМ!$F$39:$F$782,СВЦЭМ!$A$39:$A$782,$A238,СВЦЭМ!$B$39:$B$782,G$226)+'СЕТ СН'!$F$15</f>
        <v>170.95572881000001</v>
      </c>
      <c r="H238" s="36">
        <f>SUMIFS(СВЦЭМ!$F$39:$F$782,СВЦЭМ!$A$39:$A$782,$A238,СВЦЭМ!$B$39:$B$782,H$226)+'СЕТ СН'!$F$15</f>
        <v>161.72346927999999</v>
      </c>
      <c r="I238" s="36">
        <f>SUMIFS(СВЦЭМ!$F$39:$F$782,СВЦЭМ!$A$39:$A$782,$A238,СВЦЭМ!$B$39:$B$782,I$226)+'СЕТ СН'!$F$15</f>
        <v>156.68481363999999</v>
      </c>
      <c r="J238" s="36">
        <f>SUMIFS(СВЦЭМ!$F$39:$F$782,СВЦЭМ!$A$39:$A$782,$A238,СВЦЭМ!$B$39:$B$782,J$226)+'СЕТ СН'!$F$15</f>
        <v>149.69101538999999</v>
      </c>
      <c r="K238" s="36">
        <f>SUMIFS(СВЦЭМ!$F$39:$F$782,СВЦЭМ!$A$39:$A$782,$A238,СВЦЭМ!$B$39:$B$782,K$226)+'СЕТ СН'!$F$15</f>
        <v>153.24388513</v>
      </c>
      <c r="L238" s="36">
        <f>SUMIFS(СВЦЭМ!$F$39:$F$782,СВЦЭМ!$A$39:$A$782,$A238,СВЦЭМ!$B$39:$B$782,L$226)+'СЕТ СН'!$F$15</f>
        <v>151.10668582</v>
      </c>
      <c r="M238" s="36">
        <f>SUMIFS(СВЦЭМ!$F$39:$F$782,СВЦЭМ!$A$39:$A$782,$A238,СВЦЭМ!$B$39:$B$782,M$226)+'СЕТ СН'!$F$15</f>
        <v>150.61181177</v>
      </c>
      <c r="N238" s="36">
        <f>SUMIFS(СВЦЭМ!$F$39:$F$782,СВЦЭМ!$A$39:$A$782,$A238,СВЦЭМ!$B$39:$B$782,N$226)+'СЕТ СН'!$F$15</f>
        <v>153.7173876</v>
      </c>
      <c r="O238" s="36">
        <f>SUMIFS(СВЦЭМ!$F$39:$F$782,СВЦЭМ!$A$39:$A$782,$A238,СВЦЭМ!$B$39:$B$782,O$226)+'СЕТ СН'!$F$15</f>
        <v>159.43872021000001</v>
      </c>
      <c r="P238" s="36">
        <f>SUMIFS(СВЦЭМ!$F$39:$F$782,СВЦЭМ!$A$39:$A$782,$A238,СВЦЭМ!$B$39:$B$782,P$226)+'СЕТ СН'!$F$15</f>
        <v>161.07656233</v>
      </c>
      <c r="Q238" s="36">
        <f>SUMIFS(СВЦЭМ!$F$39:$F$782,СВЦЭМ!$A$39:$A$782,$A238,СВЦЭМ!$B$39:$B$782,Q$226)+'СЕТ СН'!$F$15</f>
        <v>159.10711904999999</v>
      </c>
      <c r="R238" s="36">
        <f>SUMIFS(СВЦЭМ!$F$39:$F$782,СВЦЭМ!$A$39:$A$782,$A238,СВЦЭМ!$B$39:$B$782,R$226)+'СЕТ СН'!$F$15</f>
        <v>158.21069097</v>
      </c>
      <c r="S238" s="36">
        <f>SUMIFS(СВЦЭМ!$F$39:$F$782,СВЦЭМ!$A$39:$A$782,$A238,СВЦЭМ!$B$39:$B$782,S$226)+'СЕТ СН'!$F$15</f>
        <v>153.84393234999999</v>
      </c>
      <c r="T238" s="36">
        <f>SUMIFS(СВЦЭМ!$F$39:$F$782,СВЦЭМ!$A$39:$A$782,$A238,СВЦЭМ!$B$39:$B$782,T$226)+'СЕТ СН'!$F$15</f>
        <v>150.18182060999999</v>
      </c>
      <c r="U238" s="36">
        <f>SUMIFS(СВЦЭМ!$F$39:$F$782,СВЦЭМ!$A$39:$A$782,$A238,СВЦЭМ!$B$39:$B$782,U$226)+'СЕТ СН'!$F$15</f>
        <v>148.98839692000001</v>
      </c>
      <c r="V238" s="36">
        <f>SUMIFS(СВЦЭМ!$F$39:$F$782,СВЦЭМ!$A$39:$A$782,$A238,СВЦЭМ!$B$39:$B$782,V$226)+'СЕТ СН'!$F$15</f>
        <v>150.67750885999999</v>
      </c>
      <c r="W238" s="36">
        <f>SUMIFS(СВЦЭМ!$F$39:$F$782,СВЦЭМ!$A$39:$A$782,$A238,СВЦЭМ!$B$39:$B$782,W$226)+'СЕТ СН'!$F$15</f>
        <v>153.17312153</v>
      </c>
      <c r="X238" s="36">
        <f>SUMIFS(СВЦЭМ!$F$39:$F$782,СВЦЭМ!$A$39:$A$782,$A238,СВЦЭМ!$B$39:$B$782,X$226)+'СЕТ СН'!$F$15</f>
        <v>157.68460612999999</v>
      </c>
      <c r="Y238" s="36">
        <f>SUMIFS(СВЦЭМ!$F$39:$F$782,СВЦЭМ!$A$39:$A$782,$A238,СВЦЭМ!$B$39:$B$782,Y$226)+'СЕТ СН'!$F$15</f>
        <v>166.09935976</v>
      </c>
    </row>
    <row r="239" spans="1:27" ht="15.75" x14ac:dyDescent="0.2">
      <c r="A239" s="35">
        <f t="shared" si="6"/>
        <v>44664</v>
      </c>
      <c r="B239" s="36">
        <f>SUMIFS(СВЦЭМ!$F$39:$F$782,СВЦЭМ!$A$39:$A$782,$A239,СВЦЭМ!$B$39:$B$782,B$226)+'СЕТ СН'!$F$15</f>
        <v>164.20456971999999</v>
      </c>
      <c r="C239" s="36">
        <f>SUMIFS(СВЦЭМ!$F$39:$F$782,СВЦЭМ!$A$39:$A$782,$A239,СВЦЭМ!$B$39:$B$782,C$226)+'СЕТ СН'!$F$15</f>
        <v>163.37606733999999</v>
      </c>
      <c r="D239" s="36">
        <f>SUMIFS(СВЦЭМ!$F$39:$F$782,СВЦЭМ!$A$39:$A$782,$A239,СВЦЭМ!$B$39:$B$782,D$226)+'СЕТ СН'!$F$15</f>
        <v>166.28739483999999</v>
      </c>
      <c r="E239" s="36">
        <f>SUMIFS(СВЦЭМ!$F$39:$F$782,СВЦЭМ!$A$39:$A$782,$A239,СВЦЭМ!$B$39:$B$782,E$226)+'СЕТ СН'!$F$15</f>
        <v>170.10534236000001</v>
      </c>
      <c r="F239" s="36">
        <f>SUMIFS(СВЦЭМ!$F$39:$F$782,СВЦЭМ!$A$39:$A$782,$A239,СВЦЭМ!$B$39:$B$782,F$226)+'СЕТ СН'!$F$15</f>
        <v>169.78177228000001</v>
      </c>
      <c r="G239" s="36">
        <f>SUMIFS(СВЦЭМ!$F$39:$F$782,СВЦЭМ!$A$39:$A$782,$A239,СВЦЭМ!$B$39:$B$782,G$226)+'СЕТ СН'!$F$15</f>
        <v>171.19359269</v>
      </c>
      <c r="H239" s="36">
        <f>SUMIFS(СВЦЭМ!$F$39:$F$782,СВЦЭМ!$A$39:$A$782,$A239,СВЦЭМ!$B$39:$B$782,H$226)+'СЕТ СН'!$F$15</f>
        <v>165.09053563000001</v>
      </c>
      <c r="I239" s="36">
        <f>SUMIFS(СВЦЭМ!$F$39:$F$782,СВЦЭМ!$A$39:$A$782,$A239,СВЦЭМ!$B$39:$B$782,I$226)+'СЕТ СН'!$F$15</f>
        <v>162.90856123</v>
      </c>
      <c r="J239" s="36">
        <f>SUMIFS(СВЦЭМ!$F$39:$F$782,СВЦЭМ!$A$39:$A$782,$A239,СВЦЭМ!$B$39:$B$782,J$226)+'СЕТ СН'!$F$15</f>
        <v>162.71842359999999</v>
      </c>
      <c r="K239" s="36">
        <f>SUMIFS(СВЦЭМ!$F$39:$F$782,СВЦЭМ!$A$39:$A$782,$A239,СВЦЭМ!$B$39:$B$782,K$226)+'СЕТ СН'!$F$15</f>
        <v>158.99750388000001</v>
      </c>
      <c r="L239" s="36">
        <f>SUMIFS(СВЦЭМ!$F$39:$F$782,СВЦЭМ!$A$39:$A$782,$A239,СВЦЭМ!$B$39:$B$782,L$226)+'СЕТ СН'!$F$15</f>
        <v>150.22019449999999</v>
      </c>
      <c r="M239" s="36">
        <f>SUMIFS(СВЦЭМ!$F$39:$F$782,СВЦЭМ!$A$39:$A$782,$A239,СВЦЭМ!$B$39:$B$782,M$226)+'СЕТ СН'!$F$15</f>
        <v>150.24606464999999</v>
      </c>
      <c r="N239" s="36">
        <f>SUMIFS(СВЦЭМ!$F$39:$F$782,СВЦЭМ!$A$39:$A$782,$A239,СВЦЭМ!$B$39:$B$782,N$226)+'СЕТ СН'!$F$15</f>
        <v>156.17300177999999</v>
      </c>
      <c r="O239" s="36">
        <f>SUMIFS(СВЦЭМ!$F$39:$F$782,СВЦЭМ!$A$39:$A$782,$A239,СВЦЭМ!$B$39:$B$782,O$226)+'СЕТ СН'!$F$15</f>
        <v>161.59905155000001</v>
      </c>
      <c r="P239" s="36">
        <f>SUMIFS(СВЦЭМ!$F$39:$F$782,СВЦЭМ!$A$39:$A$782,$A239,СВЦЭМ!$B$39:$B$782,P$226)+'СЕТ СН'!$F$15</f>
        <v>162.22467001999999</v>
      </c>
      <c r="Q239" s="36">
        <f>SUMIFS(СВЦЭМ!$F$39:$F$782,СВЦЭМ!$A$39:$A$782,$A239,СВЦЭМ!$B$39:$B$782,Q$226)+'СЕТ СН'!$F$15</f>
        <v>161.89250145</v>
      </c>
      <c r="R239" s="36">
        <f>SUMIFS(СВЦЭМ!$F$39:$F$782,СВЦЭМ!$A$39:$A$782,$A239,СВЦЭМ!$B$39:$B$782,R$226)+'СЕТ СН'!$F$15</f>
        <v>161.87971009</v>
      </c>
      <c r="S239" s="36">
        <f>SUMIFS(СВЦЭМ!$F$39:$F$782,СВЦЭМ!$A$39:$A$782,$A239,СВЦЭМ!$B$39:$B$782,S$226)+'СЕТ СН'!$F$15</f>
        <v>162.55156744999999</v>
      </c>
      <c r="T239" s="36">
        <f>SUMIFS(СВЦЭМ!$F$39:$F$782,СВЦЭМ!$A$39:$A$782,$A239,СВЦЭМ!$B$39:$B$782,T$226)+'СЕТ СН'!$F$15</f>
        <v>157.55333802999999</v>
      </c>
      <c r="U239" s="36">
        <f>SUMIFS(СВЦЭМ!$F$39:$F$782,СВЦЭМ!$A$39:$A$782,$A239,СВЦЭМ!$B$39:$B$782,U$226)+'СЕТ СН'!$F$15</f>
        <v>148.70778089999999</v>
      </c>
      <c r="V239" s="36">
        <f>SUMIFS(СВЦЭМ!$F$39:$F$782,СВЦЭМ!$A$39:$A$782,$A239,СВЦЭМ!$B$39:$B$782,V$226)+'СЕТ СН'!$F$15</f>
        <v>150.04493278999999</v>
      </c>
      <c r="W239" s="36">
        <f>SUMIFS(СВЦЭМ!$F$39:$F$782,СВЦЭМ!$A$39:$A$782,$A239,СВЦЭМ!$B$39:$B$782,W$226)+'СЕТ СН'!$F$15</f>
        <v>152.73075223000001</v>
      </c>
      <c r="X239" s="36">
        <f>SUMIFS(СВЦЭМ!$F$39:$F$782,СВЦЭМ!$A$39:$A$782,$A239,СВЦЭМ!$B$39:$B$782,X$226)+'СЕТ СН'!$F$15</f>
        <v>154.62632554000001</v>
      </c>
      <c r="Y239" s="36">
        <f>SUMIFS(СВЦЭМ!$F$39:$F$782,СВЦЭМ!$A$39:$A$782,$A239,СВЦЭМ!$B$39:$B$782,Y$226)+'СЕТ СН'!$F$15</f>
        <v>164.38280302999999</v>
      </c>
    </row>
    <row r="240" spans="1:27" ht="15.75" x14ac:dyDescent="0.2">
      <c r="A240" s="35">
        <f t="shared" si="6"/>
        <v>44665</v>
      </c>
      <c r="B240" s="36">
        <f>SUMIFS(СВЦЭМ!$F$39:$F$782,СВЦЭМ!$A$39:$A$782,$A240,СВЦЭМ!$B$39:$B$782,B$226)+'СЕТ СН'!$F$15</f>
        <v>168.24473337000001</v>
      </c>
      <c r="C240" s="36">
        <f>SUMIFS(СВЦЭМ!$F$39:$F$782,СВЦЭМ!$A$39:$A$782,$A240,СВЦЭМ!$B$39:$B$782,C$226)+'СЕТ СН'!$F$15</f>
        <v>168.67586047</v>
      </c>
      <c r="D240" s="36">
        <f>SUMIFS(СВЦЭМ!$F$39:$F$782,СВЦЭМ!$A$39:$A$782,$A240,СВЦЭМ!$B$39:$B$782,D$226)+'СЕТ СН'!$F$15</f>
        <v>171.07899863</v>
      </c>
      <c r="E240" s="36">
        <f>SUMIFS(СВЦЭМ!$F$39:$F$782,СВЦЭМ!$A$39:$A$782,$A240,СВЦЭМ!$B$39:$B$782,E$226)+'СЕТ СН'!$F$15</f>
        <v>173.96999044</v>
      </c>
      <c r="F240" s="36">
        <f>SUMIFS(СВЦЭМ!$F$39:$F$782,СВЦЭМ!$A$39:$A$782,$A240,СВЦЭМ!$B$39:$B$782,F$226)+'СЕТ СН'!$F$15</f>
        <v>172.25774514</v>
      </c>
      <c r="G240" s="36">
        <f>SUMIFS(СВЦЭМ!$F$39:$F$782,СВЦЭМ!$A$39:$A$782,$A240,СВЦЭМ!$B$39:$B$782,G$226)+'СЕТ СН'!$F$15</f>
        <v>169.59730087</v>
      </c>
      <c r="H240" s="36">
        <f>SUMIFS(СВЦЭМ!$F$39:$F$782,СВЦЭМ!$A$39:$A$782,$A240,СВЦЭМ!$B$39:$B$782,H$226)+'СЕТ СН'!$F$15</f>
        <v>162.87714647999999</v>
      </c>
      <c r="I240" s="36">
        <f>SUMIFS(СВЦЭМ!$F$39:$F$782,СВЦЭМ!$A$39:$A$782,$A240,СВЦЭМ!$B$39:$B$782,I$226)+'СЕТ СН'!$F$15</f>
        <v>156.86225134</v>
      </c>
      <c r="J240" s="36">
        <f>SUMIFS(СВЦЭМ!$F$39:$F$782,СВЦЭМ!$A$39:$A$782,$A240,СВЦЭМ!$B$39:$B$782,J$226)+'СЕТ СН'!$F$15</f>
        <v>153.96954896</v>
      </c>
      <c r="K240" s="36">
        <f>SUMIFS(СВЦЭМ!$F$39:$F$782,СВЦЭМ!$A$39:$A$782,$A240,СВЦЭМ!$B$39:$B$782,K$226)+'СЕТ СН'!$F$15</f>
        <v>154.53868403000001</v>
      </c>
      <c r="L240" s="36">
        <f>SUMIFS(СВЦЭМ!$F$39:$F$782,СВЦЭМ!$A$39:$A$782,$A240,СВЦЭМ!$B$39:$B$782,L$226)+'СЕТ СН'!$F$15</f>
        <v>157.00772721000001</v>
      </c>
      <c r="M240" s="36">
        <f>SUMIFS(СВЦЭМ!$F$39:$F$782,СВЦЭМ!$A$39:$A$782,$A240,СВЦЭМ!$B$39:$B$782,M$226)+'СЕТ СН'!$F$15</f>
        <v>156.17892341000001</v>
      </c>
      <c r="N240" s="36">
        <f>SUMIFS(СВЦЭМ!$F$39:$F$782,СВЦЭМ!$A$39:$A$782,$A240,СВЦЭМ!$B$39:$B$782,N$226)+'СЕТ СН'!$F$15</f>
        <v>157.62005497999999</v>
      </c>
      <c r="O240" s="36">
        <f>SUMIFS(СВЦЭМ!$F$39:$F$782,СВЦЭМ!$A$39:$A$782,$A240,СВЦЭМ!$B$39:$B$782,O$226)+'СЕТ СН'!$F$15</f>
        <v>159.56770958000001</v>
      </c>
      <c r="P240" s="36">
        <f>SUMIFS(СВЦЭМ!$F$39:$F$782,СВЦЭМ!$A$39:$A$782,$A240,СВЦЭМ!$B$39:$B$782,P$226)+'СЕТ СН'!$F$15</f>
        <v>160.61238711999999</v>
      </c>
      <c r="Q240" s="36">
        <f>SUMIFS(СВЦЭМ!$F$39:$F$782,СВЦЭМ!$A$39:$A$782,$A240,СВЦЭМ!$B$39:$B$782,Q$226)+'СЕТ СН'!$F$15</f>
        <v>160.91920453</v>
      </c>
      <c r="R240" s="36">
        <f>SUMIFS(СВЦЭМ!$F$39:$F$782,СВЦЭМ!$A$39:$A$782,$A240,СВЦЭМ!$B$39:$B$782,R$226)+'СЕТ СН'!$F$15</f>
        <v>160.22347593000001</v>
      </c>
      <c r="S240" s="36">
        <f>SUMIFS(СВЦЭМ!$F$39:$F$782,СВЦЭМ!$A$39:$A$782,$A240,СВЦЭМ!$B$39:$B$782,S$226)+'СЕТ СН'!$F$15</f>
        <v>159.24015802</v>
      </c>
      <c r="T240" s="36">
        <f>SUMIFS(СВЦЭМ!$F$39:$F$782,СВЦЭМ!$A$39:$A$782,$A240,СВЦЭМ!$B$39:$B$782,T$226)+'СЕТ СН'!$F$15</f>
        <v>155.99367181</v>
      </c>
      <c r="U240" s="36">
        <f>SUMIFS(СВЦЭМ!$F$39:$F$782,СВЦЭМ!$A$39:$A$782,$A240,СВЦЭМ!$B$39:$B$782,U$226)+'СЕТ СН'!$F$15</f>
        <v>152.05860203</v>
      </c>
      <c r="V240" s="36">
        <f>SUMIFS(СВЦЭМ!$F$39:$F$782,СВЦЭМ!$A$39:$A$782,$A240,СВЦЭМ!$B$39:$B$782,V$226)+'СЕТ СН'!$F$15</f>
        <v>150.27689033999999</v>
      </c>
      <c r="W240" s="36">
        <f>SUMIFS(СВЦЭМ!$F$39:$F$782,СВЦЭМ!$A$39:$A$782,$A240,СВЦЭМ!$B$39:$B$782,W$226)+'СЕТ СН'!$F$15</f>
        <v>152.21128562000001</v>
      </c>
      <c r="X240" s="36">
        <f>SUMIFS(СВЦЭМ!$F$39:$F$782,СВЦЭМ!$A$39:$A$782,$A240,СВЦЭМ!$B$39:$B$782,X$226)+'СЕТ СН'!$F$15</f>
        <v>152.21084848000001</v>
      </c>
      <c r="Y240" s="36">
        <f>SUMIFS(СВЦЭМ!$F$39:$F$782,СВЦЭМ!$A$39:$A$782,$A240,СВЦЭМ!$B$39:$B$782,Y$226)+'СЕТ СН'!$F$15</f>
        <v>155.3054281</v>
      </c>
    </row>
    <row r="241" spans="1:25" ht="15.75" x14ac:dyDescent="0.2">
      <c r="A241" s="35">
        <f t="shared" si="6"/>
        <v>44666</v>
      </c>
      <c r="B241" s="36">
        <f>SUMIFS(СВЦЭМ!$F$39:$F$782,СВЦЭМ!$A$39:$A$782,$A241,СВЦЭМ!$B$39:$B$782,B$226)+'СЕТ СН'!$F$15</f>
        <v>157.50361684000001</v>
      </c>
      <c r="C241" s="36">
        <f>SUMIFS(СВЦЭМ!$F$39:$F$782,СВЦЭМ!$A$39:$A$782,$A241,СВЦЭМ!$B$39:$B$782,C$226)+'СЕТ СН'!$F$15</f>
        <v>156.08368680999999</v>
      </c>
      <c r="D241" s="36">
        <f>SUMIFS(СВЦЭМ!$F$39:$F$782,СВЦЭМ!$A$39:$A$782,$A241,СВЦЭМ!$B$39:$B$782,D$226)+'СЕТ СН'!$F$15</f>
        <v>156.83503117999999</v>
      </c>
      <c r="E241" s="36">
        <f>SUMIFS(СВЦЭМ!$F$39:$F$782,СВЦЭМ!$A$39:$A$782,$A241,СВЦЭМ!$B$39:$B$782,E$226)+'СЕТ СН'!$F$15</f>
        <v>159.81590034999999</v>
      </c>
      <c r="F241" s="36">
        <f>SUMIFS(СВЦЭМ!$F$39:$F$782,СВЦЭМ!$A$39:$A$782,$A241,СВЦЭМ!$B$39:$B$782,F$226)+'СЕТ СН'!$F$15</f>
        <v>159.78224524999999</v>
      </c>
      <c r="G241" s="36">
        <f>SUMIFS(СВЦЭМ!$F$39:$F$782,СВЦЭМ!$A$39:$A$782,$A241,СВЦЭМ!$B$39:$B$782,G$226)+'СЕТ СН'!$F$15</f>
        <v>159.12799246</v>
      </c>
      <c r="H241" s="36">
        <f>SUMIFS(СВЦЭМ!$F$39:$F$782,СВЦЭМ!$A$39:$A$782,$A241,СВЦЭМ!$B$39:$B$782,H$226)+'СЕТ СН'!$F$15</f>
        <v>153.33332128000001</v>
      </c>
      <c r="I241" s="36">
        <f>SUMIFS(СВЦЭМ!$F$39:$F$782,СВЦЭМ!$A$39:$A$782,$A241,СВЦЭМ!$B$39:$B$782,I$226)+'СЕТ СН'!$F$15</f>
        <v>152.49747413</v>
      </c>
      <c r="J241" s="36">
        <f>SUMIFS(СВЦЭМ!$F$39:$F$782,СВЦЭМ!$A$39:$A$782,$A241,СВЦЭМ!$B$39:$B$782,J$226)+'СЕТ СН'!$F$15</f>
        <v>155.69900165999999</v>
      </c>
      <c r="K241" s="36">
        <f>SUMIFS(СВЦЭМ!$F$39:$F$782,СВЦЭМ!$A$39:$A$782,$A241,СВЦЭМ!$B$39:$B$782,K$226)+'СЕТ СН'!$F$15</f>
        <v>155.79884125999999</v>
      </c>
      <c r="L241" s="36">
        <f>SUMIFS(СВЦЭМ!$F$39:$F$782,СВЦЭМ!$A$39:$A$782,$A241,СВЦЭМ!$B$39:$B$782,L$226)+'СЕТ СН'!$F$15</f>
        <v>156.19961494</v>
      </c>
      <c r="M241" s="36">
        <f>SUMIFS(СВЦЭМ!$F$39:$F$782,СВЦЭМ!$A$39:$A$782,$A241,СВЦЭМ!$B$39:$B$782,M$226)+'СЕТ СН'!$F$15</f>
        <v>156.98267928999999</v>
      </c>
      <c r="N241" s="36">
        <f>SUMIFS(СВЦЭМ!$F$39:$F$782,СВЦЭМ!$A$39:$A$782,$A241,СВЦЭМ!$B$39:$B$782,N$226)+'СЕТ СН'!$F$15</f>
        <v>159.72024626000001</v>
      </c>
      <c r="O241" s="36">
        <f>SUMIFS(СВЦЭМ!$F$39:$F$782,СВЦЭМ!$A$39:$A$782,$A241,СВЦЭМ!$B$39:$B$782,O$226)+'СЕТ СН'!$F$15</f>
        <v>162.71600674999999</v>
      </c>
      <c r="P241" s="36">
        <f>SUMIFS(СВЦЭМ!$F$39:$F$782,СВЦЭМ!$A$39:$A$782,$A241,СВЦЭМ!$B$39:$B$782,P$226)+'СЕТ СН'!$F$15</f>
        <v>166.58347581999999</v>
      </c>
      <c r="Q241" s="36">
        <f>SUMIFS(СВЦЭМ!$F$39:$F$782,СВЦЭМ!$A$39:$A$782,$A241,СВЦЭМ!$B$39:$B$782,Q$226)+'СЕТ СН'!$F$15</f>
        <v>167.88224518999999</v>
      </c>
      <c r="R241" s="36">
        <f>SUMIFS(СВЦЭМ!$F$39:$F$782,СВЦЭМ!$A$39:$A$782,$A241,СВЦЭМ!$B$39:$B$782,R$226)+'СЕТ СН'!$F$15</f>
        <v>167.40111745999999</v>
      </c>
      <c r="S241" s="36">
        <f>SUMIFS(СВЦЭМ!$F$39:$F$782,СВЦЭМ!$A$39:$A$782,$A241,СВЦЭМ!$B$39:$B$782,S$226)+'СЕТ СН'!$F$15</f>
        <v>163.33480008999999</v>
      </c>
      <c r="T241" s="36">
        <f>SUMIFS(СВЦЭМ!$F$39:$F$782,СВЦЭМ!$A$39:$A$782,$A241,СВЦЭМ!$B$39:$B$782,T$226)+'СЕТ СН'!$F$15</f>
        <v>158.48633948</v>
      </c>
      <c r="U241" s="36">
        <f>SUMIFS(СВЦЭМ!$F$39:$F$782,СВЦЭМ!$A$39:$A$782,$A241,СВЦЭМ!$B$39:$B$782,U$226)+'СЕТ СН'!$F$15</f>
        <v>151.56672933999999</v>
      </c>
      <c r="V241" s="36">
        <f>SUMIFS(СВЦЭМ!$F$39:$F$782,СВЦЭМ!$A$39:$A$782,$A241,СВЦЭМ!$B$39:$B$782,V$226)+'СЕТ СН'!$F$15</f>
        <v>151.09174436000001</v>
      </c>
      <c r="W241" s="36">
        <f>SUMIFS(СВЦЭМ!$F$39:$F$782,СВЦЭМ!$A$39:$A$782,$A241,СВЦЭМ!$B$39:$B$782,W$226)+'СЕТ СН'!$F$15</f>
        <v>155.13631534000001</v>
      </c>
      <c r="X241" s="36">
        <f>SUMIFS(СВЦЭМ!$F$39:$F$782,СВЦЭМ!$A$39:$A$782,$A241,СВЦЭМ!$B$39:$B$782,X$226)+'СЕТ СН'!$F$15</f>
        <v>158.63948988000001</v>
      </c>
      <c r="Y241" s="36">
        <f>SUMIFS(СВЦЭМ!$F$39:$F$782,СВЦЭМ!$A$39:$A$782,$A241,СВЦЭМ!$B$39:$B$782,Y$226)+'СЕТ СН'!$F$15</f>
        <v>163.98786433000001</v>
      </c>
    </row>
    <row r="242" spans="1:25" ht="15.75" x14ac:dyDescent="0.2">
      <c r="A242" s="35">
        <f t="shared" si="6"/>
        <v>44667</v>
      </c>
      <c r="B242" s="36">
        <f>SUMIFS(СВЦЭМ!$F$39:$F$782,СВЦЭМ!$A$39:$A$782,$A242,СВЦЭМ!$B$39:$B$782,B$226)+'СЕТ СН'!$F$15</f>
        <v>160.51176003</v>
      </c>
      <c r="C242" s="36">
        <f>SUMIFS(СВЦЭМ!$F$39:$F$782,СВЦЭМ!$A$39:$A$782,$A242,СВЦЭМ!$B$39:$B$782,C$226)+'СЕТ СН'!$F$15</f>
        <v>159.96211098000001</v>
      </c>
      <c r="D242" s="36">
        <f>SUMIFS(СВЦЭМ!$F$39:$F$782,СВЦЭМ!$A$39:$A$782,$A242,СВЦЭМ!$B$39:$B$782,D$226)+'СЕТ СН'!$F$15</f>
        <v>163.88876422000001</v>
      </c>
      <c r="E242" s="36">
        <f>SUMIFS(СВЦЭМ!$F$39:$F$782,СВЦЭМ!$A$39:$A$782,$A242,СВЦЭМ!$B$39:$B$782,E$226)+'СЕТ СН'!$F$15</f>
        <v>167.4667871</v>
      </c>
      <c r="F242" s="36">
        <f>SUMIFS(СВЦЭМ!$F$39:$F$782,СВЦЭМ!$A$39:$A$782,$A242,СВЦЭМ!$B$39:$B$782,F$226)+'СЕТ СН'!$F$15</f>
        <v>168.17543408</v>
      </c>
      <c r="G242" s="36">
        <f>SUMIFS(СВЦЭМ!$F$39:$F$782,СВЦЭМ!$A$39:$A$782,$A242,СВЦЭМ!$B$39:$B$782,G$226)+'СЕТ СН'!$F$15</f>
        <v>169.07911912</v>
      </c>
      <c r="H242" s="36">
        <f>SUMIFS(СВЦЭМ!$F$39:$F$782,СВЦЭМ!$A$39:$A$782,$A242,СВЦЭМ!$B$39:$B$782,H$226)+'СЕТ СН'!$F$15</f>
        <v>167.00820447000001</v>
      </c>
      <c r="I242" s="36">
        <f>SUMIFS(СВЦЭМ!$F$39:$F$782,СВЦЭМ!$A$39:$A$782,$A242,СВЦЭМ!$B$39:$B$782,I$226)+'СЕТ СН'!$F$15</f>
        <v>165.03377451</v>
      </c>
      <c r="J242" s="36">
        <f>SUMIFS(СВЦЭМ!$F$39:$F$782,СВЦЭМ!$A$39:$A$782,$A242,СВЦЭМ!$B$39:$B$782,J$226)+'СЕТ СН'!$F$15</f>
        <v>157.53237009</v>
      </c>
      <c r="K242" s="36">
        <f>SUMIFS(СВЦЭМ!$F$39:$F$782,СВЦЭМ!$A$39:$A$782,$A242,СВЦЭМ!$B$39:$B$782,K$226)+'СЕТ СН'!$F$15</f>
        <v>153.65914917000001</v>
      </c>
      <c r="L242" s="36">
        <f>SUMIFS(СВЦЭМ!$F$39:$F$782,СВЦЭМ!$A$39:$A$782,$A242,СВЦЭМ!$B$39:$B$782,L$226)+'СЕТ СН'!$F$15</f>
        <v>148.33211162000001</v>
      </c>
      <c r="M242" s="36">
        <f>SUMIFS(СВЦЭМ!$F$39:$F$782,СВЦЭМ!$A$39:$A$782,$A242,СВЦЭМ!$B$39:$B$782,M$226)+'СЕТ СН'!$F$15</f>
        <v>147.20335394</v>
      </c>
      <c r="N242" s="36">
        <f>SUMIFS(СВЦЭМ!$F$39:$F$782,СВЦЭМ!$A$39:$A$782,$A242,СВЦЭМ!$B$39:$B$782,N$226)+'СЕТ СН'!$F$15</f>
        <v>153.21280891999999</v>
      </c>
      <c r="O242" s="36">
        <f>SUMIFS(СВЦЭМ!$F$39:$F$782,СВЦЭМ!$A$39:$A$782,$A242,СВЦЭМ!$B$39:$B$782,O$226)+'СЕТ СН'!$F$15</f>
        <v>154.56309637000001</v>
      </c>
      <c r="P242" s="36">
        <f>SUMIFS(СВЦЭМ!$F$39:$F$782,СВЦЭМ!$A$39:$A$782,$A242,СВЦЭМ!$B$39:$B$782,P$226)+'СЕТ СН'!$F$15</f>
        <v>156.07855824000001</v>
      </c>
      <c r="Q242" s="36">
        <f>SUMIFS(СВЦЭМ!$F$39:$F$782,СВЦЭМ!$A$39:$A$782,$A242,СВЦЭМ!$B$39:$B$782,Q$226)+'СЕТ СН'!$F$15</f>
        <v>158.34239488</v>
      </c>
      <c r="R242" s="36">
        <f>SUMIFS(СВЦЭМ!$F$39:$F$782,СВЦЭМ!$A$39:$A$782,$A242,СВЦЭМ!$B$39:$B$782,R$226)+'СЕТ СН'!$F$15</f>
        <v>160.48534821000001</v>
      </c>
      <c r="S242" s="36">
        <f>SUMIFS(СВЦЭМ!$F$39:$F$782,СВЦЭМ!$A$39:$A$782,$A242,СВЦЭМ!$B$39:$B$782,S$226)+'СЕТ СН'!$F$15</f>
        <v>158.19151414000001</v>
      </c>
      <c r="T242" s="36">
        <f>SUMIFS(СВЦЭМ!$F$39:$F$782,СВЦЭМ!$A$39:$A$782,$A242,СВЦЭМ!$B$39:$B$782,T$226)+'СЕТ СН'!$F$15</f>
        <v>155.09301821</v>
      </c>
      <c r="U242" s="36">
        <f>SUMIFS(СВЦЭМ!$F$39:$F$782,СВЦЭМ!$A$39:$A$782,$A242,СВЦЭМ!$B$39:$B$782,U$226)+'СЕТ СН'!$F$15</f>
        <v>153.13864115999999</v>
      </c>
      <c r="V242" s="36">
        <f>SUMIFS(СВЦЭМ!$F$39:$F$782,СВЦЭМ!$A$39:$A$782,$A242,СВЦЭМ!$B$39:$B$782,V$226)+'СЕТ СН'!$F$15</f>
        <v>148.10346970000001</v>
      </c>
      <c r="W242" s="36">
        <f>SUMIFS(СВЦЭМ!$F$39:$F$782,СВЦЭМ!$A$39:$A$782,$A242,СВЦЭМ!$B$39:$B$782,W$226)+'СЕТ СН'!$F$15</f>
        <v>147.72698880999999</v>
      </c>
      <c r="X242" s="36">
        <f>SUMIFS(СВЦЭМ!$F$39:$F$782,СВЦЭМ!$A$39:$A$782,$A242,СВЦЭМ!$B$39:$B$782,X$226)+'СЕТ СН'!$F$15</f>
        <v>154.67549595</v>
      </c>
      <c r="Y242" s="36">
        <f>SUMIFS(СВЦЭМ!$F$39:$F$782,СВЦЭМ!$A$39:$A$782,$A242,СВЦЭМ!$B$39:$B$782,Y$226)+'СЕТ СН'!$F$15</f>
        <v>154.47930742</v>
      </c>
    </row>
    <row r="243" spans="1:25" ht="15.75" x14ac:dyDescent="0.2">
      <c r="A243" s="35">
        <f t="shared" si="6"/>
        <v>44668</v>
      </c>
      <c r="B243" s="36">
        <f>SUMIFS(СВЦЭМ!$F$39:$F$782,СВЦЭМ!$A$39:$A$782,$A243,СВЦЭМ!$B$39:$B$782,B$226)+'СЕТ СН'!$F$15</f>
        <v>171.01008816999999</v>
      </c>
      <c r="C243" s="36">
        <f>SUMIFS(СВЦЭМ!$F$39:$F$782,СВЦЭМ!$A$39:$A$782,$A243,СВЦЭМ!$B$39:$B$782,C$226)+'СЕТ СН'!$F$15</f>
        <v>171.83724866</v>
      </c>
      <c r="D243" s="36">
        <f>SUMIFS(СВЦЭМ!$F$39:$F$782,СВЦЭМ!$A$39:$A$782,$A243,СВЦЭМ!$B$39:$B$782,D$226)+'СЕТ СН'!$F$15</f>
        <v>174.09079222</v>
      </c>
      <c r="E243" s="36">
        <f>SUMIFS(СВЦЭМ!$F$39:$F$782,СВЦЭМ!$A$39:$A$782,$A243,СВЦЭМ!$B$39:$B$782,E$226)+'СЕТ СН'!$F$15</f>
        <v>183.96347718999999</v>
      </c>
      <c r="F243" s="36">
        <f>SUMIFS(СВЦЭМ!$F$39:$F$782,СВЦЭМ!$A$39:$A$782,$A243,СВЦЭМ!$B$39:$B$782,F$226)+'СЕТ СН'!$F$15</f>
        <v>184.74128150000001</v>
      </c>
      <c r="G243" s="36">
        <f>SUMIFS(СВЦЭМ!$F$39:$F$782,СВЦЭМ!$A$39:$A$782,$A243,СВЦЭМ!$B$39:$B$782,G$226)+'СЕТ СН'!$F$15</f>
        <v>183.57764141000001</v>
      </c>
      <c r="H243" s="36">
        <f>SUMIFS(СВЦЭМ!$F$39:$F$782,СВЦЭМ!$A$39:$A$782,$A243,СВЦЭМ!$B$39:$B$782,H$226)+'СЕТ СН'!$F$15</f>
        <v>177.20535856000001</v>
      </c>
      <c r="I243" s="36">
        <f>SUMIFS(СВЦЭМ!$F$39:$F$782,СВЦЭМ!$A$39:$A$782,$A243,СВЦЭМ!$B$39:$B$782,I$226)+'СЕТ СН'!$F$15</f>
        <v>171.64741623</v>
      </c>
      <c r="J243" s="36">
        <f>SUMIFS(СВЦЭМ!$F$39:$F$782,СВЦЭМ!$A$39:$A$782,$A243,СВЦЭМ!$B$39:$B$782,J$226)+'СЕТ СН'!$F$15</f>
        <v>163.37448318</v>
      </c>
      <c r="K243" s="36">
        <f>SUMIFS(СВЦЭМ!$F$39:$F$782,СВЦЭМ!$A$39:$A$782,$A243,СВЦЭМ!$B$39:$B$782,K$226)+'СЕТ СН'!$F$15</f>
        <v>161.04714357</v>
      </c>
      <c r="L243" s="36">
        <f>SUMIFS(СВЦЭМ!$F$39:$F$782,СВЦЭМ!$A$39:$A$782,$A243,СВЦЭМ!$B$39:$B$782,L$226)+'СЕТ СН'!$F$15</f>
        <v>158.9808602</v>
      </c>
      <c r="M243" s="36">
        <f>SUMIFS(СВЦЭМ!$F$39:$F$782,СВЦЭМ!$A$39:$A$782,$A243,СВЦЭМ!$B$39:$B$782,M$226)+'СЕТ СН'!$F$15</f>
        <v>160.71200579000001</v>
      </c>
      <c r="N243" s="36">
        <f>SUMIFS(СВЦЭМ!$F$39:$F$782,СВЦЭМ!$A$39:$A$782,$A243,СВЦЭМ!$B$39:$B$782,N$226)+'СЕТ СН'!$F$15</f>
        <v>164.00377761999999</v>
      </c>
      <c r="O243" s="36">
        <f>SUMIFS(СВЦЭМ!$F$39:$F$782,СВЦЭМ!$A$39:$A$782,$A243,СВЦЭМ!$B$39:$B$782,O$226)+'СЕТ СН'!$F$15</f>
        <v>168.43022966000001</v>
      </c>
      <c r="P243" s="36">
        <f>SUMIFS(СВЦЭМ!$F$39:$F$782,СВЦЭМ!$A$39:$A$782,$A243,СВЦЭМ!$B$39:$B$782,P$226)+'СЕТ СН'!$F$15</f>
        <v>170.41281050000001</v>
      </c>
      <c r="Q243" s="36">
        <f>SUMIFS(СВЦЭМ!$F$39:$F$782,СВЦЭМ!$A$39:$A$782,$A243,СВЦЭМ!$B$39:$B$782,Q$226)+'СЕТ СН'!$F$15</f>
        <v>170.62986835000001</v>
      </c>
      <c r="R243" s="36">
        <f>SUMIFS(СВЦЭМ!$F$39:$F$782,СВЦЭМ!$A$39:$A$782,$A243,СВЦЭМ!$B$39:$B$782,R$226)+'СЕТ СН'!$F$15</f>
        <v>168.00345432</v>
      </c>
      <c r="S243" s="36">
        <f>SUMIFS(СВЦЭМ!$F$39:$F$782,СВЦЭМ!$A$39:$A$782,$A243,СВЦЭМ!$B$39:$B$782,S$226)+'СЕТ СН'!$F$15</f>
        <v>156.98535014000001</v>
      </c>
      <c r="T243" s="36">
        <f>SUMIFS(СВЦЭМ!$F$39:$F$782,СВЦЭМ!$A$39:$A$782,$A243,СВЦЭМ!$B$39:$B$782,T$226)+'СЕТ СН'!$F$15</f>
        <v>151.99234537999999</v>
      </c>
      <c r="U243" s="36">
        <f>SUMIFS(СВЦЭМ!$F$39:$F$782,СВЦЭМ!$A$39:$A$782,$A243,СВЦЭМ!$B$39:$B$782,U$226)+'СЕТ СН'!$F$15</f>
        <v>150.44983589</v>
      </c>
      <c r="V243" s="36">
        <f>SUMIFS(СВЦЭМ!$F$39:$F$782,СВЦЭМ!$A$39:$A$782,$A243,СВЦЭМ!$B$39:$B$782,V$226)+'СЕТ СН'!$F$15</f>
        <v>153.85081822999999</v>
      </c>
      <c r="W243" s="36">
        <f>SUMIFS(СВЦЭМ!$F$39:$F$782,СВЦЭМ!$A$39:$A$782,$A243,СВЦЭМ!$B$39:$B$782,W$226)+'СЕТ СН'!$F$15</f>
        <v>158.88508654</v>
      </c>
      <c r="X243" s="36">
        <f>SUMIFS(СВЦЭМ!$F$39:$F$782,СВЦЭМ!$A$39:$A$782,$A243,СВЦЭМ!$B$39:$B$782,X$226)+'СЕТ СН'!$F$15</f>
        <v>157.27723875999999</v>
      </c>
      <c r="Y243" s="36">
        <f>SUMIFS(СВЦЭМ!$F$39:$F$782,СВЦЭМ!$A$39:$A$782,$A243,СВЦЭМ!$B$39:$B$782,Y$226)+'СЕТ СН'!$F$15</f>
        <v>163.28729741999999</v>
      </c>
    </row>
    <row r="244" spans="1:25" ht="15.75" x14ac:dyDescent="0.2">
      <c r="A244" s="35">
        <f t="shared" si="6"/>
        <v>44669</v>
      </c>
      <c r="B244" s="36">
        <f>SUMIFS(СВЦЭМ!$F$39:$F$782,СВЦЭМ!$A$39:$A$782,$A244,СВЦЭМ!$B$39:$B$782,B$226)+'СЕТ СН'!$F$15</f>
        <v>159.83788838000001</v>
      </c>
      <c r="C244" s="36">
        <f>SUMIFS(СВЦЭМ!$F$39:$F$782,СВЦЭМ!$A$39:$A$782,$A244,СВЦЭМ!$B$39:$B$782,C$226)+'СЕТ СН'!$F$15</f>
        <v>164.59459303</v>
      </c>
      <c r="D244" s="36">
        <f>SUMIFS(СВЦЭМ!$F$39:$F$782,СВЦЭМ!$A$39:$A$782,$A244,СВЦЭМ!$B$39:$B$782,D$226)+'СЕТ СН'!$F$15</f>
        <v>171.75221855999999</v>
      </c>
      <c r="E244" s="36">
        <f>SUMIFS(СВЦЭМ!$F$39:$F$782,СВЦЭМ!$A$39:$A$782,$A244,СВЦЭМ!$B$39:$B$782,E$226)+'СЕТ СН'!$F$15</f>
        <v>175.24734720000001</v>
      </c>
      <c r="F244" s="36">
        <f>SUMIFS(СВЦЭМ!$F$39:$F$782,СВЦЭМ!$A$39:$A$782,$A244,СВЦЭМ!$B$39:$B$782,F$226)+'СЕТ СН'!$F$15</f>
        <v>176.89161537999999</v>
      </c>
      <c r="G244" s="36">
        <f>SUMIFS(СВЦЭМ!$F$39:$F$782,СВЦЭМ!$A$39:$A$782,$A244,СВЦЭМ!$B$39:$B$782,G$226)+'СЕТ СН'!$F$15</f>
        <v>179.58178169000001</v>
      </c>
      <c r="H244" s="36">
        <f>SUMIFS(СВЦЭМ!$F$39:$F$782,СВЦЭМ!$A$39:$A$782,$A244,СВЦЭМ!$B$39:$B$782,H$226)+'СЕТ СН'!$F$15</f>
        <v>171.09947933000001</v>
      </c>
      <c r="I244" s="36">
        <f>SUMIFS(СВЦЭМ!$F$39:$F$782,СВЦЭМ!$A$39:$A$782,$A244,СВЦЭМ!$B$39:$B$782,I$226)+'СЕТ СН'!$F$15</f>
        <v>164.28122169</v>
      </c>
      <c r="J244" s="36">
        <f>SUMIFS(СВЦЭМ!$F$39:$F$782,СВЦЭМ!$A$39:$A$782,$A244,СВЦЭМ!$B$39:$B$782,J$226)+'СЕТ СН'!$F$15</f>
        <v>159.10203826</v>
      </c>
      <c r="K244" s="36">
        <f>SUMIFS(СВЦЭМ!$F$39:$F$782,СВЦЭМ!$A$39:$A$782,$A244,СВЦЭМ!$B$39:$B$782,K$226)+'СЕТ СН'!$F$15</f>
        <v>157.03475261</v>
      </c>
      <c r="L244" s="36">
        <f>SUMIFS(СВЦЭМ!$F$39:$F$782,СВЦЭМ!$A$39:$A$782,$A244,СВЦЭМ!$B$39:$B$782,L$226)+'СЕТ СН'!$F$15</f>
        <v>156.64182933999999</v>
      </c>
      <c r="M244" s="36">
        <f>SUMIFS(СВЦЭМ!$F$39:$F$782,СВЦЭМ!$A$39:$A$782,$A244,СВЦЭМ!$B$39:$B$782,M$226)+'СЕТ СН'!$F$15</f>
        <v>158.70113223000001</v>
      </c>
      <c r="N244" s="36">
        <f>SUMIFS(СВЦЭМ!$F$39:$F$782,СВЦЭМ!$A$39:$A$782,$A244,СВЦЭМ!$B$39:$B$782,N$226)+'СЕТ СН'!$F$15</f>
        <v>163.15453556</v>
      </c>
      <c r="O244" s="36">
        <f>SUMIFS(СВЦЭМ!$F$39:$F$782,СВЦЭМ!$A$39:$A$782,$A244,СВЦЭМ!$B$39:$B$782,O$226)+'СЕТ СН'!$F$15</f>
        <v>166.46100278</v>
      </c>
      <c r="P244" s="36">
        <f>SUMIFS(СВЦЭМ!$F$39:$F$782,СВЦЭМ!$A$39:$A$782,$A244,СВЦЭМ!$B$39:$B$782,P$226)+'СЕТ СН'!$F$15</f>
        <v>169.72444296</v>
      </c>
      <c r="Q244" s="36">
        <f>SUMIFS(СВЦЭМ!$F$39:$F$782,СВЦЭМ!$A$39:$A$782,$A244,СВЦЭМ!$B$39:$B$782,Q$226)+'СЕТ СН'!$F$15</f>
        <v>170.46583446</v>
      </c>
      <c r="R244" s="36">
        <f>SUMIFS(СВЦЭМ!$F$39:$F$782,СВЦЭМ!$A$39:$A$782,$A244,СВЦЭМ!$B$39:$B$782,R$226)+'СЕТ СН'!$F$15</f>
        <v>168.55050514000001</v>
      </c>
      <c r="S244" s="36">
        <f>SUMIFS(СВЦЭМ!$F$39:$F$782,СВЦЭМ!$A$39:$A$782,$A244,СВЦЭМ!$B$39:$B$782,S$226)+'СЕТ СН'!$F$15</f>
        <v>160.09870846999999</v>
      </c>
      <c r="T244" s="36">
        <f>SUMIFS(СВЦЭМ!$F$39:$F$782,СВЦЭМ!$A$39:$A$782,$A244,СВЦЭМ!$B$39:$B$782,T$226)+'СЕТ СН'!$F$15</f>
        <v>154.88267572999999</v>
      </c>
      <c r="U244" s="36">
        <f>SUMIFS(СВЦЭМ!$F$39:$F$782,СВЦЭМ!$A$39:$A$782,$A244,СВЦЭМ!$B$39:$B$782,U$226)+'СЕТ СН'!$F$15</f>
        <v>155.28266837999999</v>
      </c>
      <c r="V244" s="36">
        <f>SUMIFS(СВЦЭМ!$F$39:$F$782,СВЦЭМ!$A$39:$A$782,$A244,СВЦЭМ!$B$39:$B$782,V$226)+'СЕТ СН'!$F$15</f>
        <v>154.02066905000001</v>
      </c>
      <c r="W244" s="36">
        <f>SUMIFS(СВЦЭМ!$F$39:$F$782,СВЦЭМ!$A$39:$A$782,$A244,СВЦЭМ!$B$39:$B$782,W$226)+'СЕТ СН'!$F$15</f>
        <v>158.5872823</v>
      </c>
      <c r="X244" s="36">
        <f>SUMIFS(СВЦЭМ!$F$39:$F$782,СВЦЭМ!$A$39:$A$782,$A244,СВЦЭМ!$B$39:$B$782,X$226)+'СЕТ СН'!$F$15</f>
        <v>162.57940411999999</v>
      </c>
      <c r="Y244" s="36">
        <f>SUMIFS(СВЦЭМ!$F$39:$F$782,СВЦЭМ!$A$39:$A$782,$A244,СВЦЭМ!$B$39:$B$782,Y$226)+'СЕТ СН'!$F$15</f>
        <v>162.98263918000001</v>
      </c>
    </row>
    <row r="245" spans="1:25" ht="15.75" x14ac:dyDescent="0.2">
      <c r="A245" s="35">
        <f t="shared" si="6"/>
        <v>44670</v>
      </c>
      <c r="B245" s="36">
        <f>SUMIFS(СВЦЭМ!$F$39:$F$782,СВЦЭМ!$A$39:$A$782,$A245,СВЦЭМ!$B$39:$B$782,B$226)+'СЕТ СН'!$F$15</f>
        <v>140.61219815999999</v>
      </c>
      <c r="C245" s="36">
        <f>SUMIFS(СВЦЭМ!$F$39:$F$782,СВЦЭМ!$A$39:$A$782,$A245,СВЦЭМ!$B$39:$B$782,C$226)+'СЕТ СН'!$F$15</f>
        <v>145.15068069</v>
      </c>
      <c r="D245" s="36">
        <f>SUMIFS(СВЦЭМ!$F$39:$F$782,СВЦЭМ!$A$39:$A$782,$A245,СВЦЭМ!$B$39:$B$782,D$226)+'СЕТ СН'!$F$15</f>
        <v>152.23620260999999</v>
      </c>
      <c r="E245" s="36">
        <f>SUMIFS(СВЦЭМ!$F$39:$F$782,СВЦЭМ!$A$39:$A$782,$A245,СВЦЭМ!$B$39:$B$782,E$226)+'СЕТ СН'!$F$15</f>
        <v>154.13287059999999</v>
      </c>
      <c r="F245" s="36">
        <f>SUMIFS(СВЦЭМ!$F$39:$F$782,СВЦЭМ!$A$39:$A$782,$A245,СВЦЭМ!$B$39:$B$782,F$226)+'СЕТ СН'!$F$15</f>
        <v>154.93505496</v>
      </c>
      <c r="G245" s="36">
        <f>SUMIFS(СВЦЭМ!$F$39:$F$782,СВЦЭМ!$A$39:$A$782,$A245,СВЦЭМ!$B$39:$B$782,G$226)+'СЕТ СН'!$F$15</f>
        <v>152.61465426999999</v>
      </c>
      <c r="H245" s="36">
        <f>SUMIFS(СВЦЭМ!$F$39:$F$782,СВЦЭМ!$A$39:$A$782,$A245,СВЦЭМ!$B$39:$B$782,H$226)+'СЕТ СН'!$F$15</f>
        <v>151.32973092</v>
      </c>
      <c r="I245" s="36">
        <f>SUMIFS(СВЦЭМ!$F$39:$F$782,СВЦЭМ!$A$39:$A$782,$A245,СВЦЭМ!$B$39:$B$782,I$226)+'СЕТ СН'!$F$15</f>
        <v>145.75987298999999</v>
      </c>
      <c r="J245" s="36">
        <f>SUMIFS(СВЦЭМ!$F$39:$F$782,СВЦЭМ!$A$39:$A$782,$A245,СВЦЭМ!$B$39:$B$782,J$226)+'СЕТ СН'!$F$15</f>
        <v>140.58363947999999</v>
      </c>
      <c r="K245" s="36">
        <f>SUMIFS(СВЦЭМ!$F$39:$F$782,СВЦЭМ!$A$39:$A$782,$A245,СВЦЭМ!$B$39:$B$782,K$226)+'СЕТ СН'!$F$15</f>
        <v>139.38074904999999</v>
      </c>
      <c r="L245" s="36">
        <f>SUMIFS(СВЦЭМ!$F$39:$F$782,СВЦЭМ!$A$39:$A$782,$A245,СВЦЭМ!$B$39:$B$782,L$226)+'СЕТ СН'!$F$15</f>
        <v>137.64714042</v>
      </c>
      <c r="M245" s="36">
        <f>SUMIFS(СВЦЭМ!$F$39:$F$782,СВЦЭМ!$A$39:$A$782,$A245,СВЦЭМ!$B$39:$B$782,M$226)+'СЕТ СН'!$F$15</f>
        <v>140.29129270000001</v>
      </c>
      <c r="N245" s="36">
        <f>SUMIFS(СВЦЭМ!$F$39:$F$782,СВЦЭМ!$A$39:$A$782,$A245,СВЦЭМ!$B$39:$B$782,N$226)+'СЕТ СН'!$F$15</f>
        <v>141.69194981999999</v>
      </c>
      <c r="O245" s="36">
        <f>SUMIFS(СВЦЭМ!$F$39:$F$782,СВЦЭМ!$A$39:$A$782,$A245,СВЦЭМ!$B$39:$B$782,O$226)+'СЕТ СН'!$F$15</f>
        <v>143.12120695999999</v>
      </c>
      <c r="P245" s="36">
        <f>SUMIFS(СВЦЭМ!$F$39:$F$782,СВЦЭМ!$A$39:$A$782,$A245,СВЦЭМ!$B$39:$B$782,P$226)+'СЕТ СН'!$F$15</f>
        <v>145.24011178000001</v>
      </c>
      <c r="Q245" s="36">
        <f>SUMIFS(СВЦЭМ!$F$39:$F$782,СВЦЭМ!$A$39:$A$782,$A245,СВЦЭМ!$B$39:$B$782,Q$226)+'СЕТ СН'!$F$15</f>
        <v>146.67326707000001</v>
      </c>
      <c r="R245" s="36">
        <f>SUMIFS(СВЦЭМ!$F$39:$F$782,СВЦЭМ!$A$39:$A$782,$A245,СВЦЭМ!$B$39:$B$782,R$226)+'СЕТ СН'!$F$15</f>
        <v>148.91981609999999</v>
      </c>
      <c r="S245" s="36">
        <f>SUMIFS(СВЦЭМ!$F$39:$F$782,СВЦЭМ!$A$39:$A$782,$A245,СВЦЭМ!$B$39:$B$782,S$226)+'СЕТ СН'!$F$15</f>
        <v>147.57641072999999</v>
      </c>
      <c r="T245" s="36">
        <f>SUMIFS(СВЦЭМ!$F$39:$F$782,СВЦЭМ!$A$39:$A$782,$A245,СВЦЭМ!$B$39:$B$782,T$226)+'СЕТ СН'!$F$15</f>
        <v>145.16966887000001</v>
      </c>
      <c r="U245" s="36">
        <f>SUMIFS(СВЦЭМ!$F$39:$F$782,СВЦЭМ!$A$39:$A$782,$A245,СВЦЭМ!$B$39:$B$782,U$226)+'СЕТ СН'!$F$15</f>
        <v>140.17030360000001</v>
      </c>
      <c r="V245" s="36">
        <f>SUMIFS(СВЦЭМ!$F$39:$F$782,СВЦЭМ!$A$39:$A$782,$A245,СВЦЭМ!$B$39:$B$782,V$226)+'СЕТ СН'!$F$15</f>
        <v>137.79150977</v>
      </c>
      <c r="W245" s="36">
        <f>SUMIFS(СВЦЭМ!$F$39:$F$782,СВЦЭМ!$A$39:$A$782,$A245,СВЦЭМ!$B$39:$B$782,W$226)+'СЕТ СН'!$F$15</f>
        <v>137.13658301000001</v>
      </c>
      <c r="X245" s="36">
        <f>SUMIFS(СВЦЭМ!$F$39:$F$782,СВЦЭМ!$A$39:$A$782,$A245,СВЦЭМ!$B$39:$B$782,X$226)+'СЕТ СН'!$F$15</f>
        <v>140.85992103999999</v>
      </c>
      <c r="Y245" s="36">
        <f>SUMIFS(СВЦЭМ!$F$39:$F$782,СВЦЭМ!$A$39:$A$782,$A245,СВЦЭМ!$B$39:$B$782,Y$226)+'СЕТ СН'!$F$15</f>
        <v>143.78663695</v>
      </c>
    </row>
    <row r="246" spans="1:25" ht="15.75" x14ac:dyDescent="0.2">
      <c r="A246" s="35">
        <f t="shared" si="6"/>
        <v>44671</v>
      </c>
      <c r="B246" s="36">
        <f>SUMIFS(СВЦЭМ!$F$39:$F$782,СВЦЭМ!$A$39:$A$782,$A246,СВЦЭМ!$B$39:$B$782,B$226)+'СЕТ СН'!$F$15</f>
        <v>131.12946238000001</v>
      </c>
      <c r="C246" s="36">
        <f>SUMIFS(СВЦЭМ!$F$39:$F$782,СВЦЭМ!$A$39:$A$782,$A246,СВЦЭМ!$B$39:$B$782,C$226)+'СЕТ СН'!$F$15</f>
        <v>137.63830332000001</v>
      </c>
      <c r="D246" s="36">
        <f>SUMIFS(СВЦЭМ!$F$39:$F$782,СВЦЭМ!$A$39:$A$782,$A246,СВЦЭМ!$B$39:$B$782,D$226)+'СЕТ СН'!$F$15</f>
        <v>140.79117715999999</v>
      </c>
      <c r="E246" s="36">
        <f>SUMIFS(СВЦЭМ!$F$39:$F$782,СВЦЭМ!$A$39:$A$782,$A246,СВЦЭМ!$B$39:$B$782,E$226)+'СЕТ СН'!$F$15</f>
        <v>142.53785361999999</v>
      </c>
      <c r="F246" s="36">
        <f>SUMIFS(СВЦЭМ!$F$39:$F$782,СВЦЭМ!$A$39:$A$782,$A246,СВЦЭМ!$B$39:$B$782,F$226)+'СЕТ СН'!$F$15</f>
        <v>142.78424394000001</v>
      </c>
      <c r="G246" s="36">
        <f>SUMIFS(СВЦЭМ!$F$39:$F$782,СВЦЭМ!$A$39:$A$782,$A246,СВЦЭМ!$B$39:$B$782,G$226)+'СЕТ СН'!$F$15</f>
        <v>139.92891048000001</v>
      </c>
      <c r="H246" s="36">
        <f>SUMIFS(СВЦЭМ!$F$39:$F$782,СВЦЭМ!$A$39:$A$782,$A246,СВЦЭМ!$B$39:$B$782,H$226)+'СЕТ СН'!$F$15</f>
        <v>133.32129763</v>
      </c>
      <c r="I246" s="36">
        <f>SUMIFS(СВЦЭМ!$F$39:$F$782,СВЦЭМ!$A$39:$A$782,$A246,СВЦЭМ!$B$39:$B$782,I$226)+'СЕТ СН'!$F$15</f>
        <v>134.66002184000001</v>
      </c>
      <c r="J246" s="36">
        <f>SUMIFS(СВЦЭМ!$F$39:$F$782,СВЦЭМ!$A$39:$A$782,$A246,СВЦЭМ!$B$39:$B$782,J$226)+'СЕТ СН'!$F$15</f>
        <v>135.56358470000001</v>
      </c>
      <c r="K246" s="36">
        <f>SUMIFS(СВЦЭМ!$F$39:$F$782,СВЦЭМ!$A$39:$A$782,$A246,СВЦЭМ!$B$39:$B$782,K$226)+'СЕТ СН'!$F$15</f>
        <v>134.30945603999999</v>
      </c>
      <c r="L246" s="36">
        <f>SUMIFS(СВЦЭМ!$F$39:$F$782,СВЦЭМ!$A$39:$A$782,$A246,СВЦЭМ!$B$39:$B$782,L$226)+'СЕТ СН'!$F$15</f>
        <v>132.32774767999999</v>
      </c>
      <c r="M246" s="36">
        <f>SUMIFS(СВЦЭМ!$F$39:$F$782,СВЦЭМ!$A$39:$A$782,$A246,СВЦЭМ!$B$39:$B$782,M$226)+'СЕТ СН'!$F$15</f>
        <v>132.86821809</v>
      </c>
      <c r="N246" s="36">
        <f>SUMIFS(СВЦЭМ!$F$39:$F$782,СВЦЭМ!$A$39:$A$782,$A246,СВЦЭМ!$B$39:$B$782,N$226)+'СЕТ СН'!$F$15</f>
        <v>132.3443752</v>
      </c>
      <c r="O246" s="36">
        <f>SUMIFS(СВЦЭМ!$F$39:$F$782,СВЦЭМ!$A$39:$A$782,$A246,СВЦЭМ!$B$39:$B$782,O$226)+'СЕТ СН'!$F$15</f>
        <v>130.92585585</v>
      </c>
      <c r="P246" s="36">
        <f>SUMIFS(СВЦЭМ!$F$39:$F$782,СВЦЭМ!$A$39:$A$782,$A246,СВЦЭМ!$B$39:$B$782,P$226)+'СЕТ СН'!$F$15</f>
        <v>131.3135638</v>
      </c>
      <c r="Q246" s="36">
        <f>SUMIFS(СВЦЭМ!$F$39:$F$782,СВЦЭМ!$A$39:$A$782,$A246,СВЦЭМ!$B$39:$B$782,Q$226)+'СЕТ СН'!$F$15</f>
        <v>131.32844283</v>
      </c>
      <c r="R246" s="36">
        <f>SUMIFS(СВЦЭМ!$F$39:$F$782,СВЦЭМ!$A$39:$A$782,$A246,СВЦЭМ!$B$39:$B$782,R$226)+'СЕТ СН'!$F$15</f>
        <v>130.81554978</v>
      </c>
      <c r="S246" s="36">
        <f>SUMIFS(СВЦЭМ!$F$39:$F$782,СВЦЭМ!$A$39:$A$782,$A246,СВЦЭМ!$B$39:$B$782,S$226)+'СЕТ СН'!$F$15</f>
        <v>132.18244254999999</v>
      </c>
      <c r="T246" s="36">
        <f>SUMIFS(СВЦЭМ!$F$39:$F$782,СВЦЭМ!$A$39:$A$782,$A246,СВЦЭМ!$B$39:$B$782,T$226)+'СЕТ СН'!$F$15</f>
        <v>133.03297154000001</v>
      </c>
      <c r="U246" s="36">
        <f>SUMIFS(СВЦЭМ!$F$39:$F$782,СВЦЭМ!$A$39:$A$782,$A246,СВЦЭМ!$B$39:$B$782,U$226)+'СЕТ СН'!$F$15</f>
        <v>134.07026342</v>
      </c>
      <c r="V246" s="36">
        <f>SUMIFS(СВЦЭМ!$F$39:$F$782,СВЦЭМ!$A$39:$A$782,$A246,СВЦЭМ!$B$39:$B$782,V$226)+'СЕТ СН'!$F$15</f>
        <v>136.55908604999999</v>
      </c>
      <c r="W246" s="36">
        <f>SUMIFS(СВЦЭМ!$F$39:$F$782,СВЦЭМ!$A$39:$A$782,$A246,СВЦЭМ!$B$39:$B$782,W$226)+'СЕТ СН'!$F$15</f>
        <v>135.70468986</v>
      </c>
      <c r="X246" s="36">
        <f>SUMIFS(СВЦЭМ!$F$39:$F$782,СВЦЭМ!$A$39:$A$782,$A246,СВЦЭМ!$B$39:$B$782,X$226)+'СЕТ СН'!$F$15</f>
        <v>131.83646453</v>
      </c>
      <c r="Y246" s="36">
        <f>SUMIFS(СВЦЭМ!$F$39:$F$782,СВЦЭМ!$A$39:$A$782,$A246,СВЦЭМ!$B$39:$B$782,Y$226)+'СЕТ СН'!$F$15</f>
        <v>130.69328135999999</v>
      </c>
    </row>
    <row r="247" spans="1:25" ht="15.75" x14ac:dyDescent="0.2">
      <c r="A247" s="35">
        <f t="shared" si="6"/>
        <v>44672</v>
      </c>
      <c r="B247" s="36">
        <f>SUMIFS(СВЦЭМ!$F$39:$F$782,СВЦЭМ!$A$39:$A$782,$A247,СВЦЭМ!$B$39:$B$782,B$226)+'СЕТ СН'!$F$15</f>
        <v>154.29258324</v>
      </c>
      <c r="C247" s="36">
        <f>SUMIFS(СВЦЭМ!$F$39:$F$782,СВЦЭМ!$A$39:$A$782,$A247,СВЦЭМ!$B$39:$B$782,C$226)+'СЕТ СН'!$F$15</f>
        <v>148.49534019999999</v>
      </c>
      <c r="D247" s="36">
        <f>SUMIFS(СВЦЭМ!$F$39:$F$782,СВЦЭМ!$A$39:$A$782,$A247,СВЦЭМ!$B$39:$B$782,D$226)+'СЕТ СН'!$F$15</f>
        <v>149.75916122999999</v>
      </c>
      <c r="E247" s="36">
        <f>SUMIFS(СВЦЭМ!$F$39:$F$782,СВЦЭМ!$A$39:$A$782,$A247,СВЦЭМ!$B$39:$B$782,E$226)+'СЕТ СН'!$F$15</f>
        <v>150.72815052999999</v>
      </c>
      <c r="F247" s="36">
        <f>SUMIFS(СВЦЭМ!$F$39:$F$782,СВЦЭМ!$A$39:$A$782,$A247,СВЦЭМ!$B$39:$B$782,F$226)+'СЕТ СН'!$F$15</f>
        <v>148.01354767999999</v>
      </c>
      <c r="G247" s="36">
        <f>SUMIFS(СВЦЭМ!$F$39:$F$782,СВЦЭМ!$A$39:$A$782,$A247,СВЦЭМ!$B$39:$B$782,G$226)+'СЕТ СН'!$F$15</f>
        <v>145.03919796</v>
      </c>
      <c r="H247" s="36">
        <f>SUMIFS(СВЦЭМ!$F$39:$F$782,СВЦЭМ!$A$39:$A$782,$A247,СВЦЭМ!$B$39:$B$782,H$226)+'СЕТ СН'!$F$15</f>
        <v>138.77410420999999</v>
      </c>
      <c r="I247" s="36">
        <f>SUMIFS(СВЦЭМ!$F$39:$F$782,СВЦЭМ!$A$39:$A$782,$A247,СВЦЭМ!$B$39:$B$782,I$226)+'СЕТ СН'!$F$15</f>
        <v>138.62480471000001</v>
      </c>
      <c r="J247" s="36">
        <f>SUMIFS(СВЦЭМ!$F$39:$F$782,СВЦЭМ!$A$39:$A$782,$A247,СВЦЭМ!$B$39:$B$782,J$226)+'СЕТ СН'!$F$15</f>
        <v>138.99739025</v>
      </c>
      <c r="K247" s="36">
        <f>SUMIFS(СВЦЭМ!$F$39:$F$782,СВЦЭМ!$A$39:$A$782,$A247,СВЦЭМ!$B$39:$B$782,K$226)+'СЕТ СН'!$F$15</f>
        <v>135.44301204999999</v>
      </c>
      <c r="L247" s="36">
        <f>SUMIFS(СВЦЭМ!$F$39:$F$782,СВЦЭМ!$A$39:$A$782,$A247,СВЦЭМ!$B$39:$B$782,L$226)+'СЕТ СН'!$F$15</f>
        <v>135.33660028</v>
      </c>
      <c r="M247" s="36">
        <f>SUMIFS(СВЦЭМ!$F$39:$F$782,СВЦЭМ!$A$39:$A$782,$A247,СВЦЭМ!$B$39:$B$782,M$226)+'СЕТ СН'!$F$15</f>
        <v>137.42122789000001</v>
      </c>
      <c r="N247" s="36">
        <f>SUMIFS(СВЦЭМ!$F$39:$F$782,СВЦЭМ!$A$39:$A$782,$A247,СВЦЭМ!$B$39:$B$782,N$226)+'СЕТ СН'!$F$15</f>
        <v>138.26942324999999</v>
      </c>
      <c r="O247" s="36">
        <f>SUMIFS(СВЦЭМ!$F$39:$F$782,СВЦЭМ!$A$39:$A$782,$A247,СВЦЭМ!$B$39:$B$782,O$226)+'СЕТ СН'!$F$15</f>
        <v>142.31420292999999</v>
      </c>
      <c r="P247" s="36">
        <f>SUMIFS(СВЦЭМ!$F$39:$F$782,СВЦЭМ!$A$39:$A$782,$A247,СВЦЭМ!$B$39:$B$782,P$226)+'СЕТ СН'!$F$15</f>
        <v>143.97454578</v>
      </c>
      <c r="Q247" s="36">
        <f>SUMIFS(СВЦЭМ!$F$39:$F$782,СВЦЭМ!$A$39:$A$782,$A247,СВЦЭМ!$B$39:$B$782,Q$226)+'СЕТ СН'!$F$15</f>
        <v>146.79487884</v>
      </c>
      <c r="R247" s="36">
        <f>SUMIFS(СВЦЭМ!$F$39:$F$782,СВЦЭМ!$A$39:$A$782,$A247,СВЦЭМ!$B$39:$B$782,R$226)+'СЕТ СН'!$F$15</f>
        <v>146.10221256</v>
      </c>
      <c r="S247" s="36">
        <f>SUMIFS(СВЦЭМ!$F$39:$F$782,СВЦЭМ!$A$39:$A$782,$A247,СВЦЭМ!$B$39:$B$782,S$226)+'СЕТ СН'!$F$15</f>
        <v>143.97199803999999</v>
      </c>
      <c r="T247" s="36">
        <f>SUMIFS(СВЦЭМ!$F$39:$F$782,СВЦЭМ!$A$39:$A$782,$A247,СВЦЭМ!$B$39:$B$782,T$226)+'СЕТ СН'!$F$15</f>
        <v>141.40495185</v>
      </c>
      <c r="U247" s="36">
        <f>SUMIFS(СВЦЭМ!$F$39:$F$782,СВЦЭМ!$A$39:$A$782,$A247,СВЦЭМ!$B$39:$B$782,U$226)+'СЕТ СН'!$F$15</f>
        <v>137.18095582000001</v>
      </c>
      <c r="V247" s="36">
        <f>SUMIFS(СВЦЭМ!$F$39:$F$782,СВЦЭМ!$A$39:$A$782,$A247,СВЦЭМ!$B$39:$B$782,V$226)+'СЕТ СН'!$F$15</f>
        <v>131.97165343</v>
      </c>
      <c r="W247" s="36">
        <f>SUMIFS(СВЦЭМ!$F$39:$F$782,СВЦЭМ!$A$39:$A$782,$A247,СВЦЭМ!$B$39:$B$782,W$226)+'СЕТ СН'!$F$15</f>
        <v>135.62380350000001</v>
      </c>
      <c r="X247" s="36">
        <f>SUMIFS(СВЦЭМ!$F$39:$F$782,СВЦЭМ!$A$39:$A$782,$A247,СВЦЭМ!$B$39:$B$782,X$226)+'СЕТ СН'!$F$15</f>
        <v>139.61721412</v>
      </c>
      <c r="Y247" s="36">
        <f>SUMIFS(СВЦЭМ!$F$39:$F$782,СВЦЭМ!$A$39:$A$782,$A247,СВЦЭМ!$B$39:$B$782,Y$226)+'СЕТ СН'!$F$15</f>
        <v>144.40939829000001</v>
      </c>
    </row>
    <row r="248" spans="1:25" ht="15.75" x14ac:dyDescent="0.2">
      <c r="A248" s="35">
        <f t="shared" si="6"/>
        <v>44673</v>
      </c>
      <c r="B248" s="36">
        <f>SUMIFS(СВЦЭМ!$F$39:$F$782,СВЦЭМ!$A$39:$A$782,$A248,СВЦЭМ!$B$39:$B$782,B$226)+'СЕТ СН'!$F$15</f>
        <v>141.15833193</v>
      </c>
      <c r="C248" s="36">
        <f>SUMIFS(СВЦЭМ!$F$39:$F$782,СВЦЭМ!$A$39:$A$782,$A248,СВЦЭМ!$B$39:$B$782,C$226)+'СЕТ СН'!$F$15</f>
        <v>144.17658617000001</v>
      </c>
      <c r="D248" s="36">
        <f>SUMIFS(СВЦЭМ!$F$39:$F$782,СВЦЭМ!$A$39:$A$782,$A248,СВЦЭМ!$B$39:$B$782,D$226)+'СЕТ СН'!$F$15</f>
        <v>148.04891379</v>
      </c>
      <c r="E248" s="36">
        <f>SUMIFS(СВЦЭМ!$F$39:$F$782,СВЦЭМ!$A$39:$A$782,$A248,СВЦЭМ!$B$39:$B$782,E$226)+'СЕТ СН'!$F$15</f>
        <v>149.79926677</v>
      </c>
      <c r="F248" s="36">
        <f>SUMIFS(СВЦЭМ!$F$39:$F$782,СВЦЭМ!$A$39:$A$782,$A248,СВЦЭМ!$B$39:$B$782,F$226)+'СЕТ СН'!$F$15</f>
        <v>150.85517637999999</v>
      </c>
      <c r="G248" s="36">
        <f>SUMIFS(СВЦЭМ!$F$39:$F$782,СВЦЭМ!$A$39:$A$782,$A248,СВЦЭМ!$B$39:$B$782,G$226)+'СЕТ СН'!$F$15</f>
        <v>151.43765852000001</v>
      </c>
      <c r="H248" s="36">
        <f>SUMIFS(СВЦЭМ!$F$39:$F$782,СВЦЭМ!$A$39:$A$782,$A248,СВЦЭМ!$B$39:$B$782,H$226)+'СЕТ СН'!$F$15</f>
        <v>146.05787373999999</v>
      </c>
      <c r="I248" s="36">
        <f>SUMIFS(СВЦЭМ!$F$39:$F$782,СВЦЭМ!$A$39:$A$782,$A248,СВЦЭМ!$B$39:$B$782,I$226)+'СЕТ СН'!$F$15</f>
        <v>140.41551185</v>
      </c>
      <c r="J248" s="36">
        <f>SUMIFS(СВЦЭМ!$F$39:$F$782,СВЦЭМ!$A$39:$A$782,$A248,СВЦЭМ!$B$39:$B$782,J$226)+'СЕТ СН'!$F$15</f>
        <v>135.93262025000001</v>
      </c>
      <c r="K248" s="36">
        <f>SUMIFS(СВЦЭМ!$F$39:$F$782,СВЦЭМ!$A$39:$A$782,$A248,СВЦЭМ!$B$39:$B$782,K$226)+'СЕТ СН'!$F$15</f>
        <v>133.41373927999999</v>
      </c>
      <c r="L248" s="36">
        <f>SUMIFS(СВЦЭМ!$F$39:$F$782,СВЦЭМ!$A$39:$A$782,$A248,СВЦЭМ!$B$39:$B$782,L$226)+'СЕТ СН'!$F$15</f>
        <v>132.83591229000001</v>
      </c>
      <c r="M248" s="36">
        <f>SUMIFS(СВЦЭМ!$F$39:$F$782,СВЦЭМ!$A$39:$A$782,$A248,СВЦЭМ!$B$39:$B$782,M$226)+'СЕТ СН'!$F$15</f>
        <v>134.03342058000001</v>
      </c>
      <c r="N248" s="36">
        <f>SUMIFS(СВЦЭМ!$F$39:$F$782,СВЦЭМ!$A$39:$A$782,$A248,СВЦЭМ!$B$39:$B$782,N$226)+'СЕТ СН'!$F$15</f>
        <v>136.01947784000001</v>
      </c>
      <c r="O248" s="36">
        <f>SUMIFS(СВЦЭМ!$F$39:$F$782,СВЦЭМ!$A$39:$A$782,$A248,СВЦЭМ!$B$39:$B$782,O$226)+'СЕТ СН'!$F$15</f>
        <v>137.58054257000001</v>
      </c>
      <c r="P248" s="36">
        <f>SUMIFS(СВЦЭМ!$F$39:$F$782,СВЦЭМ!$A$39:$A$782,$A248,СВЦЭМ!$B$39:$B$782,P$226)+'СЕТ СН'!$F$15</f>
        <v>137.27620490999999</v>
      </c>
      <c r="Q248" s="36">
        <f>SUMIFS(СВЦЭМ!$F$39:$F$782,СВЦЭМ!$A$39:$A$782,$A248,СВЦЭМ!$B$39:$B$782,Q$226)+'СЕТ СН'!$F$15</f>
        <v>136.87153379</v>
      </c>
      <c r="R248" s="36">
        <f>SUMIFS(СВЦЭМ!$F$39:$F$782,СВЦЭМ!$A$39:$A$782,$A248,СВЦЭМ!$B$39:$B$782,R$226)+'СЕТ СН'!$F$15</f>
        <v>138.68020437999999</v>
      </c>
      <c r="S248" s="36">
        <f>SUMIFS(СВЦЭМ!$F$39:$F$782,СВЦЭМ!$A$39:$A$782,$A248,СВЦЭМ!$B$39:$B$782,S$226)+'СЕТ СН'!$F$15</f>
        <v>138.49102418999999</v>
      </c>
      <c r="T248" s="36">
        <f>SUMIFS(СВЦЭМ!$F$39:$F$782,СВЦЭМ!$A$39:$A$782,$A248,СВЦЭМ!$B$39:$B$782,T$226)+'СЕТ СН'!$F$15</f>
        <v>138.28491285999999</v>
      </c>
      <c r="U248" s="36">
        <f>SUMIFS(СВЦЭМ!$F$39:$F$782,СВЦЭМ!$A$39:$A$782,$A248,СВЦЭМ!$B$39:$B$782,U$226)+'СЕТ СН'!$F$15</f>
        <v>136.00088509</v>
      </c>
      <c r="V248" s="36">
        <f>SUMIFS(СВЦЭМ!$F$39:$F$782,СВЦЭМ!$A$39:$A$782,$A248,СВЦЭМ!$B$39:$B$782,V$226)+'СЕТ СН'!$F$15</f>
        <v>134.50025002000001</v>
      </c>
      <c r="W248" s="36">
        <f>SUMIFS(СВЦЭМ!$F$39:$F$782,СВЦЭМ!$A$39:$A$782,$A248,СВЦЭМ!$B$39:$B$782,W$226)+'СЕТ СН'!$F$15</f>
        <v>134.33654218000001</v>
      </c>
      <c r="X248" s="36">
        <f>SUMIFS(СВЦЭМ!$F$39:$F$782,СВЦЭМ!$A$39:$A$782,$A248,СВЦЭМ!$B$39:$B$782,X$226)+'СЕТ СН'!$F$15</f>
        <v>135.58464534000001</v>
      </c>
      <c r="Y248" s="36">
        <f>SUMIFS(СВЦЭМ!$F$39:$F$782,СВЦЭМ!$A$39:$A$782,$A248,СВЦЭМ!$B$39:$B$782,Y$226)+'СЕТ СН'!$F$15</f>
        <v>140.00073692999999</v>
      </c>
    </row>
    <row r="249" spans="1:25" ht="15.75" x14ac:dyDescent="0.2">
      <c r="A249" s="35">
        <f t="shared" si="6"/>
        <v>44674</v>
      </c>
      <c r="B249" s="36">
        <f>SUMIFS(СВЦЭМ!$F$39:$F$782,СВЦЭМ!$A$39:$A$782,$A249,СВЦЭМ!$B$39:$B$782,B$226)+'СЕТ СН'!$F$15</f>
        <v>136.00797</v>
      </c>
      <c r="C249" s="36">
        <f>SUMIFS(СВЦЭМ!$F$39:$F$782,СВЦЭМ!$A$39:$A$782,$A249,СВЦЭМ!$B$39:$B$782,C$226)+'СЕТ СН'!$F$15</f>
        <v>137.93446789000001</v>
      </c>
      <c r="D249" s="36">
        <f>SUMIFS(СВЦЭМ!$F$39:$F$782,СВЦЭМ!$A$39:$A$782,$A249,СВЦЭМ!$B$39:$B$782,D$226)+'СЕТ СН'!$F$15</f>
        <v>141.01383129000001</v>
      </c>
      <c r="E249" s="36">
        <f>SUMIFS(СВЦЭМ!$F$39:$F$782,СВЦЭМ!$A$39:$A$782,$A249,СВЦЭМ!$B$39:$B$782,E$226)+'СЕТ СН'!$F$15</f>
        <v>142.53995469</v>
      </c>
      <c r="F249" s="36">
        <f>SUMIFS(СВЦЭМ!$F$39:$F$782,СВЦЭМ!$A$39:$A$782,$A249,СВЦЭМ!$B$39:$B$782,F$226)+'СЕТ СН'!$F$15</f>
        <v>143.58344700000001</v>
      </c>
      <c r="G249" s="36">
        <f>SUMIFS(СВЦЭМ!$F$39:$F$782,СВЦЭМ!$A$39:$A$782,$A249,СВЦЭМ!$B$39:$B$782,G$226)+'СЕТ СН'!$F$15</f>
        <v>146.85406216999999</v>
      </c>
      <c r="H249" s="36">
        <f>SUMIFS(СВЦЭМ!$F$39:$F$782,СВЦЭМ!$A$39:$A$782,$A249,СВЦЭМ!$B$39:$B$782,H$226)+'СЕТ СН'!$F$15</f>
        <v>143.66438918</v>
      </c>
      <c r="I249" s="36">
        <f>SUMIFS(СВЦЭМ!$F$39:$F$782,СВЦЭМ!$A$39:$A$782,$A249,СВЦЭМ!$B$39:$B$782,I$226)+'СЕТ СН'!$F$15</f>
        <v>144.18677947</v>
      </c>
      <c r="J249" s="36">
        <f>SUMIFS(СВЦЭМ!$F$39:$F$782,СВЦЭМ!$A$39:$A$782,$A249,СВЦЭМ!$B$39:$B$782,J$226)+'СЕТ СН'!$F$15</f>
        <v>138.43893151</v>
      </c>
      <c r="K249" s="36">
        <f>SUMIFS(СВЦЭМ!$F$39:$F$782,СВЦЭМ!$A$39:$A$782,$A249,СВЦЭМ!$B$39:$B$782,K$226)+'СЕТ СН'!$F$15</f>
        <v>133.20279869000001</v>
      </c>
      <c r="L249" s="36">
        <f>SUMIFS(СВЦЭМ!$F$39:$F$782,СВЦЭМ!$A$39:$A$782,$A249,СВЦЭМ!$B$39:$B$782,L$226)+'СЕТ СН'!$F$15</f>
        <v>131.50657801</v>
      </c>
      <c r="M249" s="36">
        <f>SUMIFS(СВЦЭМ!$F$39:$F$782,СВЦЭМ!$A$39:$A$782,$A249,СВЦЭМ!$B$39:$B$782,M$226)+'СЕТ СН'!$F$15</f>
        <v>130.64048897999999</v>
      </c>
      <c r="N249" s="36">
        <f>SUMIFS(СВЦЭМ!$F$39:$F$782,СВЦЭМ!$A$39:$A$782,$A249,СВЦЭМ!$B$39:$B$782,N$226)+'СЕТ СН'!$F$15</f>
        <v>132.46474984</v>
      </c>
      <c r="O249" s="36">
        <f>SUMIFS(СВЦЭМ!$F$39:$F$782,СВЦЭМ!$A$39:$A$782,$A249,СВЦЭМ!$B$39:$B$782,O$226)+'СЕТ СН'!$F$15</f>
        <v>133.87096005999999</v>
      </c>
      <c r="P249" s="36">
        <f>SUMIFS(СВЦЭМ!$F$39:$F$782,СВЦЭМ!$A$39:$A$782,$A249,СВЦЭМ!$B$39:$B$782,P$226)+'СЕТ СН'!$F$15</f>
        <v>135.96573867999999</v>
      </c>
      <c r="Q249" s="36">
        <f>SUMIFS(СВЦЭМ!$F$39:$F$782,СВЦЭМ!$A$39:$A$782,$A249,СВЦЭМ!$B$39:$B$782,Q$226)+'СЕТ СН'!$F$15</f>
        <v>137.89450224999999</v>
      </c>
      <c r="R249" s="36">
        <f>SUMIFS(СВЦЭМ!$F$39:$F$782,СВЦЭМ!$A$39:$A$782,$A249,СВЦЭМ!$B$39:$B$782,R$226)+'СЕТ СН'!$F$15</f>
        <v>138.09824762</v>
      </c>
      <c r="S249" s="36">
        <f>SUMIFS(СВЦЭМ!$F$39:$F$782,СВЦЭМ!$A$39:$A$782,$A249,СВЦЭМ!$B$39:$B$782,S$226)+'СЕТ СН'!$F$15</f>
        <v>138.10709875000001</v>
      </c>
      <c r="T249" s="36">
        <f>SUMIFS(СВЦЭМ!$F$39:$F$782,СВЦЭМ!$A$39:$A$782,$A249,СВЦЭМ!$B$39:$B$782,T$226)+'СЕТ СН'!$F$15</f>
        <v>134.9815031</v>
      </c>
      <c r="U249" s="36">
        <f>SUMIFS(СВЦЭМ!$F$39:$F$782,СВЦЭМ!$A$39:$A$782,$A249,СВЦЭМ!$B$39:$B$782,U$226)+'СЕТ СН'!$F$15</f>
        <v>133.68356813</v>
      </c>
      <c r="V249" s="36">
        <f>SUMIFS(СВЦЭМ!$F$39:$F$782,СВЦЭМ!$A$39:$A$782,$A249,СВЦЭМ!$B$39:$B$782,V$226)+'СЕТ СН'!$F$15</f>
        <v>130.94565616</v>
      </c>
      <c r="W249" s="36">
        <f>SUMIFS(СВЦЭМ!$F$39:$F$782,СВЦЭМ!$A$39:$A$782,$A249,СВЦЭМ!$B$39:$B$782,W$226)+'СЕТ СН'!$F$15</f>
        <v>129.41974475999999</v>
      </c>
      <c r="X249" s="36">
        <f>SUMIFS(СВЦЭМ!$F$39:$F$782,СВЦЭМ!$A$39:$A$782,$A249,СВЦЭМ!$B$39:$B$782,X$226)+'СЕТ СН'!$F$15</f>
        <v>133.04853818999999</v>
      </c>
      <c r="Y249" s="36">
        <f>SUMIFS(СВЦЭМ!$F$39:$F$782,СВЦЭМ!$A$39:$A$782,$A249,СВЦЭМ!$B$39:$B$782,Y$226)+'СЕТ СН'!$F$15</f>
        <v>136.48342718999999</v>
      </c>
    </row>
    <row r="250" spans="1:25" ht="15.75" x14ac:dyDescent="0.2">
      <c r="A250" s="35">
        <f t="shared" si="6"/>
        <v>44675</v>
      </c>
      <c r="B250" s="36">
        <f>SUMIFS(СВЦЭМ!$F$39:$F$782,СВЦЭМ!$A$39:$A$782,$A250,СВЦЭМ!$B$39:$B$782,B$226)+'СЕТ СН'!$F$15</f>
        <v>143.6216987</v>
      </c>
      <c r="C250" s="36">
        <f>SUMIFS(СВЦЭМ!$F$39:$F$782,СВЦЭМ!$A$39:$A$782,$A250,СВЦЭМ!$B$39:$B$782,C$226)+'СЕТ СН'!$F$15</f>
        <v>144.94900444000001</v>
      </c>
      <c r="D250" s="36">
        <f>SUMIFS(СВЦЭМ!$F$39:$F$782,СВЦЭМ!$A$39:$A$782,$A250,СВЦЭМ!$B$39:$B$782,D$226)+'СЕТ СН'!$F$15</f>
        <v>147.70943582000001</v>
      </c>
      <c r="E250" s="36">
        <f>SUMIFS(СВЦЭМ!$F$39:$F$782,СВЦЭМ!$A$39:$A$782,$A250,СВЦЭМ!$B$39:$B$782,E$226)+'СЕТ СН'!$F$15</f>
        <v>149.47287403000001</v>
      </c>
      <c r="F250" s="36">
        <f>SUMIFS(СВЦЭМ!$F$39:$F$782,СВЦЭМ!$A$39:$A$782,$A250,СВЦЭМ!$B$39:$B$782,F$226)+'СЕТ СН'!$F$15</f>
        <v>150.31793526000001</v>
      </c>
      <c r="G250" s="36">
        <f>SUMIFS(СВЦЭМ!$F$39:$F$782,СВЦЭМ!$A$39:$A$782,$A250,СВЦЭМ!$B$39:$B$782,G$226)+'СЕТ СН'!$F$15</f>
        <v>151.24654394000001</v>
      </c>
      <c r="H250" s="36">
        <f>SUMIFS(СВЦЭМ!$F$39:$F$782,СВЦЭМ!$A$39:$A$782,$A250,СВЦЭМ!$B$39:$B$782,H$226)+'СЕТ СН'!$F$15</f>
        <v>154.27254736</v>
      </c>
      <c r="I250" s="36">
        <f>SUMIFS(СВЦЭМ!$F$39:$F$782,СВЦЭМ!$A$39:$A$782,$A250,СВЦЭМ!$B$39:$B$782,I$226)+'СЕТ СН'!$F$15</f>
        <v>154.83024939000001</v>
      </c>
      <c r="J250" s="36">
        <f>SUMIFS(СВЦЭМ!$F$39:$F$782,СВЦЭМ!$A$39:$A$782,$A250,СВЦЭМ!$B$39:$B$782,J$226)+'СЕТ СН'!$F$15</f>
        <v>147.81579216</v>
      </c>
      <c r="K250" s="36">
        <f>SUMIFS(СВЦЭМ!$F$39:$F$782,СВЦЭМ!$A$39:$A$782,$A250,СВЦЭМ!$B$39:$B$782,K$226)+'СЕТ СН'!$F$15</f>
        <v>141.75867332999999</v>
      </c>
      <c r="L250" s="36">
        <f>SUMIFS(СВЦЭМ!$F$39:$F$782,СВЦЭМ!$A$39:$A$782,$A250,СВЦЭМ!$B$39:$B$782,L$226)+'СЕТ СН'!$F$15</f>
        <v>138.25421668000001</v>
      </c>
      <c r="M250" s="36">
        <f>SUMIFS(СВЦЭМ!$F$39:$F$782,СВЦЭМ!$A$39:$A$782,$A250,СВЦЭМ!$B$39:$B$782,M$226)+'СЕТ СН'!$F$15</f>
        <v>137.61064969</v>
      </c>
      <c r="N250" s="36">
        <f>SUMIFS(СВЦЭМ!$F$39:$F$782,СВЦЭМ!$A$39:$A$782,$A250,СВЦЭМ!$B$39:$B$782,N$226)+'СЕТ СН'!$F$15</f>
        <v>138.35063792</v>
      </c>
      <c r="O250" s="36">
        <f>SUMIFS(СВЦЭМ!$F$39:$F$782,СВЦЭМ!$A$39:$A$782,$A250,СВЦЭМ!$B$39:$B$782,O$226)+'СЕТ СН'!$F$15</f>
        <v>139.44377054</v>
      </c>
      <c r="P250" s="36">
        <f>SUMIFS(СВЦЭМ!$F$39:$F$782,СВЦЭМ!$A$39:$A$782,$A250,СВЦЭМ!$B$39:$B$782,P$226)+'СЕТ СН'!$F$15</f>
        <v>141.0234269</v>
      </c>
      <c r="Q250" s="36">
        <f>SUMIFS(СВЦЭМ!$F$39:$F$782,СВЦЭМ!$A$39:$A$782,$A250,СВЦЭМ!$B$39:$B$782,Q$226)+'СЕТ СН'!$F$15</f>
        <v>141.91463146999999</v>
      </c>
      <c r="R250" s="36">
        <f>SUMIFS(СВЦЭМ!$F$39:$F$782,СВЦЭМ!$A$39:$A$782,$A250,СВЦЭМ!$B$39:$B$782,R$226)+'СЕТ СН'!$F$15</f>
        <v>142.26962187000001</v>
      </c>
      <c r="S250" s="36">
        <f>SUMIFS(СВЦЭМ!$F$39:$F$782,СВЦЭМ!$A$39:$A$782,$A250,СВЦЭМ!$B$39:$B$782,S$226)+'СЕТ СН'!$F$15</f>
        <v>140.48711195000001</v>
      </c>
      <c r="T250" s="36">
        <f>SUMIFS(СВЦЭМ!$F$39:$F$782,СВЦЭМ!$A$39:$A$782,$A250,СВЦЭМ!$B$39:$B$782,T$226)+'СЕТ СН'!$F$15</f>
        <v>138.28518317999999</v>
      </c>
      <c r="U250" s="36">
        <f>SUMIFS(СВЦЭМ!$F$39:$F$782,СВЦЭМ!$A$39:$A$782,$A250,СВЦЭМ!$B$39:$B$782,U$226)+'СЕТ СН'!$F$15</f>
        <v>138.14267873</v>
      </c>
      <c r="V250" s="36">
        <f>SUMIFS(СВЦЭМ!$F$39:$F$782,СВЦЭМ!$A$39:$A$782,$A250,СВЦЭМ!$B$39:$B$782,V$226)+'СЕТ СН'!$F$15</f>
        <v>134.26532520000001</v>
      </c>
      <c r="W250" s="36">
        <f>SUMIFS(СВЦЭМ!$F$39:$F$782,СВЦЭМ!$A$39:$A$782,$A250,СВЦЭМ!$B$39:$B$782,W$226)+'СЕТ СН'!$F$15</f>
        <v>134.06207721999999</v>
      </c>
      <c r="X250" s="36">
        <f>SUMIFS(СВЦЭМ!$F$39:$F$782,СВЦЭМ!$A$39:$A$782,$A250,СВЦЭМ!$B$39:$B$782,X$226)+'СЕТ СН'!$F$15</f>
        <v>138.22261648</v>
      </c>
      <c r="Y250" s="36">
        <f>SUMIFS(СВЦЭМ!$F$39:$F$782,СВЦЭМ!$A$39:$A$782,$A250,СВЦЭМ!$B$39:$B$782,Y$226)+'СЕТ СН'!$F$15</f>
        <v>142.63735080999999</v>
      </c>
    </row>
    <row r="251" spans="1:25" ht="15.75" x14ac:dyDescent="0.2">
      <c r="A251" s="35">
        <f t="shared" si="6"/>
        <v>44676</v>
      </c>
      <c r="B251" s="36">
        <f>SUMIFS(СВЦЭМ!$F$39:$F$782,СВЦЭМ!$A$39:$A$782,$A251,СВЦЭМ!$B$39:$B$782,B$226)+'СЕТ СН'!$F$15</f>
        <v>158.51045708000001</v>
      </c>
      <c r="C251" s="36">
        <f>SUMIFS(СВЦЭМ!$F$39:$F$782,СВЦЭМ!$A$39:$A$782,$A251,СВЦЭМ!$B$39:$B$782,C$226)+'СЕТ СН'!$F$15</f>
        <v>158.99253242</v>
      </c>
      <c r="D251" s="36">
        <f>SUMIFS(СВЦЭМ!$F$39:$F$782,СВЦЭМ!$A$39:$A$782,$A251,СВЦЭМ!$B$39:$B$782,D$226)+'СЕТ СН'!$F$15</f>
        <v>162.49344712999999</v>
      </c>
      <c r="E251" s="36">
        <f>SUMIFS(СВЦЭМ!$F$39:$F$782,СВЦЭМ!$A$39:$A$782,$A251,СВЦЭМ!$B$39:$B$782,E$226)+'СЕТ СН'!$F$15</f>
        <v>167.68352766999999</v>
      </c>
      <c r="F251" s="36">
        <f>SUMIFS(СВЦЭМ!$F$39:$F$782,СВЦЭМ!$A$39:$A$782,$A251,СВЦЭМ!$B$39:$B$782,F$226)+'СЕТ СН'!$F$15</f>
        <v>166.72991958</v>
      </c>
      <c r="G251" s="36">
        <f>SUMIFS(СВЦЭМ!$F$39:$F$782,СВЦЭМ!$A$39:$A$782,$A251,СВЦЭМ!$B$39:$B$782,G$226)+'СЕТ СН'!$F$15</f>
        <v>164.5763795</v>
      </c>
      <c r="H251" s="36">
        <f>SUMIFS(СВЦЭМ!$F$39:$F$782,СВЦЭМ!$A$39:$A$782,$A251,СВЦЭМ!$B$39:$B$782,H$226)+'СЕТ СН'!$F$15</f>
        <v>155.42771759999999</v>
      </c>
      <c r="I251" s="36">
        <f>SUMIFS(СВЦЭМ!$F$39:$F$782,СВЦЭМ!$A$39:$A$782,$A251,СВЦЭМ!$B$39:$B$782,I$226)+'СЕТ СН'!$F$15</f>
        <v>151.355884</v>
      </c>
      <c r="J251" s="36">
        <f>SUMIFS(СВЦЭМ!$F$39:$F$782,СВЦЭМ!$A$39:$A$782,$A251,СВЦЭМ!$B$39:$B$782,J$226)+'СЕТ СН'!$F$15</f>
        <v>147.30450820999999</v>
      </c>
      <c r="K251" s="36">
        <f>SUMIFS(СВЦЭМ!$F$39:$F$782,СВЦЭМ!$A$39:$A$782,$A251,СВЦЭМ!$B$39:$B$782,K$226)+'СЕТ СН'!$F$15</f>
        <v>145.41429909999999</v>
      </c>
      <c r="L251" s="36">
        <f>SUMIFS(СВЦЭМ!$F$39:$F$782,СВЦЭМ!$A$39:$A$782,$A251,СВЦЭМ!$B$39:$B$782,L$226)+'СЕТ СН'!$F$15</f>
        <v>143.86131268</v>
      </c>
      <c r="M251" s="36">
        <f>SUMIFS(СВЦЭМ!$F$39:$F$782,СВЦЭМ!$A$39:$A$782,$A251,СВЦЭМ!$B$39:$B$782,M$226)+'СЕТ СН'!$F$15</f>
        <v>144.65985945</v>
      </c>
      <c r="N251" s="36">
        <f>SUMIFS(СВЦЭМ!$F$39:$F$782,СВЦЭМ!$A$39:$A$782,$A251,СВЦЭМ!$B$39:$B$782,N$226)+'СЕТ СН'!$F$15</f>
        <v>147.59435694000001</v>
      </c>
      <c r="O251" s="36">
        <f>SUMIFS(СВЦЭМ!$F$39:$F$782,СВЦЭМ!$A$39:$A$782,$A251,СВЦЭМ!$B$39:$B$782,O$226)+'СЕТ СН'!$F$15</f>
        <v>148.30280726999999</v>
      </c>
      <c r="P251" s="36">
        <f>SUMIFS(СВЦЭМ!$F$39:$F$782,СВЦЭМ!$A$39:$A$782,$A251,СВЦЭМ!$B$39:$B$782,P$226)+'СЕТ СН'!$F$15</f>
        <v>149.80704592000001</v>
      </c>
      <c r="Q251" s="36">
        <f>SUMIFS(СВЦЭМ!$F$39:$F$782,СВЦЭМ!$A$39:$A$782,$A251,СВЦЭМ!$B$39:$B$782,Q$226)+'СЕТ СН'!$F$15</f>
        <v>151.23801943999999</v>
      </c>
      <c r="R251" s="36">
        <f>SUMIFS(СВЦЭМ!$F$39:$F$782,СВЦЭМ!$A$39:$A$782,$A251,СВЦЭМ!$B$39:$B$782,R$226)+'СЕТ СН'!$F$15</f>
        <v>151.63520517000001</v>
      </c>
      <c r="S251" s="36">
        <f>SUMIFS(СВЦЭМ!$F$39:$F$782,СВЦЭМ!$A$39:$A$782,$A251,СВЦЭМ!$B$39:$B$782,S$226)+'СЕТ СН'!$F$15</f>
        <v>155.04384729</v>
      </c>
      <c r="T251" s="36">
        <f>SUMIFS(СВЦЭМ!$F$39:$F$782,СВЦЭМ!$A$39:$A$782,$A251,СВЦЭМ!$B$39:$B$782,T$226)+'СЕТ СН'!$F$15</f>
        <v>150.37429662</v>
      </c>
      <c r="U251" s="36">
        <f>SUMIFS(СВЦЭМ!$F$39:$F$782,СВЦЭМ!$A$39:$A$782,$A251,СВЦЭМ!$B$39:$B$782,U$226)+'СЕТ СН'!$F$15</f>
        <v>143.27298737000001</v>
      </c>
      <c r="V251" s="36">
        <f>SUMIFS(СВЦЭМ!$F$39:$F$782,СВЦЭМ!$A$39:$A$782,$A251,СВЦЭМ!$B$39:$B$782,V$226)+'СЕТ СН'!$F$15</f>
        <v>142.57481641999999</v>
      </c>
      <c r="W251" s="36">
        <f>SUMIFS(СВЦЭМ!$F$39:$F$782,СВЦЭМ!$A$39:$A$782,$A251,СВЦЭМ!$B$39:$B$782,W$226)+'СЕТ СН'!$F$15</f>
        <v>146.20932651000001</v>
      </c>
      <c r="X251" s="36">
        <f>SUMIFS(СВЦЭМ!$F$39:$F$782,СВЦЭМ!$A$39:$A$782,$A251,СВЦЭМ!$B$39:$B$782,X$226)+'СЕТ СН'!$F$15</f>
        <v>146.52947965000001</v>
      </c>
      <c r="Y251" s="36">
        <f>SUMIFS(СВЦЭМ!$F$39:$F$782,СВЦЭМ!$A$39:$A$782,$A251,СВЦЭМ!$B$39:$B$782,Y$226)+'СЕТ СН'!$F$15</f>
        <v>154.58012206000001</v>
      </c>
    </row>
    <row r="252" spans="1:25" ht="15.75" x14ac:dyDescent="0.2">
      <c r="A252" s="35">
        <f t="shared" si="6"/>
        <v>44677</v>
      </c>
      <c r="B252" s="36">
        <f>SUMIFS(СВЦЭМ!$F$39:$F$782,СВЦЭМ!$A$39:$A$782,$A252,СВЦЭМ!$B$39:$B$782,B$226)+'СЕТ СН'!$F$15</f>
        <v>152.29944008000001</v>
      </c>
      <c r="C252" s="36">
        <f>SUMIFS(СВЦЭМ!$F$39:$F$782,СВЦЭМ!$A$39:$A$782,$A252,СВЦЭМ!$B$39:$B$782,C$226)+'СЕТ СН'!$F$15</f>
        <v>155.04168521</v>
      </c>
      <c r="D252" s="36">
        <f>SUMIFS(СВЦЭМ!$F$39:$F$782,СВЦЭМ!$A$39:$A$782,$A252,СВЦЭМ!$B$39:$B$782,D$226)+'СЕТ СН'!$F$15</f>
        <v>158.34072094999999</v>
      </c>
      <c r="E252" s="36">
        <f>SUMIFS(СВЦЭМ!$F$39:$F$782,СВЦЭМ!$A$39:$A$782,$A252,СВЦЭМ!$B$39:$B$782,E$226)+'СЕТ СН'!$F$15</f>
        <v>167.28701014000001</v>
      </c>
      <c r="F252" s="36">
        <f>SUMIFS(СВЦЭМ!$F$39:$F$782,СВЦЭМ!$A$39:$A$782,$A252,СВЦЭМ!$B$39:$B$782,F$226)+'СЕТ СН'!$F$15</f>
        <v>167.49528871000001</v>
      </c>
      <c r="G252" s="36">
        <f>SUMIFS(СВЦЭМ!$F$39:$F$782,СВЦЭМ!$A$39:$A$782,$A252,СВЦЭМ!$B$39:$B$782,G$226)+'СЕТ СН'!$F$15</f>
        <v>169.81502294000001</v>
      </c>
      <c r="H252" s="36">
        <f>SUMIFS(СВЦЭМ!$F$39:$F$782,СВЦЭМ!$A$39:$A$782,$A252,СВЦЭМ!$B$39:$B$782,H$226)+'СЕТ СН'!$F$15</f>
        <v>162.55146159</v>
      </c>
      <c r="I252" s="36">
        <f>SUMIFS(СВЦЭМ!$F$39:$F$782,СВЦЭМ!$A$39:$A$782,$A252,СВЦЭМ!$B$39:$B$782,I$226)+'СЕТ СН'!$F$15</f>
        <v>156.38049011000001</v>
      </c>
      <c r="J252" s="36">
        <f>SUMIFS(СВЦЭМ!$F$39:$F$782,СВЦЭМ!$A$39:$A$782,$A252,СВЦЭМ!$B$39:$B$782,J$226)+'СЕТ СН'!$F$15</f>
        <v>148.17861515999999</v>
      </c>
      <c r="K252" s="36">
        <f>SUMIFS(СВЦЭМ!$F$39:$F$782,СВЦЭМ!$A$39:$A$782,$A252,СВЦЭМ!$B$39:$B$782,K$226)+'СЕТ СН'!$F$15</f>
        <v>141.05608101999999</v>
      </c>
      <c r="L252" s="36">
        <f>SUMIFS(СВЦЭМ!$F$39:$F$782,СВЦЭМ!$A$39:$A$782,$A252,СВЦЭМ!$B$39:$B$782,L$226)+'СЕТ СН'!$F$15</f>
        <v>140.49891926000001</v>
      </c>
      <c r="M252" s="36">
        <f>SUMIFS(СВЦЭМ!$F$39:$F$782,СВЦЭМ!$A$39:$A$782,$A252,СВЦЭМ!$B$39:$B$782,M$226)+'СЕТ СН'!$F$15</f>
        <v>139.89717268000001</v>
      </c>
      <c r="N252" s="36">
        <f>SUMIFS(СВЦЭМ!$F$39:$F$782,СВЦЭМ!$A$39:$A$782,$A252,СВЦЭМ!$B$39:$B$782,N$226)+'СЕТ СН'!$F$15</f>
        <v>140.18261029000001</v>
      </c>
      <c r="O252" s="36">
        <f>SUMIFS(СВЦЭМ!$F$39:$F$782,СВЦЭМ!$A$39:$A$782,$A252,СВЦЭМ!$B$39:$B$782,O$226)+'СЕТ СН'!$F$15</f>
        <v>142.84025685</v>
      </c>
      <c r="P252" s="36">
        <f>SUMIFS(СВЦЭМ!$F$39:$F$782,СВЦЭМ!$A$39:$A$782,$A252,СВЦЭМ!$B$39:$B$782,P$226)+'СЕТ СН'!$F$15</f>
        <v>143.37761098999999</v>
      </c>
      <c r="Q252" s="36">
        <f>SUMIFS(СВЦЭМ!$F$39:$F$782,СВЦЭМ!$A$39:$A$782,$A252,СВЦЭМ!$B$39:$B$782,Q$226)+'СЕТ СН'!$F$15</f>
        <v>143.70186593</v>
      </c>
      <c r="R252" s="36">
        <f>SUMIFS(СВЦЭМ!$F$39:$F$782,СВЦЭМ!$A$39:$A$782,$A252,СВЦЭМ!$B$39:$B$782,R$226)+'СЕТ СН'!$F$15</f>
        <v>141.20099771</v>
      </c>
      <c r="S252" s="36">
        <f>SUMIFS(СВЦЭМ!$F$39:$F$782,СВЦЭМ!$A$39:$A$782,$A252,СВЦЭМ!$B$39:$B$782,S$226)+'СЕТ СН'!$F$15</f>
        <v>142.91569200999999</v>
      </c>
      <c r="T252" s="36">
        <f>SUMIFS(СВЦЭМ!$F$39:$F$782,СВЦЭМ!$A$39:$A$782,$A252,СВЦЭМ!$B$39:$B$782,T$226)+'СЕТ СН'!$F$15</f>
        <v>138.05957758</v>
      </c>
      <c r="U252" s="36">
        <f>SUMIFS(СВЦЭМ!$F$39:$F$782,СВЦЭМ!$A$39:$A$782,$A252,СВЦЭМ!$B$39:$B$782,U$226)+'СЕТ СН'!$F$15</f>
        <v>134.41378483</v>
      </c>
      <c r="V252" s="36">
        <f>SUMIFS(СВЦЭМ!$F$39:$F$782,СВЦЭМ!$A$39:$A$782,$A252,СВЦЭМ!$B$39:$B$782,V$226)+'СЕТ СН'!$F$15</f>
        <v>130.93275975</v>
      </c>
      <c r="W252" s="36">
        <f>SUMIFS(СВЦЭМ!$F$39:$F$782,СВЦЭМ!$A$39:$A$782,$A252,СВЦЭМ!$B$39:$B$782,W$226)+'СЕТ СН'!$F$15</f>
        <v>132.13965956999999</v>
      </c>
      <c r="X252" s="36">
        <f>SUMIFS(СВЦЭМ!$F$39:$F$782,СВЦЭМ!$A$39:$A$782,$A252,СВЦЭМ!$B$39:$B$782,X$226)+'СЕТ СН'!$F$15</f>
        <v>138.37105388000001</v>
      </c>
      <c r="Y252" s="36">
        <f>SUMIFS(СВЦЭМ!$F$39:$F$782,СВЦЭМ!$A$39:$A$782,$A252,СВЦЭМ!$B$39:$B$782,Y$226)+'СЕТ СН'!$F$15</f>
        <v>143.56510166999999</v>
      </c>
    </row>
    <row r="253" spans="1:25" ht="15.75" x14ac:dyDescent="0.2">
      <c r="A253" s="35">
        <f t="shared" si="6"/>
        <v>44678</v>
      </c>
      <c r="B253" s="36">
        <f>SUMIFS(СВЦЭМ!$F$39:$F$782,СВЦЭМ!$A$39:$A$782,$A253,СВЦЭМ!$B$39:$B$782,B$226)+'СЕТ СН'!$F$15</f>
        <v>154.84425544000001</v>
      </c>
      <c r="C253" s="36">
        <f>SUMIFS(СВЦЭМ!$F$39:$F$782,СВЦЭМ!$A$39:$A$782,$A253,СВЦЭМ!$B$39:$B$782,C$226)+'СЕТ СН'!$F$15</f>
        <v>156.56397408000001</v>
      </c>
      <c r="D253" s="36">
        <f>SUMIFS(СВЦЭМ!$F$39:$F$782,СВЦЭМ!$A$39:$A$782,$A253,СВЦЭМ!$B$39:$B$782,D$226)+'СЕТ СН'!$F$15</f>
        <v>158.83411101999999</v>
      </c>
      <c r="E253" s="36">
        <f>SUMIFS(СВЦЭМ!$F$39:$F$782,СВЦЭМ!$A$39:$A$782,$A253,СВЦЭМ!$B$39:$B$782,E$226)+'СЕТ СН'!$F$15</f>
        <v>166.85558442000001</v>
      </c>
      <c r="F253" s="36">
        <f>SUMIFS(СВЦЭМ!$F$39:$F$782,СВЦЭМ!$A$39:$A$782,$A253,СВЦЭМ!$B$39:$B$782,F$226)+'СЕТ СН'!$F$15</f>
        <v>167.18200669000001</v>
      </c>
      <c r="G253" s="36">
        <f>SUMIFS(СВЦЭМ!$F$39:$F$782,СВЦЭМ!$A$39:$A$782,$A253,СВЦЭМ!$B$39:$B$782,G$226)+'СЕТ СН'!$F$15</f>
        <v>165.93050504999999</v>
      </c>
      <c r="H253" s="36">
        <f>SUMIFS(СВЦЭМ!$F$39:$F$782,СВЦЭМ!$A$39:$A$782,$A253,СВЦЭМ!$B$39:$B$782,H$226)+'СЕТ СН'!$F$15</f>
        <v>158.89900595</v>
      </c>
      <c r="I253" s="36">
        <f>SUMIFS(СВЦЭМ!$F$39:$F$782,СВЦЭМ!$A$39:$A$782,$A253,СВЦЭМ!$B$39:$B$782,I$226)+'СЕТ СН'!$F$15</f>
        <v>155.20957315999999</v>
      </c>
      <c r="J253" s="36">
        <f>SUMIFS(СВЦЭМ!$F$39:$F$782,СВЦЭМ!$A$39:$A$782,$A253,СВЦЭМ!$B$39:$B$782,J$226)+'СЕТ СН'!$F$15</f>
        <v>150.83181825</v>
      </c>
      <c r="K253" s="36">
        <f>SUMIFS(СВЦЭМ!$F$39:$F$782,СВЦЭМ!$A$39:$A$782,$A253,СВЦЭМ!$B$39:$B$782,K$226)+'СЕТ СН'!$F$15</f>
        <v>148.80322301999999</v>
      </c>
      <c r="L253" s="36">
        <f>SUMIFS(СВЦЭМ!$F$39:$F$782,СВЦЭМ!$A$39:$A$782,$A253,СВЦЭМ!$B$39:$B$782,L$226)+'СЕТ СН'!$F$15</f>
        <v>147.43004801000001</v>
      </c>
      <c r="M253" s="36">
        <f>SUMIFS(СВЦЭМ!$F$39:$F$782,СВЦЭМ!$A$39:$A$782,$A253,СВЦЭМ!$B$39:$B$782,M$226)+'СЕТ СН'!$F$15</f>
        <v>146.73320744</v>
      </c>
      <c r="N253" s="36">
        <f>SUMIFS(СВЦЭМ!$F$39:$F$782,СВЦЭМ!$A$39:$A$782,$A253,СВЦЭМ!$B$39:$B$782,N$226)+'СЕТ СН'!$F$15</f>
        <v>148.60037732000001</v>
      </c>
      <c r="O253" s="36">
        <f>SUMIFS(СВЦЭМ!$F$39:$F$782,СВЦЭМ!$A$39:$A$782,$A253,СВЦЭМ!$B$39:$B$782,O$226)+'СЕТ СН'!$F$15</f>
        <v>151.98491419000001</v>
      </c>
      <c r="P253" s="36">
        <f>SUMIFS(СВЦЭМ!$F$39:$F$782,СВЦЭМ!$A$39:$A$782,$A253,СВЦЭМ!$B$39:$B$782,P$226)+'СЕТ СН'!$F$15</f>
        <v>151.90675048</v>
      </c>
      <c r="Q253" s="36">
        <f>SUMIFS(СВЦЭМ!$F$39:$F$782,СВЦЭМ!$A$39:$A$782,$A253,СВЦЭМ!$B$39:$B$782,Q$226)+'СЕТ СН'!$F$15</f>
        <v>151.53336530000001</v>
      </c>
      <c r="R253" s="36">
        <f>SUMIFS(СВЦЭМ!$F$39:$F$782,СВЦЭМ!$A$39:$A$782,$A253,СВЦЭМ!$B$39:$B$782,R$226)+'СЕТ СН'!$F$15</f>
        <v>151.55074253000001</v>
      </c>
      <c r="S253" s="36">
        <f>SUMIFS(СВЦЭМ!$F$39:$F$782,СВЦЭМ!$A$39:$A$782,$A253,СВЦЭМ!$B$39:$B$782,S$226)+'СЕТ СН'!$F$15</f>
        <v>150.97051579999999</v>
      </c>
      <c r="T253" s="36">
        <f>SUMIFS(СВЦЭМ!$F$39:$F$782,СВЦЭМ!$A$39:$A$782,$A253,СВЦЭМ!$B$39:$B$782,T$226)+'СЕТ СН'!$F$15</f>
        <v>149.79265505999999</v>
      </c>
      <c r="U253" s="36">
        <f>SUMIFS(СВЦЭМ!$F$39:$F$782,СВЦЭМ!$A$39:$A$782,$A253,СВЦЭМ!$B$39:$B$782,U$226)+'СЕТ СН'!$F$15</f>
        <v>148.75509858999999</v>
      </c>
      <c r="V253" s="36">
        <f>SUMIFS(СВЦЭМ!$F$39:$F$782,СВЦЭМ!$A$39:$A$782,$A253,СВЦЭМ!$B$39:$B$782,V$226)+'СЕТ СН'!$F$15</f>
        <v>145.01102466</v>
      </c>
      <c r="W253" s="36">
        <f>SUMIFS(СВЦЭМ!$F$39:$F$782,СВЦЭМ!$A$39:$A$782,$A253,СВЦЭМ!$B$39:$B$782,W$226)+'СЕТ СН'!$F$15</f>
        <v>142.50783311999999</v>
      </c>
      <c r="X253" s="36">
        <f>SUMIFS(СВЦЭМ!$F$39:$F$782,СВЦЭМ!$A$39:$A$782,$A253,СВЦЭМ!$B$39:$B$782,X$226)+'СЕТ СН'!$F$15</f>
        <v>147.96392023000001</v>
      </c>
      <c r="Y253" s="36">
        <f>SUMIFS(СВЦЭМ!$F$39:$F$782,СВЦЭМ!$A$39:$A$782,$A253,СВЦЭМ!$B$39:$B$782,Y$226)+'СЕТ СН'!$F$15</f>
        <v>153.34742186</v>
      </c>
    </row>
    <row r="254" spans="1:25" ht="15.75" x14ac:dyDescent="0.2">
      <c r="A254" s="35">
        <f t="shared" si="6"/>
        <v>44679</v>
      </c>
      <c r="B254" s="36">
        <f>SUMIFS(СВЦЭМ!$F$39:$F$782,СВЦЭМ!$A$39:$A$782,$A254,СВЦЭМ!$B$39:$B$782,B$226)+'СЕТ СН'!$F$15</f>
        <v>168.09826645000001</v>
      </c>
      <c r="C254" s="36">
        <f>SUMIFS(СВЦЭМ!$F$39:$F$782,СВЦЭМ!$A$39:$A$782,$A254,СВЦЭМ!$B$39:$B$782,C$226)+'СЕТ СН'!$F$15</f>
        <v>164.73195856000001</v>
      </c>
      <c r="D254" s="36">
        <f>SUMIFS(СВЦЭМ!$F$39:$F$782,СВЦЭМ!$A$39:$A$782,$A254,СВЦЭМ!$B$39:$B$782,D$226)+'СЕТ СН'!$F$15</f>
        <v>168.60298080999999</v>
      </c>
      <c r="E254" s="36">
        <f>SUMIFS(СВЦЭМ!$F$39:$F$782,СВЦЭМ!$A$39:$A$782,$A254,СВЦЭМ!$B$39:$B$782,E$226)+'СЕТ СН'!$F$15</f>
        <v>167.70015351999999</v>
      </c>
      <c r="F254" s="36">
        <f>SUMIFS(СВЦЭМ!$F$39:$F$782,СВЦЭМ!$A$39:$A$782,$A254,СВЦЭМ!$B$39:$B$782,F$226)+'СЕТ СН'!$F$15</f>
        <v>170.34911317000001</v>
      </c>
      <c r="G254" s="36">
        <f>SUMIFS(СВЦЭМ!$F$39:$F$782,СВЦЭМ!$A$39:$A$782,$A254,СВЦЭМ!$B$39:$B$782,G$226)+'СЕТ СН'!$F$15</f>
        <v>167.73008195</v>
      </c>
      <c r="H254" s="36">
        <f>SUMIFS(СВЦЭМ!$F$39:$F$782,СВЦЭМ!$A$39:$A$782,$A254,СВЦЭМ!$B$39:$B$782,H$226)+'СЕТ СН'!$F$15</f>
        <v>158.43926994</v>
      </c>
      <c r="I254" s="36">
        <f>SUMIFS(СВЦЭМ!$F$39:$F$782,СВЦЭМ!$A$39:$A$782,$A254,СВЦЭМ!$B$39:$B$782,I$226)+'СЕТ СН'!$F$15</f>
        <v>149.15280815</v>
      </c>
      <c r="J254" s="36">
        <f>SUMIFS(СВЦЭМ!$F$39:$F$782,СВЦЭМ!$A$39:$A$782,$A254,СВЦЭМ!$B$39:$B$782,J$226)+'СЕТ СН'!$F$15</f>
        <v>149.08841102</v>
      </c>
      <c r="K254" s="36">
        <f>SUMIFS(СВЦЭМ!$F$39:$F$782,СВЦЭМ!$A$39:$A$782,$A254,СВЦЭМ!$B$39:$B$782,K$226)+'СЕТ СН'!$F$15</f>
        <v>150.87200908</v>
      </c>
      <c r="L254" s="36">
        <f>SUMIFS(СВЦЭМ!$F$39:$F$782,СВЦЭМ!$A$39:$A$782,$A254,СВЦЭМ!$B$39:$B$782,L$226)+'СЕТ СН'!$F$15</f>
        <v>151.51937723</v>
      </c>
      <c r="M254" s="36">
        <f>SUMIFS(СВЦЭМ!$F$39:$F$782,СВЦЭМ!$A$39:$A$782,$A254,СВЦЭМ!$B$39:$B$782,M$226)+'СЕТ СН'!$F$15</f>
        <v>155.95800618999999</v>
      </c>
      <c r="N254" s="36">
        <f>SUMIFS(СВЦЭМ!$F$39:$F$782,СВЦЭМ!$A$39:$A$782,$A254,СВЦЭМ!$B$39:$B$782,N$226)+'СЕТ СН'!$F$15</f>
        <v>149.42893612</v>
      </c>
      <c r="O254" s="36">
        <f>SUMIFS(СВЦЭМ!$F$39:$F$782,СВЦЭМ!$A$39:$A$782,$A254,СВЦЭМ!$B$39:$B$782,O$226)+'СЕТ СН'!$F$15</f>
        <v>145.04641774999999</v>
      </c>
      <c r="P254" s="36">
        <f>SUMIFS(СВЦЭМ!$F$39:$F$782,СВЦЭМ!$A$39:$A$782,$A254,СВЦЭМ!$B$39:$B$782,P$226)+'СЕТ СН'!$F$15</f>
        <v>145.07465508000001</v>
      </c>
      <c r="Q254" s="36">
        <f>SUMIFS(СВЦЭМ!$F$39:$F$782,СВЦЭМ!$A$39:$A$782,$A254,СВЦЭМ!$B$39:$B$782,Q$226)+'СЕТ СН'!$F$15</f>
        <v>148.16900909</v>
      </c>
      <c r="R254" s="36">
        <f>SUMIFS(СВЦЭМ!$F$39:$F$782,СВЦЭМ!$A$39:$A$782,$A254,СВЦЭМ!$B$39:$B$782,R$226)+'СЕТ СН'!$F$15</f>
        <v>157.46059774</v>
      </c>
      <c r="S254" s="36">
        <f>SUMIFS(СВЦЭМ!$F$39:$F$782,СВЦЭМ!$A$39:$A$782,$A254,СВЦЭМ!$B$39:$B$782,S$226)+'СЕТ СН'!$F$15</f>
        <v>164.90166661999999</v>
      </c>
      <c r="T254" s="36">
        <f>SUMIFS(СВЦЭМ!$F$39:$F$782,СВЦЭМ!$A$39:$A$782,$A254,СВЦЭМ!$B$39:$B$782,T$226)+'СЕТ СН'!$F$15</f>
        <v>161.77869698000001</v>
      </c>
      <c r="U254" s="36">
        <f>SUMIFS(СВЦЭМ!$F$39:$F$782,СВЦЭМ!$A$39:$A$782,$A254,СВЦЭМ!$B$39:$B$782,U$226)+'СЕТ СН'!$F$15</f>
        <v>154.44748518</v>
      </c>
      <c r="V254" s="36">
        <f>SUMIFS(СВЦЭМ!$F$39:$F$782,СВЦЭМ!$A$39:$A$782,$A254,СВЦЭМ!$B$39:$B$782,V$226)+'СЕТ СН'!$F$15</f>
        <v>156.65173626999999</v>
      </c>
      <c r="W254" s="36">
        <f>SUMIFS(СВЦЭМ!$F$39:$F$782,СВЦЭМ!$A$39:$A$782,$A254,СВЦЭМ!$B$39:$B$782,W$226)+'СЕТ СН'!$F$15</f>
        <v>156.18845562999999</v>
      </c>
      <c r="X254" s="36">
        <f>SUMIFS(СВЦЭМ!$F$39:$F$782,СВЦЭМ!$A$39:$A$782,$A254,СВЦЭМ!$B$39:$B$782,X$226)+'СЕТ СН'!$F$15</f>
        <v>162.48019629999999</v>
      </c>
      <c r="Y254" s="36">
        <f>SUMIFS(СВЦЭМ!$F$39:$F$782,СВЦЭМ!$A$39:$A$782,$A254,СВЦЭМ!$B$39:$B$782,Y$226)+'СЕТ СН'!$F$15</f>
        <v>168.55065594000001</v>
      </c>
    </row>
    <row r="255" spans="1:25" ht="15.75" x14ac:dyDescent="0.2">
      <c r="A255" s="35">
        <f t="shared" si="6"/>
        <v>44680</v>
      </c>
      <c r="B255" s="36">
        <f>SUMIFS(СВЦЭМ!$F$39:$F$782,СВЦЭМ!$A$39:$A$782,$A255,СВЦЭМ!$B$39:$B$782,B$226)+'СЕТ СН'!$F$15</f>
        <v>164.10153074999999</v>
      </c>
      <c r="C255" s="36">
        <f>SUMIFS(СВЦЭМ!$F$39:$F$782,СВЦЭМ!$A$39:$A$782,$A255,СВЦЭМ!$B$39:$B$782,C$226)+'СЕТ СН'!$F$15</f>
        <v>166.82740208000001</v>
      </c>
      <c r="D255" s="36">
        <f>SUMIFS(СВЦЭМ!$F$39:$F$782,СВЦЭМ!$A$39:$A$782,$A255,СВЦЭМ!$B$39:$B$782,D$226)+'СЕТ СН'!$F$15</f>
        <v>168.45447985999999</v>
      </c>
      <c r="E255" s="36">
        <f>SUMIFS(СВЦЭМ!$F$39:$F$782,СВЦЭМ!$A$39:$A$782,$A255,СВЦЭМ!$B$39:$B$782,E$226)+'СЕТ СН'!$F$15</f>
        <v>168.58419118</v>
      </c>
      <c r="F255" s="36">
        <f>SUMIFS(СВЦЭМ!$F$39:$F$782,СВЦЭМ!$A$39:$A$782,$A255,СВЦЭМ!$B$39:$B$782,F$226)+'СЕТ СН'!$F$15</f>
        <v>167.87995903999999</v>
      </c>
      <c r="G255" s="36">
        <f>SUMIFS(СВЦЭМ!$F$39:$F$782,СВЦЭМ!$A$39:$A$782,$A255,СВЦЭМ!$B$39:$B$782,G$226)+'СЕТ СН'!$F$15</f>
        <v>164.10454693</v>
      </c>
      <c r="H255" s="36">
        <f>SUMIFS(СВЦЭМ!$F$39:$F$782,СВЦЭМ!$A$39:$A$782,$A255,СВЦЭМ!$B$39:$B$782,H$226)+'СЕТ СН'!$F$15</f>
        <v>157.8138969</v>
      </c>
      <c r="I255" s="36">
        <f>SUMIFS(СВЦЭМ!$F$39:$F$782,СВЦЭМ!$A$39:$A$782,$A255,СВЦЭМ!$B$39:$B$782,I$226)+'СЕТ СН'!$F$15</f>
        <v>151.72093795999999</v>
      </c>
      <c r="J255" s="36">
        <f>SUMIFS(СВЦЭМ!$F$39:$F$782,СВЦЭМ!$A$39:$A$782,$A255,СВЦЭМ!$B$39:$B$782,J$226)+'СЕТ СН'!$F$15</f>
        <v>147.31623332999999</v>
      </c>
      <c r="K255" s="36">
        <f>SUMIFS(СВЦЭМ!$F$39:$F$782,СВЦЭМ!$A$39:$A$782,$A255,СВЦЭМ!$B$39:$B$782,K$226)+'СЕТ СН'!$F$15</f>
        <v>147.14058646000001</v>
      </c>
      <c r="L255" s="36">
        <f>SUMIFS(СВЦЭМ!$F$39:$F$782,СВЦЭМ!$A$39:$A$782,$A255,СВЦЭМ!$B$39:$B$782,L$226)+'СЕТ СН'!$F$15</f>
        <v>148.32095007999999</v>
      </c>
      <c r="M255" s="36">
        <f>SUMIFS(СВЦЭМ!$F$39:$F$782,СВЦЭМ!$A$39:$A$782,$A255,СВЦЭМ!$B$39:$B$782,M$226)+'СЕТ СН'!$F$15</f>
        <v>152.02358670999999</v>
      </c>
      <c r="N255" s="36">
        <f>SUMIFS(СВЦЭМ!$F$39:$F$782,СВЦЭМ!$A$39:$A$782,$A255,СВЦЭМ!$B$39:$B$782,N$226)+'СЕТ СН'!$F$15</f>
        <v>155.57943940000001</v>
      </c>
      <c r="O255" s="36">
        <f>SUMIFS(СВЦЭМ!$F$39:$F$782,СВЦЭМ!$A$39:$A$782,$A255,СВЦЭМ!$B$39:$B$782,O$226)+'СЕТ СН'!$F$15</f>
        <v>150.63881373999999</v>
      </c>
      <c r="P255" s="36">
        <f>SUMIFS(СВЦЭМ!$F$39:$F$782,СВЦЭМ!$A$39:$A$782,$A255,СВЦЭМ!$B$39:$B$782,P$226)+'СЕТ СН'!$F$15</f>
        <v>153.35274923</v>
      </c>
      <c r="Q255" s="36">
        <f>SUMIFS(СВЦЭМ!$F$39:$F$782,СВЦЭМ!$A$39:$A$782,$A255,СВЦЭМ!$B$39:$B$782,Q$226)+'СЕТ СН'!$F$15</f>
        <v>156.95170382000001</v>
      </c>
      <c r="R255" s="36">
        <f>SUMIFS(СВЦЭМ!$F$39:$F$782,СВЦЭМ!$A$39:$A$782,$A255,СВЦЭМ!$B$39:$B$782,R$226)+'СЕТ СН'!$F$15</f>
        <v>154.46077</v>
      </c>
      <c r="S255" s="36">
        <f>SUMIFS(СВЦЭМ!$F$39:$F$782,СВЦЭМ!$A$39:$A$782,$A255,СВЦЭМ!$B$39:$B$782,S$226)+'СЕТ СН'!$F$15</f>
        <v>156.13821268000001</v>
      </c>
      <c r="T255" s="36">
        <f>SUMIFS(СВЦЭМ!$F$39:$F$782,СВЦЭМ!$A$39:$A$782,$A255,СВЦЭМ!$B$39:$B$782,T$226)+'СЕТ СН'!$F$15</f>
        <v>150.38939339000001</v>
      </c>
      <c r="U255" s="36">
        <f>SUMIFS(СВЦЭМ!$F$39:$F$782,СВЦЭМ!$A$39:$A$782,$A255,СВЦЭМ!$B$39:$B$782,U$226)+'СЕТ СН'!$F$15</f>
        <v>148.75222622000001</v>
      </c>
      <c r="V255" s="36">
        <f>SUMIFS(СВЦЭМ!$F$39:$F$782,СВЦЭМ!$A$39:$A$782,$A255,СВЦЭМ!$B$39:$B$782,V$226)+'СЕТ СН'!$F$15</f>
        <v>145.68891084000001</v>
      </c>
      <c r="W255" s="36">
        <f>SUMIFS(СВЦЭМ!$F$39:$F$782,СВЦЭМ!$A$39:$A$782,$A255,СВЦЭМ!$B$39:$B$782,W$226)+'СЕТ СН'!$F$15</f>
        <v>150.28494376</v>
      </c>
      <c r="X255" s="36">
        <f>SUMIFS(СВЦЭМ!$F$39:$F$782,СВЦЭМ!$A$39:$A$782,$A255,СВЦЭМ!$B$39:$B$782,X$226)+'СЕТ СН'!$F$15</f>
        <v>154.17640921</v>
      </c>
      <c r="Y255" s="36">
        <f>SUMIFS(СВЦЭМ!$F$39:$F$782,СВЦЭМ!$A$39:$A$782,$A255,СВЦЭМ!$B$39:$B$782,Y$226)+'СЕТ СН'!$F$15</f>
        <v>159.48909954000001</v>
      </c>
    </row>
    <row r="256" spans="1:25" ht="15.75" x14ac:dyDescent="0.2">
      <c r="A256" s="35">
        <f t="shared" si="6"/>
        <v>44681</v>
      </c>
      <c r="B256" s="36">
        <f>SUMIFS(СВЦЭМ!$F$39:$F$782,СВЦЭМ!$A$39:$A$782,$A256,СВЦЭМ!$B$39:$B$782,B$226)+'СЕТ СН'!$F$15</f>
        <v>164.98007401000001</v>
      </c>
      <c r="C256" s="36">
        <f>SUMIFS(СВЦЭМ!$F$39:$F$782,СВЦЭМ!$A$39:$A$782,$A256,СВЦЭМ!$B$39:$B$782,C$226)+'СЕТ СН'!$F$15</f>
        <v>157.10592521999999</v>
      </c>
      <c r="D256" s="36">
        <f>SUMIFS(СВЦЭМ!$F$39:$F$782,СВЦЭМ!$A$39:$A$782,$A256,СВЦЭМ!$B$39:$B$782,D$226)+'СЕТ СН'!$F$15</f>
        <v>163.36370848999999</v>
      </c>
      <c r="E256" s="36">
        <f>SUMIFS(СВЦЭМ!$F$39:$F$782,СВЦЭМ!$A$39:$A$782,$A256,СВЦЭМ!$B$39:$B$782,E$226)+'СЕТ СН'!$F$15</f>
        <v>166.65291348</v>
      </c>
      <c r="F256" s="36">
        <f>SUMIFS(СВЦЭМ!$F$39:$F$782,СВЦЭМ!$A$39:$A$782,$A256,СВЦЭМ!$B$39:$B$782,F$226)+'СЕТ СН'!$F$15</f>
        <v>168.57306331999999</v>
      </c>
      <c r="G256" s="36">
        <f>SUMIFS(СВЦЭМ!$F$39:$F$782,СВЦЭМ!$A$39:$A$782,$A256,СВЦЭМ!$B$39:$B$782,G$226)+'СЕТ СН'!$F$15</f>
        <v>169.50091767000001</v>
      </c>
      <c r="H256" s="36">
        <f>SUMIFS(СВЦЭМ!$F$39:$F$782,СВЦЭМ!$A$39:$A$782,$A256,СВЦЭМ!$B$39:$B$782,H$226)+'СЕТ СН'!$F$15</f>
        <v>166.22026704000001</v>
      </c>
      <c r="I256" s="36">
        <f>SUMIFS(СВЦЭМ!$F$39:$F$782,СВЦЭМ!$A$39:$A$782,$A256,СВЦЭМ!$B$39:$B$782,I$226)+'СЕТ СН'!$F$15</f>
        <v>162.72202275999999</v>
      </c>
      <c r="J256" s="36">
        <f>SUMIFS(СВЦЭМ!$F$39:$F$782,СВЦЭМ!$A$39:$A$782,$A256,СВЦЭМ!$B$39:$B$782,J$226)+'СЕТ СН'!$F$15</f>
        <v>156.03878397</v>
      </c>
      <c r="K256" s="36">
        <f>SUMIFS(СВЦЭМ!$F$39:$F$782,СВЦЭМ!$A$39:$A$782,$A256,СВЦЭМ!$B$39:$B$782,K$226)+'СЕТ СН'!$F$15</f>
        <v>151.06092444999999</v>
      </c>
      <c r="L256" s="36">
        <f>SUMIFS(СВЦЭМ!$F$39:$F$782,СВЦЭМ!$A$39:$A$782,$A256,СВЦЭМ!$B$39:$B$782,L$226)+'СЕТ СН'!$F$15</f>
        <v>147.79795587000001</v>
      </c>
      <c r="M256" s="36">
        <f>SUMIFS(СВЦЭМ!$F$39:$F$782,СВЦЭМ!$A$39:$A$782,$A256,СВЦЭМ!$B$39:$B$782,M$226)+'СЕТ СН'!$F$15</f>
        <v>149.64256657000001</v>
      </c>
      <c r="N256" s="36">
        <f>SUMIFS(СВЦЭМ!$F$39:$F$782,СВЦЭМ!$A$39:$A$782,$A256,СВЦЭМ!$B$39:$B$782,N$226)+'СЕТ СН'!$F$15</f>
        <v>150.45121079</v>
      </c>
      <c r="O256" s="36">
        <f>SUMIFS(СВЦЭМ!$F$39:$F$782,СВЦЭМ!$A$39:$A$782,$A256,СВЦЭМ!$B$39:$B$782,O$226)+'СЕТ СН'!$F$15</f>
        <v>150.56148995999999</v>
      </c>
      <c r="P256" s="36">
        <f>SUMIFS(СВЦЭМ!$F$39:$F$782,СВЦЭМ!$A$39:$A$782,$A256,СВЦЭМ!$B$39:$B$782,P$226)+'СЕТ СН'!$F$15</f>
        <v>149.82386407999999</v>
      </c>
      <c r="Q256" s="36">
        <f>SUMIFS(СВЦЭМ!$F$39:$F$782,СВЦЭМ!$A$39:$A$782,$A256,СВЦЭМ!$B$39:$B$782,Q$226)+'СЕТ СН'!$F$15</f>
        <v>152.40249467000001</v>
      </c>
      <c r="R256" s="36">
        <f>SUMIFS(СВЦЭМ!$F$39:$F$782,СВЦЭМ!$A$39:$A$782,$A256,СВЦЭМ!$B$39:$B$782,R$226)+'СЕТ СН'!$F$15</f>
        <v>153.52409681</v>
      </c>
      <c r="S256" s="36">
        <f>SUMIFS(СВЦЭМ!$F$39:$F$782,СВЦЭМ!$A$39:$A$782,$A256,СВЦЭМ!$B$39:$B$782,S$226)+'СЕТ СН'!$F$15</f>
        <v>151.04977534</v>
      </c>
      <c r="T256" s="36">
        <f>SUMIFS(СВЦЭМ!$F$39:$F$782,СВЦЭМ!$A$39:$A$782,$A256,СВЦЭМ!$B$39:$B$782,T$226)+'СЕТ СН'!$F$15</f>
        <v>148.49078926999999</v>
      </c>
      <c r="U256" s="36">
        <f>SUMIFS(СВЦЭМ!$F$39:$F$782,СВЦЭМ!$A$39:$A$782,$A256,СВЦЭМ!$B$39:$B$782,U$226)+'СЕТ СН'!$F$15</f>
        <v>149.71443934999999</v>
      </c>
      <c r="V256" s="36">
        <f>SUMIFS(СВЦЭМ!$F$39:$F$782,СВЦЭМ!$A$39:$A$782,$A256,СВЦЭМ!$B$39:$B$782,V$226)+'СЕТ СН'!$F$15</f>
        <v>150.55057374</v>
      </c>
      <c r="W256" s="36">
        <f>SUMIFS(СВЦЭМ!$F$39:$F$782,СВЦЭМ!$A$39:$A$782,$A256,СВЦЭМ!$B$39:$B$782,W$226)+'СЕТ СН'!$F$15</f>
        <v>148.08103184999999</v>
      </c>
      <c r="X256" s="36">
        <f>SUMIFS(СВЦЭМ!$F$39:$F$782,СВЦЭМ!$A$39:$A$782,$A256,СВЦЭМ!$B$39:$B$782,X$226)+'СЕТ СН'!$F$15</f>
        <v>152.76635712999999</v>
      </c>
      <c r="Y256" s="36">
        <f>SUMIFS(СВЦЭМ!$F$39:$F$782,СВЦЭМ!$A$39:$A$782,$A256,СВЦЭМ!$B$39:$B$782,Y$226)+'СЕТ СН'!$F$15</f>
        <v>153.41160893</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44653</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44654</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44655</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44656</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44657</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44658</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44659</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44660</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44661</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44662</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44663</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44664</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44665</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44666</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44667</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44668</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44669</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44670</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44671</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44672</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44673</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44674</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44675</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44676</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44677</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44678</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44679</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44680</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44681</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44682</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01.04.2022</v>
      </c>
      <c r="B297" s="36" t="e">
        <f>SUMIFS(СВЦЭМ!#REF!,СВЦЭМ!$A$40:$A$783,$A297,СВЦЭМ!$B$39:$B$782,B$296)+'СЕТ СН'!$F$15</f>
        <v>#REF!</v>
      </c>
      <c r="C297" s="36" t="e">
        <f>SUMIFS(СВЦЭМ!#REF!,СВЦЭМ!$A$40:$A$783,$A297,СВЦЭМ!$B$39:$B$782,C$296)+'СЕТ СН'!$F$15</f>
        <v>#REF!</v>
      </c>
      <c r="D297" s="36" t="e">
        <f>SUMIFS(СВЦЭМ!#REF!,СВЦЭМ!$A$40:$A$783,$A297,СВЦЭМ!$B$39:$B$782,D$296)+'СЕТ СН'!$F$15</f>
        <v>#REF!</v>
      </c>
      <c r="E297" s="36" t="e">
        <f>SUMIFS(СВЦЭМ!#REF!,СВЦЭМ!$A$40:$A$783,$A297,СВЦЭМ!$B$39:$B$782,E$296)+'СЕТ СН'!$F$15</f>
        <v>#REF!</v>
      </c>
      <c r="F297" s="36" t="e">
        <f>SUMIFS(СВЦЭМ!#REF!,СВЦЭМ!$A$40:$A$783,$A297,СВЦЭМ!$B$39:$B$782,F$296)+'СЕТ СН'!$F$15</f>
        <v>#REF!</v>
      </c>
      <c r="G297" s="36" t="e">
        <f>SUMIFS(СВЦЭМ!#REF!,СВЦЭМ!$A$40:$A$783,$A297,СВЦЭМ!$B$39:$B$782,G$296)+'СЕТ СН'!$F$15</f>
        <v>#REF!</v>
      </c>
      <c r="H297" s="36" t="e">
        <f>SUMIFS(СВЦЭМ!#REF!,СВЦЭМ!$A$40:$A$783,$A297,СВЦЭМ!$B$39:$B$782,H$296)+'СЕТ СН'!$F$15</f>
        <v>#REF!</v>
      </c>
      <c r="I297" s="36" t="e">
        <f>SUMIFS(СВЦЭМ!#REF!,СВЦЭМ!$A$40:$A$783,$A297,СВЦЭМ!$B$39:$B$782,I$296)+'СЕТ СН'!$F$15</f>
        <v>#REF!</v>
      </c>
      <c r="J297" s="36" t="e">
        <f>SUMIFS(СВЦЭМ!#REF!,СВЦЭМ!$A$40:$A$783,$A297,СВЦЭМ!$B$39:$B$782,J$296)+'СЕТ СН'!$F$15</f>
        <v>#REF!</v>
      </c>
      <c r="K297" s="36" t="e">
        <f>SUMIFS(СВЦЭМ!#REF!,СВЦЭМ!$A$40:$A$783,$A297,СВЦЭМ!$B$39:$B$782,K$296)+'СЕТ СН'!$F$15</f>
        <v>#REF!</v>
      </c>
      <c r="L297" s="36" t="e">
        <f>SUMIFS(СВЦЭМ!#REF!,СВЦЭМ!$A$40:$A$783,$A297,СВЦЭМ!$B$39:$B$782,L$296)+'СЕТ СН'!$F$15</f>
        <v>#REF!</v>
      </c>
      <c r="M297" s="36" t="e">
        <f>SUMIFS(СВЦЭМ!#REF!,СВЦЭМ!$A$40:$A$783,$A297,СВЦЭМ!$B$39:$B$782,M$296)+'СЕТ СН'!$F$15</f>
        <v>#REF!</v>
      </c>
      <c r="N297" s="36" t="e">
        <f>SUMIFS(СВЦЭМ!#REF!,СВЦЭМ!$A$40:$A$783,$A297,СВЦЭМ!$B$39:$B$782,N$296)+'СЕТ СН'!$F$15</f>
        <v>#REF!</v>
      </c>
      <c r="O297" s="36" t="e">
        <f>SUMIFS(СВЦЭМ!#REF!,СВЦЭМ!$A$40:$A$783,$A297,СВЦЭМ!$B$39:$B$782,O$296)+'СЕТ СН'!$F$15</f>
        <v>#REF!</v>
      </c>
      <c r="P297" s="36" t="e">
        <f>SUMIFS(СВЦЭМ!#REF!,СВЦЭМ!$A$40:$A$783,$A297,СВЦЭМ!$B$39:$B$782,P$296)+'СЕТ СН'!$F$15</f>
        <v>#REF!</v>
      </c>
      <c r="Q297" s="36" t="e">
        <f>SUMIFS(СВЦЭМ!#REF!,СВЦЭМ!$A$40:$A$783,$A297,СВЦЭМ!$B$39:$B$782,Q$296)+'СЕТ СН'!$F$15</f>
        <v>#REF!</v>
      </c>
      <c r="R297" s="36" t="e">
        <f>SUMIFS(СВЦЭМ!#REF!,СВЦЭМ!$A$40:$A$783,$A297,СВЦЭМ!$B$39:$B$782,R$296)+'СЕТ СН'!$F$15</f>
        <v>#REF!</v>
      </c>
      <c r="S297" s="36" t="e">
        <f>SUMIFS(СВЦЭМ!#REF!,СВЦЭМ!$A$40:$A$783,$A297,СВЦЭМ!$B$39:$B$782,S$296)+'СЕТ СН'!$F$15</f>
        <v>#REF!</v>
      </c>
      <c r="T297" s="36" t="e">
        <f>SUMIFS(СВЦЭМ!#REF!,СВЦЭМ!$A$40:$A$783,$A297,СВЦЭМ!$B$39:$B$782,T$296)+'СЕТ СН'!$F$15</f>
        <v>#REF!</v>
      </c>
      <c r="U297" s="36" t="e">
        <f>SUMIFS(СВЦЭМ!#REF!,СВЦЭМ!$A$40:$A$783,$A297,СВЦЭМ!$B$39:$B$782,U$296)+'СЕТ СН'!$F$15</f>
        <v>#REF!</v>
      </c>
      <c r="V297" s="36" t="e">
        <f>SUMIFS(СВЦЭМ!#REF!,СВЦЭМ!$A$40:$A$783,$A297,СВЦЭМ!$B$39:$B$782,V$296)+'СЕТ СН'!$F$15</f>
        <v>#REF!</v>
      </c>
      <c r="W297" s="36" t="e">
        <f>SUMIFS(СВЦЭМ!#REF!,СВЦЭМ!$A$40:$A$783,$A297,СВЦЭМ!$B$39:$B$782,W$296)+'СЕТ СН'!$F$15</f>
        <v>#REF!</v>
      </c>
      <c r="X297" s="36" t="e">
        <f>SUMIFS(СВЦЭМ!#REF!,СВЦЭМ!$A$40:$A$783,$A297,СВЦЭМ!$B$39:$B$782,X$296)+'СЕТ СН'!$F$15</f>
        <v>#REF!</v>
      </c>
      <c r="Y297" s="36" t="e">
        <f>SUMIFS(СВЦЭМ!#REF!,СВЦЭМ!$A$40:$A$783,$A297,СВЦЭМ!$B$39:$B$782,Y$296)+'СЕТ СН'!$F$15</f>
        <v>#REF!</v>
      </c>
      <c r="AA297" s="45"/>
    </row>
    <row r="298" spans="1:27" ht="15.75" hidden="1" x14ac:dyDescent="0.2">
      <c r="A298" s="35">
        <f>A297+1</f>
        <v>44653</v>
      </c>
      <c r="B298" s="36" t="e">
        <f>SUMIFS(СВЦЭМ!#REF!,СВЦЭМ!$A$40:$A$783,$A298,СВЦЭМ!$B$39:$B$782,B$296)+'СЕТ СН'!$F$15</f>
        <v>#REF!</v>
      </c>
      <c r="C298" s="36" t="e">
        <f>SUMIFS(СВЦЭМ!#REF!,СВЦЭМ!$A$40:$A$783,$A298,СВЦЭМ!$B$39:$B$782,C$296)+'СЕТ СН'!$F$15</f>
        <v>#REF!</v>
      </c>
      <c r="D298" s="36" t="e">
        <f>SUMIFS(СВЦЭМ!#REF!,СВЦЭМ!$A$40:$A$783,$A298,СВЦЭМ!$B$39:$B$782,D$296)+'СЕТ СН'!$F$15</f>
        <v>#REF!</v>
      </c>
      <c r="E298" s="36" t="e">
        <f>SUMIFS(СВЦЭМ!#REF!,СВЦЭМ!$A$40:$A$783,$A298,СВЦЭМ!$B$39:$B$782,E$296)+'СЕТ СН'!$F$15</f>
        <v>#REF!</v>
      </c>
      <c r="F298" s="36" t="e">
        <f>SUMIFS(СВЦЭМ!#REF!,СВЦЭМ!$A$40:$A$783,$A298,СВЦЭМ!$B$39:$B$782,F$296)+'СЕТ СН'!$F$15</f>
        <v>#REF!</v>
      </c>
      <c r="G298" s="36" t="e">
        <f>SUMIFS(СВЦЭМ!#REF!,СВЦЭМ!$A$40:$A$783,$A298,СВЦЭМ!$B$39:$B$782,G$296)+'СЕТ СН'!$F$15</f>
        <v>#REF!</v>
      </c>
      <c r="H298" s="36" t="e">
        <f>SUMIFS(СВЦЭМ!#REF!,СВЦЭМ!$A$40:$A$783,$A298,СВЦЭМ!$B$39:$B$782,H$296)+'СЕТ СН'!$F$15</f>
        <v>#REF!</v>
      </c>
      <c r="I298" s="36" t="e">
        <f>SUMIFS(СВЦЭМ!#REF!,СВЦЭМ!$A$40:$A$783,$A298,СВЦЭМ!$B$39:$B$782,I$296)+'СЕТ СН'!$F$15</f>
        <v>#REF!</v>
      </c>
      <c r="J298" s="36" t="e">
        <f>SUMIFS(СВЦЭМ!#REF!,СВЦЭМ!$A$40:$A$783,$A298,СВЦЭМ!$B$39:$B$782,J$296)+'СЕТ СН'!$F$15</f>
        <v>#REF!</v>
      </c>
      <c r="K298" s="36" t="e">
        <f>SUMIFS(СВЦЭМ!#REF!,СВЦЭМ!$A$40:$A$783,$A298,СВЦЭМ!$B$39:$B$782,K$296)+'СЕТ СН'!$F$15</f>
        <v>#REF!</v>
      </c>
      <c r="L298" s="36" t="e">
        <f>SUMIFS(СВЦЭМ!#REF!,СВЦЭМ!$A$40:$A$783,$A298,СВЦЭМ!$B$39:$B$782,L$296)+'СЕТ СН'!$F$15</f>
        <v>#REF!</v>
      </c>
      <c r="M298" s="36" t="e">
        <f>SUMIFS(СВЦЭМ!#REF!,СВЦЭМ!$A$40:$A$783,$A298,СВЦЭМ!$B$39:$B$782,M$296)+'СЕТ СН'!$F$15</f>
        <v>#REF!</v>
      </c>
      <c r="N298" s="36" t="e">
        <f>SUMIFS(СВЦЭМ!#REF!,СВЦЭМ!$A$40:$A$783,$A298,СВЦЭМ!$B$39:$B$782,N$296)+'СЕТ СН'!$F$15</f>
        <v>#REF!</v>
      </c>
      <c r="O298" s="36" t="e">
        <f>SUMIFS(СВЦЭМ!#REF!,СВЦЭМ!$A$40:$A$783,$A298,СВЦЭМ!$B$39:$B$782,O$296)+'СЕТ СН'!$F$15</f>
        <v>#REF!</v>
      </c>
      <c r="P298" s="36" t="e">
        <f>SUMIFS(СВЦЭМ!#REF!,СВЦЭМ!$A$40:$A$783,$A298,СВЦЭМ!$B$39:$B$782,P$296)+'СЕТ СН'!$F$15</f>
        <v>#REF!</v>
      </c>
      <c r="Q298" s="36" t="e">
        <f>SUMIFS(СВЦЭМ!#REF!,СВЦЭМ!$A$40:$A$783,$A298,СВЦЭМ!$B$39:$B$782,Q$296)+'СЕТ СН'!$F$15</f>
        <v>#REF!</v>
      </c>
      <c r="R298" s="36" t="e">
        <f>SUMIFS(СВЦЭМ!#REF!,СВЦЭМ!$A$40:$A$783,$A298,СВЦЭМ!$B$39:$B$782,R$296)+'СЕТ СН'!$F$15</f>
        <v>#REF!</v>
      </c>
      <c r="S298" s="36" t="e">
        <f>SUMIFS(СВЦЭМ!#REF!,СВЦЭМ!$A$40:$A$783,$A298,СВЦЭМ!$B$39:$B$782,S$296)+'СЕТ СН'!$F$15</f>
        <v>#REF!</v>
      </c>
      <c r="T298" s="36" t="e">
        <f>SUMIFS(СВЦЭМ!#REF!,СВЦЭМ!$A$40:$A$783,$A298,СВЦЭМ!$B$39:$B$782,T$296)+'СЕТ СН'!$F$15</f>
        <v>#REF!</v>
      </c>
      <c r="U298" s="36" t="e">
        <f>SUMIFS(СВЦЭМ!#REF!,СВЦЭМ!$A$40:$A$783,$A298,СВЦЭМ!$B$39:$B$782,U$296)+'СЕТ СН'!$F$15</f>
        <v>#REF!</v>
      </c>
      <c r="V298" s="36" t="e">
        <f>SUMIFS(СВЦЭМ!#REF!,СВЦЭМ!$A$40:$A$783,$A298,СВЦЭМ!$B$39:$B$782,V$296)+'СЕТ СН'!$F$15</f>
        <v>#REF!</v>
      </c>
      <c r="W298" s="36" t="e">
        <f>SUMIFS(СВЦЭМ!#REF!,СВЦЭМ!$A$40:$A$783,$A298,СВЦЭМ!$B$39:$B$782,W$296)+'СЕТ СН'!$F$15</f>
        <v>#REF!</v>
      </c>
      <c r="X298" s="36" t="e">
        <f>SUMIFS(СВЦЭМ!#REF!,СВЦЭМ!$A$40:$A$783,$A298,СВЦЭМ!$B$39:$B$782,X$296)+'СЕТ СН'!$F$15</f>
        <v>#REF!</v>
      </c>
      <c r="Y298" s="36" t="e">
        <f>SUMIFS(СВЦЭМ!#REF!,СВЦЭМ!$A$40:$A$783,$A298,СВЦЭМ!$B$39:$B$782,Y$296)+'СЕТ СН'!$F$15</f>
        <v>#REF!</v>
      </c>
    </row>
    <row r="299" spans="1:27" ht="15.75" hidden="1" x14ac:dyDescent="0.2">
      <c r="A299" s="35">
        <f t="shared" ref="A299:A327" si="8">A298+1</f>
        <v>44654</v>
      </c>
      <c r="B299" s="36" t="e">
        <f>SUMIFS(СВЦЭМ!#REF!,СВЦЭМ!$A$40:$A$783,$A299,СВЦЭМ!$B$39:$B$782,B$296)+'СЕТ СН'!$F$15</f>
        <v>#REF!</v>
      </c>
      <c r="C299" s="36" t="e">
        <f>SUMIFS(СВЦЭМ!#REF!,СВЦЭМ!$A$40:$A$783,$A299,СВЦЭМ!$B$39:$B$782,C$296)+'СЕТ СН'!$F$15</f>
        <v>#REF!</v>
      </c>
      <c r="D299" s="36" t="e">
        <f>SUMIFS(СВЦЭМ!#REF!,СВЦЭМ!$A$40:$A$783,$A299,СВЦЭМ!$B$39:$B$782,D$296)+'СЕТ СН'!$F$15</f>
        <v>#REF!</v>
      </c>
      <c r="E299" s="36" t="e">
        <f>SUMIFS(СВЦЭМ!#REF!,СВЦЭМ!$A$40:$A$783,$A299,СВЦЭМ!$B$39:$B$782,E$296)+'СЕТ СН'!$F$15</f>
        <v>#REF!</v>
      </c>
      <c r="F299" s="36" t="e">
        <f>SUMIFS(СВЦЭМ!#REF!,СВЦЭМ!$A$40:$A$783,$A299,СВЦЭМ!$B$39:$B$782,F$296)+'СЕТ СН'!$F$15</f>
        <v>#REF!</v>
      </c>
      <c r="G299" s="36" t="e">
        <f>SUMIFS(СВЦЭМ!#REF!,СВЦЭМ!$A$40:$A$783,$A299,СВЦЭМ!$B$39:$B$782,G$296)+'СЕТ СН'!$F$15</f>
        <v>#REF!</v>
      </c>
      <c r="H299" s="36" t="e">
        <f>SUMIFS(СВЦЭМ!#REF!,СВЦЭМ!$A$40:$A$783,$A299,СВЦЭМ!$B$39:$B$782,H$296)+'СЕТ СН'!$F$15</f>
        <v>#REF!</v>
      </c>
      <c r="I299" s="36" t="e">
        <f>SUMIFS(СВЦЭМ!#REF!,СВЦЭМ!$A$40:$A$783,$A299,СВЦЭМ!$B$39:$B$782,I$296)+'СЕТ СН'!$F$15</f>
        <v>#REF!</v>
      </c>
      <c r="J299" s="36" t="e">
        <f>SUMIFS(СВЦЭМ!#REF!,СВЦЭМ!$A$40:$A$783,$A299,СВЦЭМ!$B$39:$B$782,J$296)+'СЕТ СН'!$F$15</f>
        <v>#REF!</v>
      </c>
      <c r="K299" s="36" t="e">
        <f>SUMIFS(СВЦЭМ!#REF!,СВЦЭМ!$A$40:$A$783,$A299,СВЦЭМ!$B$39:$B$782,K$296)+'СЕТ СН'!$F$15</f>
        <v>#REF!</v>
      </c>
      <c r="L299" s="36" t="e">
        <f>SUMIFS(СВЦЭМ!#REF!,СВЦЭМ!$A$40:$A$783,$A299,СВЦЭМ!$B$39:$B$782,L$296)+'СЕТ СН'!$F$15</f>
        <v>#REF!</v>
      </c>
      <c r="M299" s="36" t="e">
        <f>SUMIFS(СВЦЭМ!#REF!,СВЦЭМ!$A$40:$A$783,$A299,СВЦЭМ!$B$39:$B$782,M$296)+'СЕТ СН'!$F$15</f>
        <v>#REF!</v>
      </c>
      <c r="N299" s="36" t="e">
        <f>SUMIFS(СВЦЭМ!#REF!,СВЦЭМ!$A$40:$A$783,$A299,СВЦЭМ!$B$39:$B$782,N$296)+'СЕТ СН'!$F$15</f>
        <v>#REF!</v>
      </c>
      <c r="O299" s="36" t="e">
        <f>SUMIFS(СВЦЭМ!#REF!,СВЦЭМ!$A$40:$A$783,$A299,СВЦЭМ!$B$39:$B$782,O$296)+'СЕТ СН'!$F$15</f>
        <v>#REF!</v>
      </c>
      <c r="P299" s="36" t="e">
        <f>SUMIFS(СВЦЭМ!#REF!,СВЦЭМ!$A$40:$A$783,$A299,СВЦЭМ!$B$39:$B$782,P$296)+'СЕТ СН'!$F$15</f>
        <v>#REF!</v>
      </c>
      <c r="Q299" s="36" t="e">
        <f>SUMIFS(СВЦЭМ!#REF!,СВЦЭМ!$A$40:$A$783,$A299,СВЦЭМ!$B$39:$B$782,Q$296)+'СЕТ СН'!$F$15</f>
        <v>#REF!</v>
      </c>
      <c r="R299" s="36" t="e">
        <f>SUMIFS(СВЦЭМ!#REF!,СВЦЭМ!$A$40:$A$783,$A299,СВЦЭМ!$B$39:$B$782,R$296)+'СЕТ СН'!$F$15</f>
        <v>#REF!</v>
      </c>
      <c r="S299" s="36" t="e">
        <f>SUMIFS(СВЦЭМ!#REF!,СВЦЭМ!$A$40:$A$783,$A299,СВЦЭМ!$B$39:$B$782,S$296)+'СЕТ СН'!$F$15</f>
        <v>#REF!</v>
      </c>
      <c r="T299" s="36" t="e">
        <f>SUMIFS(СВЦЭМ!#REF!,СВЦЭМ!$A$40:$A$783,$A299,СВЦЭМ!$B$39:$B$782,T$296)+'СЕТ СН'!$F$15</f>
        <v>#REF!</v>
      </c>
      <c r="U299" s="36" t="e">
        <f>SUMIFS(СВЦЭМ!#REF!,СВЦЭМ!$A$40:$A$783,$A299,СВЦЭМ!$B$39:$B$782,U$296)+'СЕТ СН'!$F$15</f>
        <v>#REF!</v>
      </c>
      <c r="V299" s="36" t="e">
        <f>SUMIFS(СВЦЭМ!#REF!,СВЦЭМ!$A$40:$A$783,$A299,СВЦЭМ!$B$39:$B$782,V$296)+'СЕТ СН'!$F$15</f>
        <v>#REF!</v>
      </c>
      <c r="W299" s="36" t="e">
        <f>SUMIFS(СВЦЭМ!#REF!,СВЦЭМ!$A$40:$A$783,$A299,СВЦЭМ!$B$39:$B$782,W$296)+'СЕТ СН'!$F$15</f>
        <v>#REF!</v>
      </c>
      <c r="X299" s="36" t="e">
        <f>SUMIFS(СВЦЭМ!#REF!,СВЦЭМ!$A$40:$A$783,$A299,СВЦЭМ!$B$39:$B$782,X$296)+'СЕТ СН'!$F$15</f>
        <v>#REF!</v>
      </c>
      <c r="Y299" s="36" t="e">
        <f>SUMIFS(СВЦЭМ!#REF!,СВЦЭМ!$A$40:$A$783,$A299,СВЦЭМ!$B$39:$B$782,Y$296)+'СЕТ СН'!$F$15</f>
        <v>#REF!</v>
      </c>
    </row>
    <row r="300" spans="1:27" ht="15.75" hidden="1" x14ac:dyDescent="0.2">
      <c r="A300" s="35">
        <f t="shared" si="8"/>
        <v>44655</v>
      </c>
      <c r="B300" s="36" t="e">
        <f>SUMIFS(СВЦЭМ!#REF!,СВЦЭМ!$A$40:$A$783,$A300,СВЦЭМ!$B$39:$B$782,B$296)+'СЕТ СН'!$F$15</f>
        <v>#REF!</v>
      </c>
      <c r="C300" s="36" t="e">
        <f>SUMIFS(СВЦЭМ!#REF!,СВЦЭМ!$A$40:$A$783,$A300,СВЦЭМ!$B$39:$B$782,C$296)+'СЕТ СН'!$F$15</f>
        <v>#REF!</v>
      </c>
      <c r="D300" s="36" t="e">
        <f>SUMIFS(СВЦЭМ!#REF!,СВЦЭМ!$A$40:$A$783,$A300,СВЦЭМ!$B$39:$B$782,D$296)+'СЕТ СН'!$F$15</f>
        <v>#REF!</v>
      </c>
      <c r="E300" s="36" t="e">
        <f>SUMIFS(СВЦЭМ!#REF!,СВЦЭМ!$A$40:$A$783,$A300,СВЦЭМ!$B$39:$B$782,E$296)+'СЕТ СН'!$F$15</f>
        <v>#REF!</v>
      </c>
      <c r="F300" s="36" t="e">
        <f>SUMIFS(СВЦЭМ!#REF!,СВЦЭМ!$A$40:$A$783,$A300,СВЦЭМ!$B$39:$B$782,F$296)+'СЕТ СН'!$F$15</f>
        <v>#REF!</v>
      </c>
      <c r="G300" s="36" t="e">
        <f>SUMIFS(СВЦЭМ!#REF!,СВЦЭМ!$A$40:$A$783,$A300,СВЦЭМ!$B$39:$B$782,G$296)+'СЕТ СН'!$F$15</f>
        <v>#REF!</v>
      </c>
      <c r="H300" s="36" t="e">
        <f>SUMIFS(СВЦЭМ!#REF!,СВЦЭМ!$A$40:$A$783,$A300,СВЦЭМ!$B$39:$B$782,H$296)+'СЕТ СН'!$F$15</f>
        <v>#REF!</v>
      </c>
      <c r="I300" s="36" t="e">
        <f>SUMIFS(СВЦЭМ!#REF!,СВЦЭМ!$A$40:$A$783,$A300,СВЦЭМ!$B$39:$B$782,I$296)+'СЕТ СН'!$F$15</f>
        <v>#REF!</v>
      </c>
      <c r="J300" s="36" t="e">
        <f>SUMIFS(СВЦЭМ!#REF!,СВЦЭМ!$A$40:$A$783,$A300,СВЦЭМ!$B$39:$B$782,J$296)+'СЕТ СН'!$F$15</f>
        <v>#REF!</v>
      </c>
      <c r="K300" s="36" t="e">
        <f>SUMIFS(СВЦЭМ!#REF!,СВЦЭМ!$A$40:$A$783,$A300,СВЦЭМ!$B$39:$B$782,K$296)+'СЕТ СН'!$F$15</f>
        <v>#REF!</v>
      </c>
      <c r="L300" s="36" t="e">
        <f>SUMIFS(СВЦЭМ!#REF!,СВЦЭМ!$A$40:$A$783,$A300,СВЦЭМ!$B$39:$B$782,L$296)+'СЕТ СН'!$F$15</f>
        <v>#REF!</v>
      </c>
      <c r="M300" s="36" t="e">
        <f>SUMIFS(СВЦЭМ!#REF!,СВЦЭМ!$A$40:$A$783,$A300,СВЦЭМ!$B$39:$B$782,M$296)+'СЕТ СН'!$F$15</f>
        <v>#REF!</v>
      </c>
      <c r="N300" s="36" t="e">
        <f>SUMIFS(СВЦЭМ!#REF!,СВЦЭМ!$A$40:$A$783,$A300,СВЦЭМ!$B$39:$B$782,N$296)+'СЕТ СН'!$F$15</f>
        <v>#REF!</v>
      </c>
      <c r="O300" s="36" t="e">
        <f>SUMIFS(СВЦЭМ!#REF!,СВЦЭМ!$A$40:$A$783,$A300,СВЦЭМ!$B$39:$B$782,O$296)+'СЕТ СН'!$F$15</f>
        <v>#REF!</v>
      </c>
      <c r="P300" s="36" t="e">
        <f>SUMIFS(СВЦЭМ!#REF!,СВЦЭМ!$A$40:$A$783,$A300,СВЦЭМ!$B$39:$B$782,P$296)+'СЕТ СН'!$F$15</f>
        <v>#REF!</v>
      </c>
      <c r="Q300" s="36" t="e">
        <f>SUMIFS(СВЦЭМ!#REF!,СВЦЭМ!$A$40:$A$783,$A300,СВЦЭМ!$B$39:$B$782,Q$296)+'СЕТ СН'!$F$15</f>
        <v>#REF!</v>
      </c>
      <c r="R300" s="36" t="e">
        <f>SUMIFS(СВЦЭМ!#REF!,СВЦЭМ!$A$40:$A$783,$A300,СВЦЭМ!$B$39:$B$782,R$296)+'СЕТ СН'!$F$15</f>
        <v>#REF!</v>
      </c>
      <c r="S300" s="36" t="e">
        <f>SUMIFS(СВЦЭМ!#REF!,СВЦЭМ!$A$40:$A$783,$A300,СВЦЭМ!$B$39:$B$782,S$296)+'СЕТ СН'!$F$15</f>
        <v>#REF!</v>
      </c>
      <c r="T300" s="36" t="e">
        <f>SUMIFS(СВЦЭМ!#REF!,СВЦЭМ!$A$40:$A$783,$A300,СВЦЭМ!$B$39:$B$782,T$296)+'СЕТ СН'!$F$15</f>
        <v>#REF!</v>
      </c>
      <c r="U300" s="36" t="e">
        <f>SUMIFS(СВЦЭМ!#REF!,СВЦЭМ!$A$40:$A$783,$A300,СВЦЭМ!$B$39:$B$782,U$296)+'СЕТ СН'!$F$15</f>
        <v>#REF!</v>
      </c>
      <c r="V300" s="36" t="e">
        <f>SUMIFS(СВЦЭМ!#REF!,СВЦЭМ!$A$40:$A$783,$A300,СВЦЭМ!$B$39:$B$782,V$296)+'СЕТ СН'!$F$15</f>
        <v>#REF!</v>
      </c>
      <c r="W300" s="36" t="e">
        <f>SUMIFS(СВЦЭМ!#REF!,СВЦЭМ!$A$40:$A$783,$A300,СВЦЭМ!$B$39:$B$782,W$296)+'СЕТ СН'!$F$15</f>
        <v>#REF!</v>
      </c>
      <c r="X300" s="36" t="e">
        <f>SUMIFS(СВЦЭМ!#REF!,СВЦЭМ!$A$40:$A$783,$A300,СВЦЭМ!$B$39:$B$782,X$296)+'СЕТ СН'!$F$15</f>
        <v>#REF!</v>
      </c>
      <c r="Y300" s="36" t="e">
        <f>SUMIFS(СВЦЭМ!#REF!,СВЦЭМ!$A$40:$A$783,$A300,СВЦЭМ!$B$39:$B$782,Y$296)+'СЕТ СН'!$F$15</f>
        <v>#REF!</v>
      </c>
    </row>
    <row r="301" spans="1:27" ht="15.75" hidden="1" x14ac:dyDescent="0.2">
      <c r="A301" s="35">
        <f t="shared" si="8"/>
        <v>44656</v>
      </c>
      <c r="B301" s="36" t="e">
        <f>SUMIFS(СВЦЭМ!#REF!,СВЦЭМ!$A$40:$A$783,$A301,СВЦЭМ!$B$39:$B$782,B$296)+'СЕТ СН'!$F$15</f>
        <v>#REF!</v>
      </c>
      <c r="C301" s="36" t="e">
        <f>SUMIFS(СВЦЭМ!#REF!,СВЦЭМ!$A$40:$A$783,$A301,СВЦЭМ!$B$39:$B$782,C$296)+'СЕТ СН'!$F$15</f>
        <v>#REF!</v>
      </c>
      <c r="D301" s="36" t="e">
        <f>SUMIFS(СВЦЭМ!#REF!,СВЦЭМ!$A$40:$A$783,$A301,СВЦЭМ!$B$39:$B$782,D$296)+'СЕТ СН'!$F$15</f>
        <v>#REF!</v>
      </c>
      <c r="E301" s="36" t="e">
        <f>SUMIFS(СВЦЭМ!#REF!,СВЦЭМ!$A$40:$A$783,$A301,СВЦЭМ!$B$39:$B$782,E$296)+'СЕТ СН'!$F$15</f>
        <v>#REF!</v>
      </c>
      <c r="F301" s="36" t="e">
        <f>SUMIFS(СВЦЭМ!#REF!,СВЦЭМ!$A$40:$A$783,$A301,СВЦЭМ!$B$39:$B$782,F$296)+'СЕТ СН'!$F$15</f>
        <v>#REF!</v>
      </c>
      <c r="G301" s="36" t="e">
        <f>SUMIFS(СВЦЭМ!#REF!,СВЦЭМ!$A$40:$A$783,$A301,СВЦЭМ!$B$39:$B$782,G$296)+'СЕТ СН'!$F$15</f>
        <v>#REF!</v>
      </c>
      <c r="H301" s="36" t="e">
        <f>SUMIFS(СВЦЭМ!#REF!,СВЦЭМ!$A$40:$A$783,$A301,СВЦЭМ!$B$39:$B$782,H$296)+'СЕТ СН'!$F$15</f>
        <v>#REF!</v>
      </c>
      <c r="I301" s="36" t="e">
        <f>SUMIFS(СВЦЭМ!#REF!,СВЦЭМ!$A$40:$A$783,$A301,СВЦЭМ!$B$39:$B$782,I$296)+'СЕТ СН'!$F$15</f>
        <v>#REF!</v>
      </c>
      <c r="J301" s="36" t="e">
        <f>SUMIFS(СВЦЭМ!#REF!,СВЦЭМ!$A$40:$A$783,$A301,СВЦЭМ!$B$39:$B$782,J$296)+'СЕТ СН'!$F$15</f>
        <v>#REF!</v>
      </c>
      <c r="K301" s="36" t="e">
        <f>SUMIFS(СВЦЭМ!#REF!,СВЦЭМ!$A$40:$A$783,$A301,СВЦЭМ!$B$39:$B$782,K$296)+'СЕТ СН'!$F$15</f>
        <v>#REF!</v>
      </c>
      <c r="L301" s="36" t="e">
        <f>SUMIFS(СВЦЭМ!#REF!,СВЦЭМ!$A$40:$A$783,$A301,СВЦЭМ!$B$39:$B$782,L$296)+'СЕТ СН'!$F$15</f>
        <v>#REF!</v>
      </c>
      <c r="M301" s="36" t="e">
        <f>SUMIFS(СВЦЭМ!#REF!,СВЦЭМ!$A$40:$A$783,$A301,СВЦЭМ!$B$39:$B$782,M$296)+'СЕТ СН'!$F$15</f>
        <v>#REF!</v>
      </c>
      <c r="N301" s="36" t="e">
        <f>SUMIFS(СВЦЭМ!#REF!,СВЦЭМ!$A$40:$A$783,$A301,СВЦЭМ!$B$39:$B$782,N$296)+'СЕТ СН'!$F$15</f>
        <v>#REF!</v>
      </c>
      <c r="O301" s="36" t="e">
        <f>SUMIFS(СВЦЭМ!#REF!,СВЦЭМ!$A$40:$A$783,$A301,СВЦЭМ!$B$39:$B$782,O$296)+'СЕТ СН'!$F$15</f>
        <v>#REF!</v>
      </c>
      <c r="P301" s="36" t="e">
        <f>SUMIFS(СВЦЭМ!#REF!,СВЦЭМ!$A$40:$A$783,$A301,СВЦЭМ!$B$39:$B$782,P$296)+'СЕТ СН'!$F$15</f>
        <v>#REF!</v>
      </c>
      <c r="Q301" s="36" t="e">
        <f>SUMIFS(СВЦЭМ!#REF!,СВЦЭМ!$A$40:$A$783,$A301,СВЦЭМ!$B$39:$B$782,Q$296)+'СЕТ СН'!$F$15</f>
        <v>#REF!</v>
      </c>
      <c r="R301" s="36" t="e">
        <f>SUMIFS(СВЦЭМ!#REF!,СВЦЭМ!$A$40:$A$783,$A301,СВЦЭМ!$B$39:$B$782,R$296)+'СЕТ СН'!$F$15</f>
        <v>#REF!</v>
      </c>
      <c r="S301" s="36" t="e">
        <f>SUMIFS(СВЦЭМ!#REF!,СВЦЭМ!$A$40:$A$783,$A301,СВЦЭМ!$B$39:$B$782,S$296)+'СЕТ СН'!$F$15</f>
        <v>#REF!</v>
      </c>
      <c r="T301" s="36" t="e">
        <f>SUMIFS(СВЦЭМ!#REF!,СВЦЭМ!$A$40:$A$783,$A301,СВЦЭМ!$B$39:$B$782,T$296)+'СЕТ СН'!$F$15</f>
        <v>#REF!</v>
      </c>
      <c r="U301" s="36" t="e">
        <f>SUMIFS(СВЦЭМ!#REF!,СВЦЭМ!$A$40:$A$783,$A301,СВЦЭМ!$B$39:$B$782,U$296)+'СЕТ СН'!$F$15</f>
        <v>#REF!</v>
      </c>
      <c r="V301" s="36" t="e">
        <f>SUMIFS(СВЦЭМ!#REF!,СВЦЭМ!$A$40:$A$783,$A301,СВЦЭМ!$B$39:$B$782,V$296)+'СЕТ СН'!$F$15</f>
        <v>#REF!</v>
      </c>
      <c r="W301" s="36" t="e">
        <f>SUMIFS(СВЦЭМ!#REF!,СВЦЭМ!$A$40:$A$783,$A301,СВЦЭМ!$B$39:$B$782,W$296)+'СЕТ СН'!$F$15</f>
        <v>#REF!</v>
      </c>
      <c r="X301" s="36" t="e">
        <f>SUMIFS(СВЦЭМ!#REF!,СВЦЭМ!$A$40:$A$783,$A301,СВЦЭМ!$B$39:$B$782,X$296)+'СЕТ СН'!$F$15</f>
        <v>#REF!</v>
      </c>
      <c r="Y301" s="36" t="e">
        <f>SUMIFS(СВЦЭМ!#REF!,СВЦЭМ!$A$40:$A$783,$A301,СВЦЭМ!$B$39:$B$782,Y$296)+'СЕТ СН'!$F$15</f>
        <v>#REF!</v>
      </c>
    </row>
    <row r="302" spans="1:27" ht="15.75" hidden="1" x14ac:dyDescent="0.2">
      <c r="A302" s="35">
        <f t="shared" si="8"/>
        <v>44657</v>
      </c>
      <c r="B302" s="36" t="e">
        <f>SUMIFS(СВЦЭМ!#REF!,СВЦЭМ!$A$40:$A$783,$A302,СВЦЭМ!$B$39:$B$782,B$296)+'СЕТ СН'!$F$15</f>
        <v>#REF!</v>
      </c>
      <c r="C302" s="36" t="e">
        <f>SUMIFS(СВЦЭМ!#REF!,СВЦЭМ!$A$40:$A$783,$A302,СВЦЭМ!$B$39:$B$782,C$296)+'СЕТ СН'!$F$15</f>
        <v>#REF!</v>
      </c>
      <c r="D302" s="36" t="e">
        <f>SUMIFS(СВЦЭМ!#REF!,СВЦЭМ!$A$40:$A$783,$A302,СВЦЭМ!$B$39:$B$782,D$296)+'СЕТ СН'!$F$15</f>
        <v>#REF!</v>
      </c>
      <c r="E302" s="36" t="e">
        <f>SUMIFS(СВЦЭМ!#REF!,СВЦЭМ!$A$40:$A$783,$A302,СВЦЭМ!$B$39:$B$782,E$296)+'СЕТ СН'!$F$15</f>
        <v>#REF!</v>
      </c>
      <c r="F302" s="36" t="e">
        <f>SUMIFS(СВЦЭМ!#REF!,СВЦЭМ!$A$40:$A$783,$A302,СВЦЭМ!$B$39:$B$782,F$296)+'СЕТ СН'!$F$15</f>
        <v>#REF!</v>
      </c>
      <c r="G302" s="36" t="e">
        <f>SUMIFS(СВЦЭМ!#REF!,СВЦЭМ!$A$40:$A$783,$A302,СВЦЭМ!$B$39:$B$782,G$296)+'СЕТ СН'!$F$15</f>
        <v>#REF!</v>
      </c>
      <c r="H302" s="36" t="e">
        <f>SUMIFS(СВЦЭМ!#REF!,СВЦЭМ!$A$40:$A$783,$A302,СВЦЭМ!$B$39:$B$782,H$296)+'СЕТ СН'!$F$15</f>
        <v>#REF!</v>
      </c>
      <c r="I302" s="36" t="e">
        <f>SUMIFS(СВЦЭМ!#REF!,СВЦЭМ!$A$40:$A$783,$A302,СВЦЭМ!$B$39:$B$782,I$296)+'СЕТ СН'!$F$15</f>
        <v>#REF!</v>
      </c>
      <c r="J302" s="36" t="e">
        <f>SUMIFS(СВЦЭМ!#REF!,СВЦЭМ!$A$40:$A$783,$A302,СВЦЭМ!$B$39:$B$782,J$296)+'СЕТ СН'!$F$15</f>
        <v>#REF!</v>
      </c>
      <c r="K302" s="36" t="e">
        <f>SUMIFS(СВЦЭМ!#REF!,СВЦЭМ!$A$40:$A$783,$A302,СВЦЭМ!$B$39:$B$782,K$296)+'СЕТ СН'!$F$15</f>
        <v>#REF!</v>
      </c>
      <c r="L302" s="36" t="e">
        <f>SUMIFS(СВЦЭМ!#REF!,СВЦЭМ!$A$40:$A$783,$A302,СВЦЭМ!$B$39:$B$782,L$296)+'СЕТ СН'!$F$15</f>
        <v>#REF!</v>
      </c>
      <c r="M302" s="36" t="e">
        <f>SUMIFS(СВЦЭМ!#REF!,СВЦЭМ!$A$40:$A$783,$A302,СВЦЭМ!$B$39:$B$782,M$296)+'СЕТ СН'!$F$15</f>
        <v>#REF!</v>
      </c>
      <c r="N302" s="36" t="e">
        <f>SUMIFS(СВЦЭМ!#REF!,СВЦЭМ!$A$40:$A$783,$A302,СВЦЭМ!$B$39:$B$782,N$296)+'СЕТ СН'!$F$15</f>
        <v>#REF!</v>
      </c>
      <c r="O302" s="36" t="e">
        <f>SUMIFS(СВЦЭМ!#REF!,СВЦЭМ!$A$40:$A$783,$A302,СВЦЭМ!$B$39:$B$782,O$296)+'СЕТ СН'!$F$15</f>
        <v>#REF!</v>
      </c>
      <c r="P302" s="36" t="e">
        <f>SUMIFS(СВЦЭМ!#REF!,СВЦЭМ!$A$40:$A$783,$A302,СВЦЭМ!$B$39:$B$782,P$296)+'СЕТ СН'!$F$15</f>
        <v>#REF!</v>
      </c>
      <c r="Q302" s="36" t="e">
        <f>SUMIFS(СВЦЭМ!#REF!,СВЦЭМ!$A$40:$A$783,$A302,СВЦЭМ!$B$39:$B$782,Q$296)+'СЕТ СН'!$F$15</f>
        <v>#REF!</v>
      </c>
      <c r="R302" s="36" t="e">
        <f>SUMIFS(СВЦЭМ!#REF!,СВЦЭМ!$A$40:$A$783,$A302,СВЦЭМ!$B$39:$B$782,R$296)+'СЕТ СН'!$F$15</f>
        <v>#REF!</v>
      </c>
      <c r="S302" s="36" t="e">
        <f>SUMIFS(СВЦЭМ!#REF!,СВЦЭМ!$A$40:$A$783,$A302,СВЦЭМ!$B$39:$B$782,S$296)+'СЕТ СН'!$F$15</f>
        <v>#REF!</v>
      </c>
      <c r="T302" s="36" t="e">
        <f>SUMIFS(СВЦЭМ!#REF!,СВЦЭМ!$A$40:$A$783,$A302,СВЦЭМ!$B$39:$B$782,T$296)+'СЕТ СН'!$F$15</f>
        <v>#REF!</v>
      </c>
      <c r="U302" s="36" t="e">
        <f>SUMIFS(СВЦЭМ!#REF!,СВЦЭМ!$A$40:$A$783,$A302,СВЦЭМ!$B$39:$B$782,U$296)+'СЕТ СН'!$F$15</f>
        <v>#REF!</v>
      </c>
      <c r="V302" s="36" t="e">
        <f>SUMIFS(СВЦЭМ!#REF!,СВЦЭМ!$A$40:$A$783,$A302,СВЦЭМ!$B$39:$B$782,V$296)+'СЕТ СН'!$F$15</f>
        <v>#REF!</v>
      </c>
      <c r="W302" s="36" t="e">
        <f>SUMIFS(СВЦЭМ!#REF!,СВЦЭМ!$A$40:$A$783,$A302,СВЦЭМ!$B$39:$B$782,W$296)+'СЕТ СН'!$F$15</f>
        <v>#REF!</v>
      </c>
      <c r="X302" s="36" t="e">
        <f>SUMIFS(СВЦЭМ!#REF!,СВЦЭМ!$A$40:$A$783,$A302,СВЦЭМ!$B$39:$B$782,X$296)+'СЕТ СН'!$F$15</f>
        <v>#REF!</v>
      </c>
      <c r="Y302" s="36" t="e">
        <f>SUMIFS(СВЦЭМ!#REF!,СВЦЭМ!$A$40:$A$783,$A302,СВЦЭМ!$B$39:$B$782,Y$296)+'СЕТ СН'!$F$15</f>
        <v>#REF!</v>
      </c>
    </row>
    <row r="303" spans="1:27" ht="15.75" hidden="1" x14ac:dyDescent="0.2">
      <c r="A303" s="35">
        <f t="shared" si="8"/>
        <v>44658</v>
      </c>
      <c r="B303" s="36" t="e">
        <f>SUMIFS(СВЦЭМ!#REF!,СВЦЭМ!$A$40:$A$783,$A303,СВЦЭМ!$B$39:$B$782,B$296)+'СЕТ СН'!$F$15</f>
        <v>#REF!</v>
      </c>
      <c r="C303" s="36" t="e">
        <f>SUMIFS(СВЦЭМ!#REF!,СВЦЭМ!$A$40:$A$783,$A303,СВЦЭМ!$B$39:$B$782,C$296)+'СЕТ СН'!$F$15</f>
        <v>#REF!</v>
      </c>
      <c r="D303" s="36" t="e">
        <f>SUMIFS(СВЦЭМ!#REF!,СВЦЭМ!$A$40:$A$783,$A303,СВЦЭМ!$B$39:$B$782,D$296)+'СЕТ СН'!$F$15</f>
        <v>#REF!</v>
      </c>
      <c r="E303" s="36" t="e">
        <f>SUMIFS(СВЦЭМ!#REF!,СВЦЭМ!$A$40:$A$783,$A303,СВЦЭМ!$B$39:$B$782,E$296)+'СЕТ СН'!$F$15</f>
        <v>#REF!</v>
      </c>
      <c r="F303" s="36" t="e">
        <f>SUMIFS(СВЦЭМ!#REF!,СВЦЭМ!$A$40:$A$783,$A303,СВЦЭМ!$B$39:$B$782,F$296)+'СЕТ СН'!$F$15</f>
        <v>#REF!</v>
      </c>
      <c r="G303" s="36" t="e">
        <f>SUMIFS(СВЦЭМ!#REF!,СВЦЭМ!$A$40:$A$783,$A303,СВЦЭМ!$B$39:$B$782,G$296)+'СЕТ СН'!$F$15</f>
        <v>#REF!</v>
      </c>
      <c r="H303" s="36" t="e">
        <f>SUMIFS(СВЦЭМ!#REF!,СВЦЭМ!$A$40:$A$783,$A303,СВЦЭМ!$B$39:$B$782,H$296)+'СЕТ СН'!$F$15</f>
        <v>#REF!</v>
      </c>
      <c r="I303" s="36" t="e">
        <f>SUMIFS(СВЦЭМ!#REF!,СВЦЭМ!$A$40:$A$783,$A303,СВЦЭМ!$B$39:$B$782,I$296)+'СЕТ СН'!$F$15</f>
        <v>#REF!</v>
      </c>
      <c r="J303" s="36" t="e">
        <f>SUMIFS(СВЦЭМ!#REF!,СВЦЭМ!$A$40:$A$783,$A303,СВЦЭМ!$B$39:$B$782,J$296)+'СЕТ СН'!$F$15</f>
        <v>#REF!</v>
      </c>
      <c r="K303" s="36" t="e">
        <f>SUMIFS(СВЦЭМ!#REF!,СВЦЭМ!$A$40:$A$783,$A303,СВЦЭМ!$B$39:$B$782,K$296)+'СЕТ СН'!$F$15</f>
        <v>#REF!</v>
      </c>
      <c r="L303" s="36" t="e">
        <f>SUMIFS(СВЦЭМ!#REF!,СВЦЭМ!$A$40:$A$783,$A303,СВЦЭМ!$B$39:$B$782,L$296)+'СЕТ СН'!$F$15</f>
        <v>#REF!</v>
      </c>
      <c r="M303" s="36" t="e">
        <f>SUMIFS(СВЦЭМ!#REF!,СВЦЭМ!$A$40:$A$783,$A303,СВЦЭМ!$B$39:$B$782,M$296)+'СЕТ СН'!$F$15</f>
        <v>#REF!</v>
      </c>
      <c r="N303" s="36" t="e">
        <f>SUMIFS(СВЦЭМ!#REF!,СВЦЭМ!$A$40:$A$783,$A303,СВЦЭМ!$B$39:$B$782,N$296)+'СЕТ СН'!$F$15</f>
        <v>#REF!</v>
      </c>
      <c r="O303" s="36" t="e">
        <f>SUMIFS(СВЦЭМ!#REF!,СВЦЭМ!$A$40:$A$783,$A303,СВЦЭМ!$B$39:$B$782,O$296)+'СЕТ СН'!$F$15</f>
        <v>#REF!</v>
      </c>
      <c r="P303" s="36" t="e">
        <f>SUMIFS(СВЦЭМ!#REF!,СВЦЭМ!$A$40:$A$783,$A303,СВЦЭМ!$B$39:$B$782,P$296)+'СЕТ СН'!$F$15</f>
        <v>#REF!</v>
      </c>
      <c r="Q303" s="36" t="e">
        <f>SUMIFS(СВЦЭМ!#REF!,СВЦЭМ!$A$40:$A$783,$A303,СВЦЭМ!$B$39:$B$782,Q$296)+'СЕТ СН'!$F$15</f>
        <v>#REF!</v>
      </c>
      <c r="R303" s="36" t="e">
        <f>SUMIFS(СВЦЭМ!#REF!,СВЦЭМ!$A$40:$A$783,$A303,СВЦЭМ!$B$39:$B$782,R$296)+'СЕТ СН'!$F$15</f>
        <v>#REF!</v>
      </c>
      <c r="S303" s="36" t="e">
        <f>SUMIFS(СВЦЭМ!#REF!,СВЦЭМ!$A$40:$A$783,$A303,СВЦЭМ!$B$39:$B$782,S$296)+'СЕТ СН'!$F$15</f>
        <v>#REF!</v>
      </c>
      <c r="T303" s="36" t="e">
        <f>SUMIFS(СВЦЭМ!#REF!,СВЦЭМ!$A$40:$A$783,$A303,СВЦЭМ!$B$39:$B$782,T$296)+'СЕТ СН'!$F$15</f>
        <v>#REF!</v>
      </c>
      <c r="U303" s="36" t="e">
        <f>SUMIFS(СВЦЭМ!#REF!,СВЦЭМ!$A$40:$A$783,$A303,СВЦЭМ!$B$39:$B$782,U$296)+'СЕТ СН'!$F$15</f>
        <v>#REF!</v>
      </c>
      <c r="V303" s="36" t="e">
        <f>SUMIFS(СВЦЭМ!#REF!,СВЦЭМ!$A$40:$A$783,$A303,СВЦЭМ!$B$39:$B$782,V$296)+'СЕТ СН'!$F$15</f>
        <v>#REF!</v>
      </c>
      <c r="W303" s="36" t="e">
        <f>SUMIFS(СВЦЭМ!#REF!,СВЦЭМ!$A$40:$A$783,$A303,СВЦЭМ!$B$39:$B$782,W$296)+'СЕТ СН'!$F$15</f>
        <v>#REF!</v>
      </c>
      <c r="X303" s="36" t="e">
        <f>SUMIFS(СВЦЭМ!#REF!,СВЦЭМ!$A$40:$A$783,$A303,СВЦЭМ!$B$39:$B$782,X$296)+'СЕТ СН'!$F$15</f>
        <v>#REF!</v>
      </c>
      <c r="Y303" s="36" t="e">
        <f>SUMIFS(СВЦЭМ!#REF!,СВЦЭМ!$A$40:$A$783,$A303,СВЦЭМ!$B$39:$B$782,Y$296)+'СЕТ СН'!$F$15</f>
        <v>#REF!</v>
      </c>
    </row>
    <row r="304" spans="1:27" ht="15.75" hidden="1" x14ac:dyDescent="0.2">
      <c r="A304" s="35">
        <f t="shared" si="8"/>
        <v>44659</v>
      </c>
      <c r="B304" s="36" t="e">
        <f>SUMIFS(СВЦЭМ!#REF!,СВЦЭМ!$A$40:$A$783,$A304,СВЦЭМ!$B$39:$B$782,B$296)+'СЕТ СН'!$F$15</f>
        <v>#REF!</v>
      </c>
      <c r="C304" s="36" t="e">
        <f>SUMIFS(СВЦЭМ!#REF!,СВЦЭМ!$A$40:$A$783,$A304,СВЦЭМ!$B$39:$B$782,C$296)+'СЕТ СН'!$F$15</f>
        <v>#REF!</v>
      </c>
      <c r="D304" s="36" t="e">
        <f>SUMIFS(СВЦЭМ!#REF!,СВЦЭМ!$A$40:$A$783,$A304,СВЦЭМ!$B$39:$B$782,D$296)+'СЕТ СН'!$F$15</f>
        <v>#REF!</v>
      </c>
      <c r="E304" s="36" t="e">
        <f>SUMIFS(СВЦЭМ!#REF!,СВЦЭМ!$A$40:$A$783,$A304,СВЦЭМ!$B$39:$B$782,E$296)+'СЕТ СН'!$F$15</f>
        <v>#REF!</v>
      </c>
      <c r="F304" s="36" t="e">
        <f>SUMIFS(СВЦЭМ!#REF!,СВЦЭМ!$A$40:$A$783,$A304,СВЦЭМ!$B$39:$B$782,F$296)+'СЕТ СН'!$F$15</f>
        <v>#REF!</v>
      </c>
      <c r="G304" s="36" t="e">
        <f>SUMIFS(СВЦЭМ!#REF!,СВЦЭМ!$A$40:$A$783,$A304,СВЦЭМ!$B$39:$B$782,G$296)+'СЕТ СН'!$F$15</f>
        <v>#REF!</v>
      </c>
      <c r="H304" s="36" t="e">
        <f>SUMIFS(СВЦЭМ!#REF!,СВЦЭМ!$A$40:$A$783,$A304,СВЦЭМ!$B$39:$B$782,H$296)+'СЕТ СН'!$F$15</f>
        <v>#REF!</v>
      </c>
      <c r="I304" s="36" t="e">
        <f>SUMIFS(СВЦЭМ!#REF!,СВЦЭМ!$A$40:$A$783,$A304,СВЦЭМ!$B$39:$B$782,I$296)+'СЕТ СН'!$F$15</f>
        <v>#REF!</v>
      </c>
      <c r="J304" s="36" t="e">
        <f>SUMIFS(СВЦЭМ!#REF!,СВЦЭМ!$A$40:$A$783,$A304,СВЦЭМ!$B$39:$B$782,J$296)+'СЕТ СН'!$F$15</f>
        <v>#REF!</v>
      </c>
      <c r="K304" s="36" t="e">
        <f>SUMIFS(СВЦЭМ!#REF!,СВЦЭМ!$A$40:$A$783,$A304,СВЦЭМ!$B$39:$B$782,K$296)+'СЕТ СН'!$F$15</f>
        <v>#REF!</v>
      </c>
      <c r="L304" s="36" t="e">
        <f>SUMIFS(СВЦЭМ!#REF!,СВЦЭМ!$A$40:$A$783,$A304,СВЦЭМ!$B$39:$B$782,L$296)+'СЕТ СН'!$F$15</f>
        <v>#REF!</v>
      </c>
      <c r="M304" s="36" t="e">
        <f>SUMIFS(СВЦЭМ!#REF!,СВЦЭМ!$A$40:$A$783,$A304,СВЦЭМ!$B$39:$B$782,M$296)+'СЕТ СН'!$F$15</f>
        <v>#REF!</v>
      </c>
      <c r="N304" s="36" t="e">
        <f>SUMIFS(СВЦЭМ!#REF!,СВЦЭМ!$A$40:$A$783,$A304,СВЦЭМ!$B$39:$B$782,N$296)+'СЕТ СН'!$F$15</f>
        <v>#REF!</v>
      </c>
      <c r="O304" s="36" t="e">
        <f>SUMIFS(СВЦЭМ!#REF!,СВЦЭМ!$A$40:$A$783,$A304,СВЦЭМ!$B$39:$B$782,O$296)+'СЕТ СН'!$F$15</f>
        <v>#REF!</v>
      </c>
      <c r="P304" s="36" t="e">
        <f>SUMIFS(СВЦЭМ!#REF!,СВЦЭМ!$A$40:$A$783,$A304,СВЦЭМ!$B$39:$B$782,P$296)+'СЕТ СН'!$F$15</f>
        <v>#REF!</v>
      </c>
      <c r="Q304" s="36" t="e">
        <f>SUMIFS(СВЦЭМ!#REF!,СВЦЭМ!$A$40:$A$783,$A304,СВЦЭМ!$B$39:$B$782,Q$296)+'СЕТ СН'!$F$15</f>
        <v>#REF!</v>
      </c>
      <c r="R304" s="36" t="e">
        <f>SUMIFS(СВЦЭМ!#REF!,СВЦЭМ!$A$40:$A$783,$A304,СВЦЭМ!$B$39:$B$782,R$296)+'СЕТ СН'!$F$15</f>
        <v>#REF!</v>
      </c>
      <c r="S304" s="36" t="e">
        <f>SUMIFS(СВЦЭМ!#REF!,СВЦЭМ!$A$40:$A$783,$A304,СВЦЭМ!$B$39:$B$782,S$296)+'СЕТ СН'!$F$15</f>
        <v>#REF!</v>
      </c>
      <c r="T304" s="36" t="e">
        <f>SUMIFS(СВЦЭМ!#REF!,СВЦЭМ!$A$40:$A$783,$A304,СВЦЭМ!$B$39:$B$782,T$296)+'СЕТ СН'!$F$15</f>
        <v>#REF!</v>
      </c>
      <c r="U304" s="36" t="e">
        <f>SUMIFS(СВЦЭМ!#REF!,СВЦЭМ!$A$40:$A$783,$A304,СВЦЭМ!$B$39:$B$782,U$296)+'СЕТ СН'!$F$15</f>
        <v>#REF!</v>
      </c>
      <c r="V304" s="36" t="e">
        <f>SUMIFS(СВЦЭМ!#REF!,СВЦЭМ!$A$40:$A$783,$A304,СВЦЭМ!$B$39:$B$782,V$296)+'СЕТ СН'!$F$15</f>
        <v>#REF!</v>
      </c>
      <c r="W304" s="36" t="e">
        <f>SUMIFS(СВЦЭМ!#REF!,СВЦЭМ!$A$40:$A$783,$A304,СВЦЭМ!$B$39:$B$782,W$296)+'СЕТ СН'!$F$15</f>
        <v>#REF!</v>
      </c>
      <c r="X304" s="36" t="e">
        <f>SUMIFS(СВЦЭМ!#REF!,СВЦЭМ!$A$40:$A$783,$A304,СВЦЭМ!$B$39:$B$782,X$296)+'СЕТ СН'!$F$15</f>
        <v>#REF!</v>
      </c>
      <c r="Y304" s="36" t="e">
        <f>SUMIFS(СВЦЭМ!#REF!,СВЦЭМ!$A$40:$A$783,$A304,СВЦЭМ!$B$39:$B$782,Y$296)+'СЕТ СН'!$F$15</f>
        <v>#REF!</v>
      </c>
    </row>
    <row r="305" spans="1:25" ht="15.75" hidden="1" x14ac:dyDescent="0.2">
      <c r="A305" s="35">
        <f t="shared" si="8"/>
        <v>44660</v>
      </c>
      <c r="B305" s="36" t="e">
        <f>SUMIFS(СВЦЭМ!#REF!,СВЦЭМ!$A$40:$A$783,$A305,СВЦЭМ!$B$39:$B$782,B$296)+'СЕТ СН'!$F$15</f>
        <v>#REF!</v>
      </c>
      <c r="C305" s="36" t="e">
        <f>SUMIFS(СВЦЭМ!#REF!,СВЦЭМ!$A$40:$A$783,$A305,СВЦЭМ!$B$39:$B$782,C$296)+'СЕТ СН'!$F$15</f>
        <v>#REF!</v>
      </c>
      <c r="D305" s="36" t="e">
        <f>SUMIFS(СВЦЭМ!#REF!,СВЦЭМ!$A$40:$A$783,$A305,СВЦЭМ!$B$39:$B$782,D$296)+'СЕТ СН'!$F$15</f>
        <v>#REF!</v>
      </c>
      <c r="E305" s="36" t="e">
        <f>SUMIFS(СВЦЭМ!#REF!,СВЦЭМ!$A$40:$A$783,$A305,СВЦЭМ!$B$39:$B$782,E$296)+'СЕТ СН'!$F$15</f>
        <v>#REF!</v>
      </c>
      <c r="F305" s="36" t="e">
        <f>SUMIFS(СВЦЭМ!#REF!,СВЦЭМ!$A$40:$A$783,$A305,СВЦЭМ!$B$39:$B$782,F$296)+'СЕТ СН'!$F$15</f>
        <v>#REF!</v>
      </c>
      <c r="G305" s="36" t="e">
        <f>SUMIFS(СВЦЭМ!#REF!,СВЦЭМ!$A$40:$A$783,$A305,СВЦЭМ!$B$39:$B$782,G$296)+'СЕТ СН'!$F$15</f>
        <v>#REF!</v>
      </c>
      <c r="H305" s="36" t="e">
        <f>SUMIFS(СВЦЭМ!#REF!,СВЦЭМ!$A$40:$A$783,$A305,СВЦЭМ!$B$39:$B$782,H$296)+'СЕТ СН'!$F$15</f>
        <v>#REF!</v>
      </c>
      <c r="I305" s="36" t="e">
        <f>SUMIFS(СВЦЭМ!#REF!,СВЦЭМ!$A$40:$A$783,$A305,СВЦЭМ!$B$39:$B$782,I$296)+'СЕТ СН'!$F$15</f>
        <v>#REF!</v>
      </c>
      <c r="J305" s="36" t="e">
        <f>SUMIFS(СВЦЭМ!#REF!,СВЦЭМ!$A$40:$A$783,$A305,СВЦЭМ!$B$39:$B$782,J$296)+'СЕТ СН'!$F$15</f>
        <v>#REF!</v>
      </c>
      <c r="K305" s="36" t="e">
        <f>SUMIFS(СВЦЭМ!#REF!,СВЦЭМ!$A$40:$A$783,$A305,СВЦЭМ!$B$39:$B$782,K$296)+'СЕТ СН'!$F$15</f>
        <v>#REF!</v>
      </c>
      <c r="L305" s="36" t="e">
        <f>SUMIFS(СВЦЭМ!#REF!,СВЦЭМ!$A$40:$A$783,$A305,СВЦЭМ!$B$39:$B$782,L$296)+'СЕТ СН'!$F$15</f>
        <v>#REF!</v>
      </c>
      <c r="M305" s="36" t="e">
        <f>SUMIFS(СВЦЭМ!#REF!,СВЦЭМ!$A$40:$A$783,$A305,СВЦЭМ!$B$39:$B$782,M$296)+'СЕТ СН'!$F$15</f>
        <v>#REF!</v>
      </c>
      <c r="N305" s="36" t="e">
        <f>SUMIFS(СВЦЭМ!#REF!,СВЦЭМ!$A$40:$A$783,$A305,СВЦЭМ!$B$39:$B$782,N$296)+'СЕТ СН'!$F$15</f>
        <v>#REF!</v>
      </c>
      <c r="O305" s="36" t="e">
        <f>SUMIFS(СВЦЭМ!#REF!,СВЦЭМ!$A$40:$A$783,$A305,СВЦЭМ!$B$39:$B$782,O$296)+'СЕТ СН'!$F$15</f>
        <v>#REF!</v>
      </c>
      <c r="P305" s="36" t="e">
        <f>SUMIFS(СВЦЭМ!#REF!,СВЦЭМ!$A$40:$A$783,$A305,СВЦЭМ!$B$39:$B$782,P$296)+'СЕТ СН'!$F$15</f>
        <v>#REF!</v>
      </c>
      <c r="Q305" s="36" t="e">
        <f>SUMIFS(СВЦЭМ!#REF!,СВЦЭМ!$A$40:$A$783,$A305,СВЦЭМ!$B$39:$B$782,Q$296)+'СЕТ СН'!$F$15</f>
        <v>#REF!</v>
      </c>
      <c r="R305" s="36" t="e">
        <f>SUMIFS(СВЦЭМ!#REF!,СВЦЭМ!$A$40:$A$783,$A305,СВЦЭМ!$B$39:$B$782,R$296)+'СЕТ СН'!$F$15</f>
        <v>#REF!</v>
      </c>
      <c r="S305" s="36" t="e">
        <f>SUMIFS(СВЦЭМ!#REF!,СВЦЭМ!$A$40:$A$783,$A305,СВЦЭМ!$B$39:$B$782,S$296)+'СЕТ СН'!$F$15</f>
        <v>#REF!</v>
      </c>
      <c r="T305" s="36" t="e">
        <f>SUMIFS(СВЦЭМ!#REF!,СВЦЭМ!$A$40:$A$783,$A305,СВЦЭМ!$B$39:$B$782,T$296)+'СЕТ СН'!$F$15</f>
        <v>#REF!</v>
      </c>
      <c r="U305" s="36" t="e">
        <f>SUMIFS(СВЦЭМ!#REF!,СВЦЭМ!$A$40:$A$783,$A305,СВЦЭМ!$B$39:$B$782,U$296)+'СЕТ СН'!$F$15</f>
        <v>#REF!</v>
      </c>
      <c r="V305" s="36" t="e">
        <f>SUMIFS(СВЦЭМ!#REF!,СВЦЭМ!$A$40:$A$783,$A305,СВЦЭМ!$B$39:$B$782,V$296)+'СЕТ СН'!$F$15</f>
        <v>#REF!</v>
      </c>
      <c r="W305" s="36" t="e">
        <f>SUMIFS(СВЦЭМ!#REF!,СВЦЭМ!$A$40:$A$783,$A305,СВЦЭМ!$B$39:$B$782,W$296)+'СЕТ СН'!$F$15</f>
        <v>#REF!</v>
      </c>
      <c r="X305" s="36" t="e">
        <f>SUMIFS(СВЦЭМ!#REF!,СВЦЭМ!$A$40:$A$783,$A305,СВЦЭМ!$B$39:$B$782,X$296)+'СЕТ СН'!$F$15</f>
        <v>#REF!</v>
      </c>
      <c r="Y305" s="36" t="e">
        <f>SUMIFS(СВЦЭМ!#REF!,СВЦЭМ!$A$40:$A$783,$A305,СВЦЭМ!$B$39:$B$782,Y$296)+'СЕТ СН'!$F$15</f>
        <v>#REF!</v>
      </c>
    </row>
    <row r="306" spans="1:25" ht="15.75" hidden="1" x14ac:dyDescent="0.2">
      <c r="A306" s="35">
        <f t="shared" si="8"/>
        <v>44661</v>
      </c>
      <c r="B306" s="36" t="e">
        <f>SUMIFS(СВЦЭМ!#REF!,СВЦЭМ!$A$40:$A$783,$A306,СВЦЭМ!$B$39:$B$782,B$296)+'СЕТ СН'!$F$15</f>
        <v>#REF!</v>
      </c>
      <c r="C306" s="36" t="e">
        <f>SUMIFS(СВЦЭМ!#REF!,СВЦЭМ!$A$40:$A$783,$A306,СВЦЭМ!$B$39:$B$782,C$296)+'СЕТ СН'!$F$15</f>
        <v>#REF!</v>
      </c>
      <c r="D306" s="36" t="e">
        <f>SUMIFS(СВЦЭМ!#REF!,СВЦЭМ!$A$40:$A$783,$A306,СВЦЭМ!$B$39:$B$782,D$296)+'СЕТ СН'!$F$15</f>
        <v>#REF!</v>
      </c>
      <c r="E306" s="36" t="e">
        <f>SUMIFS(СВЦЭМ!#REF!,СВЦЭМ!$A$40:$A$783,$A306,СВЦЭМ!$B$39:$B$782,E$296)+'СЕТ СН'!$F$15</f>
        <v>#REF!</v>
      </c>
      <c r="F306" s="36" t="e">
        <f>SUMIFS(СВЦЭМ!#REF!,СВЦЭМ!$A$40:$A$783,$A306,СВЦЭМ!$B$39:$B$782,F$296)+'СЕТ СН'!$F$15</f>
        <v>#REF!</v>
      </c>
      <c r="G306" s="36" t="e">
        <f>SUMIFS(СВЦЭМ!#REF!,СВЦЭМ!$A$40:$A$783,$A306,СВЦЭМ!$B$39:$B$782,G$296)+'СЕТ СН'!$F$15</f>
        <v>#REF!</v>
      </c>
      <c r="H306" s="36" t="e">
        <f>SUMIFS(СВЦЭМ!#REF!,СВЦЭМ!$A$40:$A$783,$A306,СВЦЭМ!$B$39:$B$782,H$296)+'СЕТ СН'!$F$15</f>
        <v>#REF!</v>
      </c>
      <c r="I306" s="36" t="e">
        <f>SUMIFS(СВЦЭМ!#REF!,СВЦЭМ!$A$40:$A$783,$A306,СВЦЭМ!$B$39:$B$782,I$296)+'СЕТ СН'!$F$15</f>
        <v>#REF!</v>
      </c>
      <c r="J306" s="36" t="e">
        <f>SUMIFS(СВЦЭМ!#REF!,СВЦЭМ!$A$40:$A$783,$A306,СВЦЭМ!$B$39:$B$782,J$296)+'СЕТ СН'!$F$15</f>
        <v>#REF!</v>
      </c>
      <c r="K306" s="36" t="e">
        <f>SUMIFS(СВЦЭМ!#REF!,СВЦЭМ!$A$40:$A$783,$A306,СВЦЭМ!$B$39:$B$782,K$296)+'СЕТ СН'!$F$15</f>
        <v>#REF!</v>
      </c>
      <c r="L306" s="36" t="e">
        <f>SUMIFS(СВЦЭМ!#REF!,СВЦЭМ!$A$40:$A$783,$A306,СВЦЭМ!$B$39:$B$782,L$296)+'СЕТ СН'!$F$15</f>
        <v>#REF!</v>
      </c>
      <c r="M306" s="36" t="e">
        <f>SUMIFS(СВЦЭМ!#REF!,СВЦЭМ!$A$40:$A$783,$A306,СВЦЭМ!$B$39:$B$782,M$296)+'СЕТ СН'!$F$15</f>
        <v>#REF!</v>
      </c>
      <c r="N306" s="36" t="e">
        <f>SUMIFS(СВЦЭМ!#REF!,СВЦЭМ!$A$40:$A$783,$A306,СВЦЭМ!$B$39:$B$782,N$296)+'СЕТ СН'!$F$15</f>
        <v>#REF!</v>
      </c>
      <c r="O306" s="36" t="e">
        <f>SUMIFS(СВЦЭМ!#REF!,СВЦЭМ!$A$40:$A$783,$A306,СВЦЭМ!$B$39:$B$782,O$296)+'СЕТ СН'!$F$15</f>
        <v>#REF!</v>
      </c>
      <c r="P306" s="36" t="e">
        <f>SUMIFS(СВЦЭМ!#REF!,СВЦЭМ!$A$40:$A$783,$A306,СВЦЭМ!$B$39:$B$782,P$296)+'СЕТ СН'!$F$15</f>
        <v>#REF!</v>
      </c>
      <c r="Q306" s="36" t="e">
        <f>SUMIFS(СВЦЭМ!#REF!,СВЦЭМ!$A$40:$A$783,$A306,СВЦЭМ!$B$39:$B$782,Q$296)+'СЕТ СН'!$F$15</f>
        <v>#REF!</v>
      </c>
      <c r="R306" s="36" t="e">
        <f>SUMIFS(СВЦЭМ!#REF!,СВЦЭМ!$A$40:$A$783,$A306,СВЦЭМ!$B$39:$B$782,R$296)+'СЕТ СН'!$F$15</f>
        <v>#REF!</v>
      </c>
      <c r="S306" s="36" t="e">
        <f>SUMIFS(СВЦЭМ!#REF!,СВЦЭМ!$A$40:$A$783,$A306,СВЦЭМ!$B$39:$B$782,S$296)+'СЕТ СН'!$F$15</f>
        <v>#REF!</v>
      </c>
      <c r="T306" s="36" t="e">
        <f>SUMIFS(СВЦЭМ!#REF!,СВЦЭМ!$A$40:$A$783,$A306,СВЦЭМ!$B$39:$B$782,T$296)+'СЕТ СН'!$F$15</f>
        <v>#REF!</v>
      </c>
      <c r="U306" s="36" t="e">
        <f>SUMIFS(СВЦЭМ!#REF!,СВЦЭМ!$A$40:$A$783,$A306,СВЦЭМ!$B$39:$B$782,U$296)+'СЕТ СН'!$F$15</f>
        <v>#REF!</v>
      </c>
      <c r="V306" s="36" t="e">
        <f>SUMIFS(СВЦЭМ!#REF!,СВЦЭМ!$A$40:$A$783,$A306,СВЦЭМ!$B$39:$B$782,V$296)+'СЕТ СН'!$F$15</f>
        <v>#REF!</v>
      </c>
      <c r="W306" s="36" t="e">
        <f>SUMIFS(СВЦЭМ!#REF!,СВЦЭМ!$A$40:$A$783,$A306,СВЦЭМ!$B$39:$B$782,W$296)+'СЕТ СН'!$F$15</f>
        <v>#REF!</v>
      </c>
      <c r="X306" s="36" t="e">
        <f>SUMIFS(СВЦЭМ!#REF!,СВЦЭМ!$A$40:$A$783,$A306,СВЦЭМ!$B$39:$B$782,X$296)+'СЕТ СН'!$F$15</f>
        <v>#REF!</v>
      </c>
      <c r="Y306" s="36" t="e">
        <f>SUMIFS(СВЦЭМ!#REF!,СВЦЭМ!$A$40:$A$783,$A306,СВЦЭМ!$B$39:$B$782,Y$296)+'СЕТ СН'!$F$15</f>
        <v>#REF!</v>
      </c>
    </row>
    <row r="307" spans="1:25" ht="15.75" hidden="1" x14ac:dyDescent="0.2">
      <c r="A307" s="35">
        <f t="shared" si="8"/>
        <v>44662</v>
      </c>
      <c r="B307" s="36" t="e">
        <f>SUMIFS(СВЦЭМ!#REF!,СВЦЭМ!$A$40:$A$783,$A307,СВЦЭМ!$B$39:$B$782,B$296)+'СЕТ СН'!$F$15</f>
        <v>#REF!</v>
      </c>
      <c r="C307" s="36" t="e">
        <f>SUMIFS(СВЦЭМ!#REF!,СВЦЭМ!$A$40:$A$783,$A307,СВЦЭМ!$B$39:$B$782,C$296)+'СЕТ СН'!$F$15</f>
        <v>#REF!</v>
      </c>
      <c r="D307" s="36" t="e">
        <f>SUMIFS(СВЦЭМ!#REF!,СВЦЭМ!$A$40:$A$783,$A307,СВЦЭМ!$B$39:$B$782,D$296)+'СЕТ СН'!$F$15</f>
        <v>#REF!</v>
      </c>
      <c r="E307" s="36" t="e">
        <f>SUMIFS(СВЦЭМ!#REF!,СВЦЭМ!$A$40:$A$783,$A307,СВЦЭМ!$B$39:$B$782,E$296)+'СЕТ СН'!$F$15</f>
        <v>#REF!</v>
      </c>
      <c r="F307" s="36" t="e">
        <f>SUMIFS(СВЦЭМ!#REF!,СВЦЭМ!$A$40:$A$783,$A307,СВЦЭМ!$B$39:$B$782,F$296)+'СЕТ СН'!$F$15</f>
        <v>#REF!</v>
      </c>
      <c r="G307" s="36" t="e">
        <f>SUMIFS(СВЦЭМ!#REF!,СВЦЭМ!$A$40:$A$783,$A307,СВЦЭМ!$B$39:$B$782,G$296)+'СЕТ СН'!$F$15</f>
        <v>#REF!</v>
      </c>
      <c r="H307" s="36" t="e">
        <f>SUMIFS(СВЦЭМ!#REF!,СВЦЭМ!$A$40:$A$783,$A307,СВЦЭМ!$B$39:$B$782,H$296)+'СЕТ СН'!$F$15</f>
        <v>#REF!</v>
      </c>
      <c r="I307" s="36" t="e">
        <f>SUMIFS(СВЦЭМ!#REF!,СВЦЭМ!$A$40:$A$783,$A307,СВЦЭМ!$B$39:$B$782,I$296)+'СЕТ СН'!$F$15</f>
        <v>#REF!</v>
      </c>
      <c r="J307" s="36" t="e">
        <f>SUMIFS(СВЦЭМ!#REF!,СВЦЭМ!$A$40:$A$783,$A307,СВЦЭМ!$B$39:$B$782,J$296)+'СЕТ СН'!$F$15</f>
        <v>#REF!</v>
      </c>
      <c r="K307" s="36" t="e">
        <f>SUMIFS(СВЦЭМ!#REF!,СВЦЭМ!$A$40:$A$783,$A307,СВЦЭМ!$B$39:$B$782,K$296)+'СЕТ СН'!$F$15</f>
        <v>#REF!</v>
      </c>
      <c r="L307" s="36" t="e">
        <f>SUMIFS(СВЦЭМ!#REF!,СВЦЭМ!$A$40:$A$783,$A307,СВЦЭМ!$B$39:$B$782,L$296)+'СЕТ СН'!$F$15</f>
        <v>#REF!</v>
      </c>
      <c r="M307" s="36" t="e">
        <f>SUMIFS(СВЦЭМ!#REF!,СВЦЭМ!$A$40:$A$783,$A307,СВЦЭМ!$B$39:$B$782,M$296)+'СЕТ СН'!$F$15</f>
        <v>#REF!</v>
      </c>
      <c r="N307" s="36" t="e">
        <f>SUMIFS(СВЦЭМ!#REF!,СВЦЭМ!$A$40:$A$783,$A307,СВЦЭМ!$B$39:$B$782,N$296)+'СЕТ СН'!$F$15</f>
        <v>#REF!</v>
      </c>
      <c r="O307" s="36" t="e">
        <f>SUMIFS(СВЦЭМ!#REF!,СВЦЭМ!$A$40:$A$783,$A307,СВЦЭМ!$B$39:$B$782,O$296)+'СЕТ СН'!$F$15</f>
        <v>#REF!</v>
      </c>
      <c r="P307" s="36" t="e">
        <f>SUMIFS(СВЦЭМ!#REF!,СВЦЭМ!$A$40:$A$783,$A307,СВЦЭМ!$B$39:$B$782,P$296)+'СЕТ СН'!$F$15</f>
        <v>#REF!</v>
      </c>
      <c r="Q307" s="36" t="e">
        <f>SUMIFS(СВЦЭМ!#REF!,СВЦЭМ!$A$40:$A$783,$A307,СВЦЭМ!$B$39:$B$782,Q$296)+'СЕТ СН'!$F$15</f>
        <v>#REF!</v>
      </c>
      <c r="R307" s="36" t="e">
        <f>SUMIFS(СВЦЭМ!#REF!,СВЦЭМ!$A$40:$A$783,$A307,СВЦЭМ!$B$39:$B$782,R$296)+'СЕТ СН'!$F$15</f>
        <v>#REF!</v>
      </c>
      <c r="S307" s="36" t="e">
        <f>SUMIFS(СВЦЭМ!#REF!,СВЦЭМ!$A$40:$A$783,$A307,СВЦЭМ!$B$39:$B$782,S$296)+'СЕТ СН'!$F$15</f>
        <v>#REF!</v>
      </c>
      <c r="T307" s="36" t="e">
        <f>SUMIFS(СВЦЭМ!#REF!,СВЦЭМ!$A$40:$A$783,$A307,СВЦЭМ!$B$39:$B$782,T$296)+'СЕТ СН'!$F$15</f>
        <v>#REF!</v>
      </c>
      <c r="U307" s="36" t="e">
        <f>SUMIFS(СВЦЭМ!#REF!,СВЦЭМ!$A$40:$A$783,$A307,СВЦЭМ!$B$39:$B$782,U$296)+'СЕТ СН'!$F$15</f>
        <v>#REF!</v>
      </c>
      <c r="V307" s="36" t="e">
        <f>SUMIFS(СВЦЭМ!#REF!,СВЦЭМ!$A$40:$A$783,$A307,СВЦЭМ!$B$39:$B$782,V$296)+'СЕТ СН'!$F$15</f>
        <v>#REF!</v>
      </c>
      <c r="W307" s="36" t="e">
        <f>SUMIFS(СВЦЭМ!#REF!,СВЦЭМ!$A$40:$A$783,$A307,СВЦЭМ!$B$39:$B$782,W$296)+'СЕТ СН'!$F$15</f>
        <v>#REF!</v>
      </c>
      <c r="X307" s="36" t="e">
        <f>SUMIFS(СВЦЭМ!#REF!,СВЦЭМ!$A$40:$A$783,$A307,СВЦЭМ!$B$39:$B$782,X$296)+'СЕТ СН'!$F$15</f>
        <v>#REF!</v>
      </c>
      <c r="Y307" s="36" t="e">
        <f>SUMIFS(СВЦЭМ!#REF!,СВЦЭМ!$A$40:$A$783,$A307,СВЦЭМ!$B$39:$B$782,Y$296)+'СЕТ СН'!$F$15</f>
        <v>#REF!</v>
      </c>
    </row>
    <row r="308" spans="1:25" ht="15.75" hidden="1" x14ac:dyDescent="0.2">
      <c r="A308" s="35">
        <f t="shared" si="8"/>
        <v>44663</v>
      </c>
      <c r="B308" s="36" t="e">
        <f>SUMIFS(СВЦЭМ!#REF!,СВЦЭМ!$A$40:$A$783,$A308,СВЦЭМ!$B$39:$B$782,B$296)+'СЕТ СН'!$F$15</f>
        <v>#REF!</v>
      </c>
      <c r="C308" s="36" t="e">
        <f>SUMIFS(СВЦЭМ!#REF!,СВЦЭМ!$A$40:$A$783,$A308,СВЦЭМ!$B$39:$B$782,C$296)+'СЕТ СН'!$F$15</f>
        <v>#REF!</v>
      </c>
      <c r="D308" s="36" t="e">
        <f>SUMIFS(СВЦЭМ!#REF!,СВЦЭМ!$A$40:$A$783,$A308,СВЦЭМ!$B$39:$B$782,D$296)+'СЕТ СН'!$F$15</f>
        <v>#REF!</v>
      </c>
      <c r="E308" s="36" t="e">
        <f>SUMIFS(СВЦЭМ!#REF!,СВЦЭМ!$A$40:$A$783,$A308,СВЦЭМ!$B$39:$B$782,E$296)+'СЕТ СН'!$F$15</f>
        <v>#REF!</v>
      </c>
      <c r="F308" s="36" t="e">
        <f>SUMIFS(СВЦЭМ!#REF!,СВЦЭМ!$A$40:$A$783,$A308,СВЦЭМ!$B$39:$B$782,F$296)+'СЕТ СН'!$F$15</f>
        <v>#REF!</v>
      </c>
      <c r="G308" s="36" t="e">
        <f>SUMIFS(СВЦЭМ!#REF!,СВЦЭМ!$A$40:$A$783,$A308,СВЦЭМ!$B$39:$B$782,G$296)+'СЕТ СН'!$F$15</f>
        <v>#REF!</v>
      </c>
      <c r="H308" s="36" t="e">
        <f>SUMIFS(СВЦЭМ!#REF!,СВЦЭМ!$A$40:$A$783,$A308,СВЦЭМ!$B$39:$B$782,H$296)+'СЕТ СН'!$F$15</f>
        <v>#REF!</v>
      </c>
      <c r="I308" s="36" t="e">
        <f>SUMIFS(СВЦЭМ!#REF!,СВЦЭМ!$A$40:$A$783,$A308,СВЦЭМ!$B$39:$B$782,I$296)+'СЕТ СН'!$F$15</f>
        <v>#REF!</v>
      </c>
      <c r="J308" s="36" t="e">
        <f>SUMIFS(СВЦЭМ!#REF!,СВЦЭМ!$A$40:$A$783,$A308,СВЦЭМ!$B$39:$B$782,J$296)+'СЕТ СН'!$F$15</f>
        <v>#REF!</v>
      </c>
      <c r="K308" s="36" t="e">
        <f>SUMIFS(СВЦЭМ!#REF!,СВЦЭМ!$A$40:$A$783,$A308,СВЦЭМ!$B$39:$B$782,K$296)+'СЕТ СН'!$F$15</f>
        <v>#REF!</v>
      </c>
      <c r="L308" s="36" t="e">
        <f>SUMIFS(СВЦЭМ!#REF!,СВЦЭМ!$A$40:$A$783,$A308,СВЦЭМ!$B$39:$B$782,L$296)+'СЕТ СН'!$F$15</f>
        <v>#REF!</v>
      </c>
      <c r="M308" s="36" t="e">
        <f>SUMIFS(СВЦЭМ!#REF!,СВЦЭМ!$A$40:$A$783,$A308,СВЦЭМ!$B$39:$B$782,M$296)+'СЕТ СН'!$F$15</f>
        <v>#REF!</v>
      </c>
      <c r="N308" s="36" t="e">
        <f>SUMIFS(СВЦЭМ!#REF!,СВЦЭМ!$A$40:$A$783,$A308,СВЦЭМ!$B$39:$B$782,N$296)+'СЕТ СН'!$F$15</f>
        <v>#REF!</v>
      </c>
      <c r="O308" s="36" t="e">
        <f>SUMIFS(СВЦЭМ!#REF!,СВЦЭМ!$A$40:$A$783,$A308,СВЦЭМ!$B$39:$B$782,O$296)+'СЕТ СН'!$F$15</f>
        <v>#REF!</v>
      </c>
      <c r="P308" s="36" t="e">
        <f>SUMIFS(СВЦЭМ!#REF!,СВЦЭМ!$A$40:$A$783,$A308,СВЦЭМ!$B$39:$B$782,P$296)+'СЕТ СН'!$F$15</f>
        <v>#REF!</v>
      </c>
      <c r="Q308" s="36" t="e">
        <f>SUMIFS(СВЦЭМ!#REF!,СВЦЭМ!$A$40:$A$783,$A308,СВЦЭМ!$B$39:$B$782,Q$296)+'СЕТ СН'!$F$15</f>
        <v>#REF!</v>
      </c>
      <c r="R308" s="36" t="e">
        <f>SUMIFS(СВЦЭМ!#REF!,СВЦЭМ!$A$40:$A$783,$A308,СВЦЭМ!$B$39:$B$782,R$296)+'СЕТ СН'!$F$15</f>
        <v>#REF!</v>
      </c>
      <c r="S308" s="36" t="e">
        <f>SUMIFS(СВЦЭМ!#REF!,СВЦЭМ!$A$40:$A$783,$A308,СВЦЭМ!$B$39:$B$782,S$296)+'СЕТ СН'!$F$15</f>
        <v>#REF!</v>
      </c>
      <c r="T308" s="36" t="e">
        <f>SUMIFS(СВЦЭМ!#REF!,СВЦЭМ!$A$40:$A$783,$A308,СВЦЭМ!$B$39:$B$782,T$296)+'СЕТ СН'!$F$15</f>
        <v>#REF!</v>
      </c>
      <c r="U308" s="36" t="e">
        <f>SUMIFS(СВЦЭМ!#REF!,СВЦЭМ!$A$40:$A$783,$A308,СВЦЭМ!$B$39:$B$782,U$296)+'СЕТ СН'!$F$15</f>
        <v>#REF!</v>
      </c>
      <c r="V308" s="36" t="e">
        <f>SUMIFS(СВЦЭМ!#REF!,СВЦЭМ!$A$40:$A$783,$A308,СВЦЭМ!$B$39:$B$782,V$296)+'СЕТ СН'!$F$15</f>
        <v>#REF!</v>
      </c>
      <c r="W308" s="36" t="e">
        <f>SUMIFS(СВЦЭМ!#REF!,СВЦЭМ!$A$40:$A$783,$A308,СВЦЭМ!$B$39:$B$782,W$296)+'СЕТ СН'!$F$15</f>
        <v>#REF!</v>
      </c>
      <c r="X308" s="36" t="e">
        <f>SUMIFS(СВЦЭМ!#REF!,СВЦЭМ!$A$40:$A$783,$A308,СВЦЭМ!$B$39:$B$782,X$296)+'СЕТ СН'!$F$15</f>
        <v>#REF!</v>
      </c>
      <c r="Y308" s="36" t="e">
        <f>SUMIFS(СВЦЭМ!#REF!,СВЦЭМ!$A$40:$A$783,$A308,СВЦЭМ!$B$39:$B$782,Y$296)+'СЕТ СН'!$F$15</f>
        <v>#REF!</v>
      </c>
    </row>
    <row r="309" spans="1:25" ht="15.75" hidden="1" x14ac:dyDescent="0.2">
      <c r="A309" s="35">
        <f t="shared" si="8"/>
        <v>44664</v>
      </c>
      <c r="B309" s="36" t="e">
        <f>SUMIFS(СВЦЭМ!#REF!,СВЦЭМ!$A$40:$A$783,$A309,СВЦЭМ!$B$39:$B$782,B$296)+'СЕТ СН'!$F$15</f>
        <v>#REF!</v>
      </c>
      <c r="C309" s="36" t="e">
        <f>SUMIFS(СВЦЭМ!#REF!,СВЦЭМ!$A$40:$A$783,$A309,СВЦЭМ!$B$39:$B$782,C$296)+'СЕТ СН'!$F$15</f>
        <v>#REF!</v>
      </c>
      <c r="D309" s="36" t="e">
        <f>SUMIFS(СВЦЭМ!#REF!,СВЦЭМ!$A$40:$A$783,$A309,СВЦЭМ!$B$39:$B$782,D$296)+'СЕТ СН'!$F$15</f>
        <v>#REF!</v>
      </c>
      <c r="E309" s="36" t="e">
        <f>SUMIFS(СВЦЭМ!#REF!,СВЦЭМ!$A$40:$A$783,$A309,СВЦЭМ!$B$39:$B$782,E$296)+'СЕТ СН'!$F$15</f>
        <v>#REF!</v>
      </c>
      <c r="F309" s="36" t="e">
        <f>SUMIFS(СВЦЭМ!#REF!,СВЦЭМ!$A$40:$A$783,$A309,СВЦЭМ!$B$39:$B$782,F$296)+'СЕТ СН'!$F$15</f>
        <v>#REF!</v>
      </c>
      <c r="G309" s="36" t="e">
        <f>SUMIFS(СВЦЭМ!#REF!,СВЦЭМ!$A$40:$A$783,$A309,СВЦЭМ!$B$39:$B$782,G$296)+'СЕТ СН'!$F$15</f>
        <v>#REF!</v>
      </c>
      <c r="H309" s="36" t="e">
        <f>SUMIFS(СВЦЭМ!#REF!,СВЦЭМ!$A$40:$A$783,$A309,СВЦЭМ!$B$39:$B$782,H$296)+'СЕТ СН'!$F$15</f>
        <v>#REF!</v>
      </c>
      <c r="I309" s="36" t="e">
        <f>SUMIFS(СВЦЭМ!#REF!,СВЦЭМ!$A$40:$A$783,$A309,СВЦЭМ!$B$39:$B$782,I$296)+'СЕТ СН'!$F$15</f>
        <v>#REF!</v>
      </c>
      <c r="J309" s="36" t="e">
        <f>SUMIFS(СВЦЭМ!#REF!,СВЦЭМ!$A$40:$A$783,$A309,СВЦЭМ!$B$39:$B$782,J$296)+'СЕТ СН'!$F$15</f>
        <v>#REF!</v>
      </c>
      <c r="K309" s="36" t="e">
        <f>SUMIFS(СВЦЭМ!#REF!,СВЦЭМ!$A$40:$A$783,$A309,СВЦЭМ!$B$39:$B$782,K$296)+'СЕТ СН'!$F$15</f>
        <v>#REF!</v>
      </c>
      <c r="L309" s="36" t="e">
        <f>SUMIFS(СВЦЭМ!#REF!,СВЦЭМ!$A$40:$A$783,$A309,СВЦЭМ!$B$39:$B$782,L$296)+'СЕТ СН'!$F$15</f>
        <v>#REF!</v>
      </c>
      <c r="M309" s="36" t="e">
        <f>SUMIFS(СВЦЭМ!#REF!,СВЦЭМ!$A$40:$A$783,$A309,СВЦЭМ!$B$39:$B$782,M$296)+'СЕТ СН'!$F$15</f>
        <v>#REF!</v>
      </c>
      <c r="N309" s="36" t="e">
        <f>SUMIFS(СВЦЭМ!#REF!,СВЦЭМ!$A$40:$A$783,$A309,СВЦЭМ!$B$39:$B$782,N$296)+'СЕТ СН'!$F$15</f>
        <v>#REF!</v>
      </c>
      <c r="O309" s="36" t="e">
        <f>SUMIFS(СВЦЭМ!#REF!,СВЦЭМ!$A$40:$A$783,$A309,СВЦЭМ!$B$39:$B$782,O$296)+'СЕТ СН'!$F$15</f>
        <v>#REF!</v>
      </c>
      <c r="P309" s="36" t="e">
        <f>SUMIFS(СВЦЭМ!#REF!,СВЦЭМ!$A$40:$A$783,$A309,СВЦЭМ!$B$39:$B$782,P$296)+'СЕТ СН'!$F$15</f>
        <v>#REF!</v>
      </c>
      <c r="Q309" s="36" t="e">
        <f>SUMIFS(СВЦЭМ!#REF!,СВЦЭМ!$A$40:$A$783,$A309,СВЦЭМ!$B$39:$B$782,Q$296)+'СЕТ СН'!$F$15</f>
        <v>#REF!</v>
      </c>
      <c r="R309" s="36" t="e">
        <f>SUMIFS(СВЦЭМ!#REF!,СВЦЭМ!$A$40:$A$783,$A309,СВЦЭМ!$B$39:$B$782,R$296)+'СЕТ СН'!$F$15</f>
        <v>#REF!</v>
      </c>
      <c r="S309" s="36" t="e">
        <f>SUMIFS(СВЦЭМ!#REF!,СВЦЭМ!$A$40:$A$783,$A309,СВЦЭМ!$B$39:$B$782,S$296)+'СЕТ СН'!$F$15</f>
        <v>#REF!</v>
      </c>
      <c r="T309" s="36" t="e">
        <f>SUMIFS(СВЦЭМ!#REF!,СВЦЭМ!$A$40:$A$783,$A309,СВЦЭМ!$B$39:$B$782,T$296)+'СЕТ СН'!$F$15</f>
        <v>#REF!</v>
      </c>
      <c r="U309" s="36" t="e">
        <f>SUMIFS(СВЦЭМ!#REF!,СВЦЭМ!$A$40:$A$783,$A309,СВЦЭМ!$B$39:$B$782,U$296)+'СЕТ СН'!$F$15</f>
        <v>#REF!</v>
      </c>
      <c r="V309" s="36" t="e">
        <f>SUMIFS(СВЦЭМ!#REF!,СВЦЭМ!$A$40:$A$783,$A309,СВЦЭМ!$B$39:$B$782,V$296)+'СЕТ СН'!$F$15</f>
        <v>#REF!</v>
      </c>
      <c r="W309" s="36" t="e">
        <f>SUMIFS(СВЦЭМ!#REF!,СВЦЭМ!$A$40:$A$783,$A309,СВЦЭМ!$B$39:$B$782,W$296)+'СЕТ СН'!$F$15</f>
        <v>#REF!</v>
      </c>
      <c r="X309" s="36" t="e">
        <f>SUMIFS(СВЦЭМ!#REF!,СВЦЭМ!$A$40:$A$783,$A309,СВЦЭМ!$B$39:$B$782,X$296)+'СЕТ СН'!$F$15</f>
        <v>#REF!</v>
      </c>
      <c r="Y309" s="36" t="e">
        <f>SUMIFS(СВЦЭМ!#REF!,СВЦЭМ!$A$40:$A$783,$A309,СВЦЭМ!$B$39:$B$782,Y$296)+'СЕТ СН'!$F$15</f>
        <v>#REF!</v>
      </c>
    </row>
    <row r="310" spans="1:25" ht="15.75" hidden="1" x14ac:dyDescent="0.2">
      <c r="A310" s="35">
        <f t="shared" si="8"/>
        <v>44665</v>
      </c>
      <c r="B310" s="36" t="e">
        <f>SUMIFS(СВЦЭМ!#REF!,СВЦЭМ!$A$40:$A$783,$A310,СВЦЭМ!$B$39:$B$782,B$296)+'СЕТ СН'!$F$15</f>
        <v>#REF!</v>
      </c>
      <c r="C310" s="36" t="e">
        <f>SUMIFS(СВЦЭМ!#REF!,СВЦЭМ!$A$40:$A$783,$A310,СВЦЭМ!$B$39:$B$782,C$296)+'СЕТ СН'!$F$15</f>
        <v>#REF!</v>
      </c>
      <c r="D310" s="36" t="e">
        <f>SUMIFS(СВЦЭМ!#REF!,СВЦЭМ!$A$40:$A$783,$A310,СВЦЭМ!$B$39:$B$782,D$296)+'СЕТ СН'!$F$15</f>
        <v>#REF!</v>
      </c>
      <c r="E310" s="36" t="e">
        <f>SUMIFS(СВЦЭМ!#REF!,СВЦЭМ!$A$40:$A$783,$A310,СВЦЭМ!$B$39:$B$782,E$296)+'СЕТ СН'!$F$15</f>
        <v>#REF!</v>
      </c>
      <c r="F310" s="36" t="e">
        <f>SUMIFS(СВЦЭМ!#REF!,СВЦЭМ!$A$40:$A$783,$A310,СВЦЭМ!$B$39:$B$782,F$296)+'СЕТ СН'!$F$15</f>
        <v>#REF!</v>
      </c>
      <c r="G310" s="36" t="e">
        <f>SUMIFS(СВЦЭМ!#REF!,СВЦЭМ!$A$40:$A$783,$A310,СВЦЭМ!$B$39:$B$782,G$296)+'СЕТ СН'!$F$15</f>
        <v>#REF!</v>
      </c>
      <c r="H310" s="36" t="e">
        <f>SUMIFS(СВЦЭМ!#REF!,СВЦЭМ!$A$40:$A$783,$A310,СВЦЭМ!$B$39:$B$782,H$296)+'СЕТ СН'!$F$15</f>
        <v>#REF!</v>
      </c>
      <c r="I310" s="36" t="e">
        <f>SUMIFS(СВЦЭМ!#REF!,СВЦЭМ!$A$40:$A$783,$A310,СВЦЭМ!$B$39:$B$782,I$296)+'СЕТ СН'!$F$15</f>
        <v>#REF!</v>
      </c>
      <c r="J310" s="36" t="e">
        <f>SUMIFS(СВЦЭМ!#REF!,СВЦЭМ!$A$40:$A$783,$A310,СВЦЭМ!$B$39:$B$782,J$296)+'СЕТ СН'!$F$15</f>
        <v>#REF!</v>
      </c>
      <c r="K310" s="36" t="e">
        <f>SUMIFS(СВЦЭМ!#REF!,СВЦЭМ!$A$40:$A$783,$A310,СВЦЭМ!$B$39:$B$782,K$296)+'СЕТ СН'!$F$15</f>
        <v>#REF!</v>
      </c>
      <c r="L310" s="36" t="e">
        <f>SUMIFS(СВЦЭМ!#REF!,СВЦЭМ!$A$40:$A$783,$A310,СВЦЭМ!$B$39:$B$782,L$296)+'СЕТ СН'!$F$15</f>
        <v>#REF!</v>
      </c>
      <c r="M310" s="36" t="e">
        <f>SUMIFS(СВЦЭМ!#REF!,СВЦЭМ!$A$40:$A$783,$A310,СВЦЭМ!$B$39:$B$782,M$296)+'СЕТ СН'!$F$15</f>
        <v>#REF!</v>
      </c>
      <c r="N310" s="36" t="e">
        <f>SUMIFS(СВЦЭМ!#REF!,СВЦЭМ!$A$40:$A$783,$A310,СВЦЭМ!$B$39:$B$782,N$296)+'СЕТ СН'!$F$15</f>
        <v>#REF!</v>
      </c>
      <c r="O310" s="36" t="e">
        <f>SUMIFS(СВЦЭМ!#REF!,СВЦЭМ!$A$40:$A$783,$A310,СВЦЭМ!$B$39:$B$782,O$296)+'СЕТ СН'!$F$15</f>
        <v>#REF!</v>
      </c>
      <c r="P310" s="36" t="e">
        <f>SUMIFS(СВЦЭМ!#REF!,СВЦЭМ!$A$40:$A$783,$A310,СВЦЭМ!$B$39:$B$782,P$296)+'СЕТ СН'!$F$15</f>
        <v>#REF!</v>
      </c>
      <c r="Q310" s="36" t="e">
        <f>SUMIFS(СВЦЭМ!#REF!,СВЦЭМ!$A$40:$A$783,$A310,СВЦЭМ!$B$39:$B$782,Q$296)+'СЕТ СН'!$F$15</f>
        <v>#REF!</v>
      </c>
      <c r="R310" s="36" t="e">
        <f>SUMIFS(СВЦЭМ!#REF!,СВЦЭМ!$A$40:$A$783,$A310,СВЦЭМ!$B$39:$B$782,R$296)+'СЕТ СН'!$F$15</f>
        <v>#REF!</v>
      </c>
      <c r="S310" s="36" t="e">
        <f>SUMIFS(СВЦЭМ!#REF!,СВЦЭМ!$A$40:$A$783,$A310,СВЦЭМ!$B$39:$B$782,S$296)+'СЕТ СН'!$F$15</f>
        <v>#REF!</v>
      </c>
      <c r="T310" s="36" t="e">
        <f>SUMIFS(СВЦЭМ!#REF!,СВЦЭМ!$A$40:$A$783,$A310,СВЦЭМ!$B$39:$B$782,T$296)+'СЕТ СН'!$F$15</f>
        <v>#REF!</v>
      </c>
      <c r="U310" s="36" t="e">
        <f>SUMIFS(СВЦЭМ!#REF!,СВЦЭМ!$A$40:$A$783,$A310,СВЦЭМ!$B$39:$B$782,U$296)+'СЕТ СН'!$F$15</f>
        <v>#REF!</v>
      </c>
      <c r="V310" s="36" t="e">
        <f>SUMIFS(СВЦЭМ!#REF!,СВЦЭМ!$A$40:$A$783,$A310,СВЦЭМ!$B$39:$B$782,V$296)+'СЕТ СН'!$F$15</f>
        <v>#REF!</v>
      </c>
      <c r="W310" s="36" t="e">
        <f>SUMIFS(СВЦЭМ!#REF!,СВЦЭМ!$A$40:$A$783,$A310,СВЦЭМ!$B$39:$B$782,W$296)+'СЕТ СН'!$F$15</f>
        <v>#REF!</v>
      </c>
      <c r="X310" s="36" t="e">
        <f>SUMIFS(СВЦЭМ!#REF!,СВЦЭМ!$A$40:$A$783,$A310,СВЦЭМ!$B$39:$B$782,X$296)+'СЕТ СН'!$F$15</f>
        <v>#REF!</v>
      </c>
      <c r="Y310" s="36" t="e">
        <f>SUMIFS(СВЦЭМ!#REF!,СВЦЭМ!$A$40:$A$783,$A310,СВЦЭМ!$B$39:$B$782,Y$296)+'СЕТ СН'!$F$15</f>
        <v>#REF!</v>
      </c>
    </row>
    <row r="311" spans="1:25" ht="15.75" hidden="1" x14ac:dyDescent="0.2">
      <c r="A311" s="35">
        <f t="shared" si="8"/>
        <v>44666</v>
      </c>
      <c r="B311" s="36" t="e">
        <f>SUMIFS(СВЦЭМ!#REF!,СВЦЭМ!$A$40:$A$783,$A311,СВЦЭМ!$B$39:$B$782,B$296)+'СЕТ СН'!$F$15</f>
        <v>#REF!</v>
      </c>
      <c r="C311" s="36" t="e">
        <f>SUMIFS(СВЦЭМ!#REF!,СВЦЭМ!$A$40:$A$783,$A311,СВЦЭМ!$B$39:$B$782,C$296)+'СЕТ СН'!$F$15</f>
        <v>#REF!</v>
      </c>
      <c r="D311" s="36" t="e">
        <f>SUMIFS(СВЦЭМ!#REF!,СВЦЭМ!$A$40:$A$783,$A311,СВЦЭМ!$B$39:$B$782,D$296)+'СЕТ СН'!$F$15</f>
        <v>#REF!</v>
      </c>
      <c r="E311" s="36" t="e">
        <f>SUMIFS(СВЦЭМ!#REF!,СВЦЭМ!$A$40:$A$783,$A311,СВЦЭМ!$B$39:$B$782,E$296)+'СЕТ СН'!$F$15</f>
        <v>#REF!</v>
      </c>
      <c r="F311" s="36" t="e">
        <f>SUMIFS(СВЦЭМ!#REF!,СВЦЭМ!$A$40:$A$783,$A311,СВЦЭМ!$B$39:$B$782,F$296)+'СЕТ СН'!$F$15</f>
        <v>#REF!</v>
      </c>
      <c r="G311" s="36" t="e">
        <f>SUMIFS(СВЦЭМ!#REF!,СВЦЭМ!$A$40:$A$783,$A311,СВЦЭМ!$B$39:$B$782,G$296)+'СЕТ СН'!$F$15</f>
        <v>#REF!</v>
      </c>
      <c r="H311" s="36" t="e">
        <f>SUMIFS(СВЦЭМ!#REF!,СВЦЭМ!$A$40:$A$783,$A311,СВЦЭМ!$B$39:$B$782,H$296)+'СЕТ СН'!$F$15</f>
        <v>#REF!</v>
      </c>
      <c r="I311" s="36" t="e">
        <f>SUMIFS(СВЦЭМ!#REF!,СВЦЭМ!$A$40:$A$783,$A311,СВЦЭМ!$B$39:$B$782,I$296)+'СЕТ СН'!$F$15</f>
        <v>#REF!</v>
      </c>
      <c r="J311" s="36" t="e">
        <f>SUMIFS(СВЦЭМ!#REF!,СВЦЭМ!$A$40:$A$783,$A311,СВЦЭМ!$B$39:$B$782,J$296)+'СЕТ СН'!$F$15</f>
        <v>#REF!</v>
      </c>
      <c r="K311" s="36" t="e">
        <f>SUMIFS(СВЦЭМ!#REF!,СВЦЭМ!$A$40:$A$783,$A311,СВЦЭМ!$B$39:$B$782,K$296)+'СЕТ СН'!$F$15</f>
        <v>#REF!</v>
      </c>
      <c r="L311" s="36" t="e">
        <f>SUMIFS(СВЦЭМ!#REF!,СВЦЭМ!$A$40:$A$783,$A311,СВЦЭМ!$B$39:$B$782,L$296)+'СЕТ СН'!$F$15</f>
        <v>#REF!</v>
      </c>
      <c r="M311" s="36" t="e">
        <f>SUMIFS(СВЦЭМ!#REF!,СВЦЭМ!$A$40:$A$783,$A311,СВЦЭМ!$B$39:$B$782,M$296)+'СЕТ СН'!$F$15</f>
        <v>#REF!</v>
      </c>
      <c r="N311" s="36" t="e">
        <f>SUMIFS(СВЦЭМ!#REF!,СВЦЭМ!$A$40:$A$783,$A311,СВЦЭМ!$B$39:$B$782,N$296)+'СЕТ СН'!$F$15</f>
        <v>#REF!</v>
      </c>
      <c r="O311" s="36" t="e">
        <f>SUMIFS(СВЦЭМ!#REF!,СВЦЭМ!$A$40:$A$783,$A311,СВЦЭМ!$B$39:$B$782,O$296)+'СЕТ СН'!$F$15</f>
        <v>#REF!</v>
      </c>
      <c r="P311" s="36" t="e">
        <f>SUMIFS(СВЦЭМ!#REF!,СВЦЭМ!$A$40:$A$783,$A311,СВЦЭМ!$B$39:$B$782,P$296)+'СЕТ СН'!$F$15</f>
        <v>#REF!</v>
      </c>
      <c r="Q311" s="36" t="e">
        <f>SUMIFS(СВЦЭМ!#REF!,СВЦЭМ!$A$40:$A$783,$A311,СВЦЭМ!$B$39:$B$782,Q$296)+'СЕТ СН'!$F$15</f>
        <v>#REF!</v>
      </c>
      <c r="R311" s="36" t="e">
        <f>SUMIFS(СВЦЭМ!#REF!,СВЦЭМ!$A$40:$A$783,$A311,СВЦЭМ!$B$39:$B$782,R$296)+'СЕТ СН'!$F$15</f>
        <v>#REF!</v>
      </c>
      <c r="S311" s="36" t="e">
        <f>SUMIFS(СВЦЭМ!#REF!,СВЦЭМ!$A$40:$A$783,$A311,СВЦЭМ!$B$39:$B$782,S$296)+'СЕТ СН'!$F$15</f>
        <v>#REF!</v>
      </c>
      <c r="T311" s="36" t="e">
        <f>SUMIFS(СВЦЭМ!#REF!,СВЦЭМ!$A$40:$A$783,$A311,СВЦЭМ!$B$39:$B$782,T$296)+'СЕТ СН'!$F$15</f>
        <v>#REF!</v>
      </c>
      <c r="U311" s="36" t="e">
        <f>SUMIFS(СВЦЭМ!#REF!,СВЦЭМ!$A$40:$A$783,$A311,СВЦЭМ!$B$39:$B$782,U$296)+'СЕТ СН'!$F$15</f>
        <v>#REF!</v>
      </c>
      <c r="V311" s="36" t="e">
        <f>SUMIFS(СВЦЭМ!#REF!,СВЦЭМ!$A$40:$A$783,$A311,СВЦЭМ!$B$39:$B$782,V$296)+'СЕТ СН'!$F$15</f>
        <v>#REF!</v>
      </c>
      <c r="W311" s="36" t="e">
        <f>SUMIFS(СВЦЭМ!#REF!,СВЦЭМ!$A$40:$A$783,$A311,СВЦЭМ!$B$39:$B$782,W$296)+'СЕТ СН'!$F$15</f>
        <v>#REF!</v>
      </c>
      <c r="X311" s="36" t="e">
        <f>SUMIFS(СВЦЭМ!#REF!,СВЦЭМ!$A$40:$A$783,$A311,СВЦЭМ!$B$39:$B$782,X$296)+'СЕТ СН'!$F$15</f>
        <v>#REF!</v>
      </c>
      <c r="Y311" s="36" t="e">
        <f>SUMIFS(СВЦЭМ!#REF!,СВЦЭМ!$A$40:$A$783,$A311,СВЦЭМ!$B$39:$B$782,Y$296)+'СЕТ СН'!$F$15</f>
        <v>#REF!</v>
      </c>
    </row>
    <row r="312" spans="1:25" ht="15.75" hidden="1" x14ac:dyDescent="0.2">
      <c r="A312" s="35">
        <f t="shared" si="8"/>
        <v>44667</v>
      </c>
      <c r="B312" s="36" t="e">
        <f>SUMIFS(СВЦЭМ!#REF!,СВЦЭМ!$A$40:$A$783,$A312,СВЦЭМ!$B$39:$B$782,B$296)+'СЕТ СН'!$F$15</f>
        <v>#REF!</v>
      </c>
      <c r="C312" s="36" t="e">
        <f>SUMIFS(СВЦЭМ!#REF!,СВЦЭМ!$A$40:$A$783,$A312,СВЦЭМ!$B$39:$B$782,C$296)+'СЕТ СН'!$F$15</f>
        <v>#REF!</v>
      </c>
      <c r="D312" s="36" t="e">
        <f>SUMIFS(СВЦЭМ!#REF!,СВЦЭМ!$A$40:$A$783,$A312,СВЦЭМ!$B$39:$B$782,D$296)+'СЕТ СН'!$F$15</f>
        <v>#REF!</v>
      </c>
      <c r="E312" s="36" t="e">
        <f>SUMIFS(СВЦЭМ!#REF!,СВЦЭМ!$A$40:$A$783,$A312,СВЦЭМ!$B$39:$B$782,E$296)+'СЕТ СН'!$F$15</f>
        <v>#REF!</v>
      </c>
      <c r="F312" s="36" t="e">
        <f>SUMIFS(СВЦЭМ!#REF!,СВЦЭМ!$A$40:$A$783,$A312,СВЦЭМ!$B$39:$B$782,F$296)+'СЕТ СН'!$F$15</f>
        <v>#REF!</v>
      </c>
      <c r="G312" s="36" t="e">
        <f>SUMIFS(СВЦЭМ!#REF!,СВЦЭМ!$A$40:$A$783,$A312,СВЦЭМ!$B$39:$B$782,G$296)+'СЕТ СН'!$F$15</f>
        <v>#REF!</v>
      </c>
      <c r="H312" s="36" t="e">
        <f>SUMIFS(СВЦЭМ!#REF!,СВЦЭМ!$A$40:$A$783,$A312,СВЦЭМ!$B$39:$B$782,H$296)+'СЕТ СН'!$F$15</f>
        <v>#REF!</v>
      </c>
      <c r="I312" s="36" t="e">
        <f>SUMIFS(СВЦЭМ!#REF!,СВЦЭМ!$A$40:$A$783,$A312,СВЦЭМ!$B$39:$B$782,I$296)+'СЕТ СН'!$F$15</f>
        <v>#REF!</v>
      </c>
      <c r="J312" s="36" t="e">
        <f>SUMIFS(СВЦЭМ!#REF!,СВЦЭМ!$A$40:$A$783,$A312,СВЦЭМ!$B$39:$B$782,J$296)+'СЕТ СН'!$F$15</f>
        <v>#REF!</v>
      </c>
      <c r="K312" s="36" t="e">
        <f>SUMIFS(СВЦЭМ!#REF!,СВЦЭМ!$A$40:$A$783,$A312,СВЦЭМ!$B$39:$B$782,K$296)+'СЕТ СН'!$F$15</f>
        <v>#REF!</v>
      </c>
      <c r="L312" s="36" t="e">
        <f>SUMIFS(СВЦЭМ!#REF!,СВЦЭМ!$A$40:$A$783,$A312,СВЦЭМ!$B$39:$B$782,L$296)+'СЕТ СН'!$F$15</f>
        <v>#REF!</v>
      </c>
      <c r="M312" s="36" t="e">
        <f>SUMIFS(СВЦЭМ!#REF!,СВЦЭМ!$A$40:$A$783,$A312,СВЦЭМ!$B$39:$B$782,M$296)+'СЕТ СН'!$F$15</f>
        <v>#REF!</v>
      </c>
      <c r="N312" s="36" t="e">
        <f>SUMIFS(СВЦЭМ!#REF!,СВЦЭМ!$A$40:$A$783,$A312,СВЦЭМ!$B$39:$B$782,N$296)+'СЕТ СН'!$F$15</f>
        <v>#REF!</v>
      </c>
      <c r="O312" s="36" t="e">
        <f>SUMIFS(СВЦЭМ!#REF!,СВЦЭМ!$A$40:$A$783,$A312,СВЦЭМ!$B$39:$B$782,O$296)+'СЕТ СН'!$F$15</f>
        <v>#REF!</v>
      </c>
      <c r="P312" s="36" t="e">
        <f>SUMIFS(СВЦЭМ!#REF!,СВЦЭМ!$A$40:$A$783,$A312,СВЦЭМ!$B$39:$B$782,P$296)+'СЕТ СН'!$F$15</f>
        <v>#REF!</v>
      </c>
      <c r="Q312" s="36" t="e">
        <f>SUMIFS(СВЦЭМ!#REF!,СВЦЭМ!$A$40:$A$783,$A312,СВЦЭМ!$B$39:$B$782,Q$296)+'СЕТ СН'!$F$15</f>
        <v>#REF!</v>
      </c>
      <c r="R312" s="36" t="e">
        <f>SUMIFS(СВЦЭМ!#REF!,СВЦЭМ!$A$40:$A$783,$A312,СВЦЭМ!$B$39:$B$782,R$296)+'СЕТ СН'!$F$15</f>
        <v>#REF!</v>
      </c>
      <c r="S312" s="36" t="e">
        <f>SUMIFS(СВЦЭМ!#REF!,СВЦЭМ!$A$40:$A$783,$A312,СВЦЭМ!$B$39:$B$782,S$296)+'СЕТ СН'!$F$15</f>
        <v>#REF!</v>
      </c>
      <c r="T312" s="36" t="e">
        <f>SUMIFS(СВЦЭМ!#REF!,СВЦЭМ!$A$40:$A$783,$A312,СВЦЭМ!$B$39:$B$782,T$296)+'СЕТ СН'!$F$15</f>
        <v>#REF!</v>
      </c>
      <c r="U312" s="36" t="e">
        <f>SUMIFS(СВЦЭМ!#REF!,СВЦЭМ!$A$40:$A$783,$A312,СВЦЭМ!$B$39:$B$782,U$296)+'СЕТ СН'!$F$15</f>
        <v>#REF!</v>
      </c>
      <c r="V312" s="36" t="e">
        <f>SUMIFS(СВЦЭМ!#REF!,СВЦЭМ!$A$40:$A$783,$A312,СВЦЭМ!$B$39:$B$782,V$296)+'СЕТ СН'!$F$15</f>
        <v>#REF!</v>
      </c>
      <c r="W312" s="36" t="e">
        <f>SUMIFS(СВЦЭМ!#REF!,СВЦЭМ!$A$40:$A$783,$A312,СВЦЭМ!$B$39:$B$782,W$296)+'СЕТ СН'!$F$15</f>
        <v>#REF!</v>
      </c>
      <c r="X312" s="36" t="e">
        <f>SUMIFS(СВЦЭМ!#REF!,СВЦЭМ!$A$40:$A$783,$A312,СВЦЭМ!$B$39:$B$782,X$296)+'СЕТ СН'!$F$15</f>
        <v>#REF!</v>
      </c>
      <c r="Y312" s="36" t="e">
        <f>SUMIFS(СВЦЭМ!#REF!,СВЦЭМ!$A$40:$A$783,$A312,СВЦЭМ!$B$39:$B$782,Y$296)+'СЕТ СН'!$F$15</f>
        <v>#REF!</v>
      </c>
    </row>
    <row r="313" spans="1:25" ht="15.75" hidden="1" x14ac:dyDescent="0.2">
      <c r="A313" s="35">
        <f t="shared" si="8"/>
        <v>44668</v>
      </c>
      <c r="B313" s="36" t="e">
        <f>SUMIFS(СВЦЭМ!#REF!,СВЦЭМ!$A$40:$A$783,$A313,СВЦЭМ!$B$39:$B$782,B$296)+'СЕТ СН'!$F$15</f>
        <v>#REF!</v>
      </c>
      <c r="C313" s="36" t="e">
        <f>SUMIFS(СВЦЭМ!#REF!,СВЦЭМ!$A$40:$A$783,$A313,СВЦЭМ!$B$39:$B$782,C$296)+'СЕТ СН'!$F$15</f>
        <v>#REF!</v>
      </c>
      <c r="D313" s="36" t="e">
        <f>SUMIFS(СВЦЭМ!#REF!,СВЦЭМ!$A$40:$A$783,$A313,СВЦЭМ!$B$39:$B$782,D$296)+'СЕТ СН'!$F$15</f>
        <v>#REF!</v>
      </c>
      <c r="E313" s="36" t="e">
        <f>SUMIFS(СВЦЭМ!#REF!,СВЦЭМ!$A$40:$A$783,$A313,СВЦЭМ!$B$39:$B$782,E$296)+'СЕТ СН'!$F$15</f>
        <v>#REF!</v>
      </c>
      <c r="F313" s="36" t="e">
        <f>SUMIFS(СВЦЭМ!#REF!,СВЦЭМ!$A$40:$A$783,$A313,СВЦЭМ!$B$39:$B$782,F$296)+'СЕТ СН'!$F$15</f>
        <v>#REF!</v>
      </c>
      <c r="G313" s="36" t="e">
        <f>SUMIFS(СВЦЭМ!#REF!,СВЦЭМ!$A$40:$A$783,$A313,СВЦЭМ!$B$39:$B$782,G$296)+'СЕТ СН'!$F$15</f>
        <v>#REF!</v>
      </c>
      <c r="H313" s="36" t="e">
        <f>SUMIFS(СВЦЭМ!#REF!,СВЦЭМ!$A$40:$A$783,$A313,СВЦЭМ!$B$39:$B$782,H$296)+'СЕТ СН'!$F$15</f>
        <v>#REF!</v>
      </c>
      <c r="I313" s="36" t="e">
        <f>SUMIFS(СВЦЭМ!#REF!,СВЦЭМ!$A$40:$A$783,$A313,СВЦЭМ!$B$39:$B$782,I$296)+'СЕТ СН'!$F$15</f>
        <v>#REF!</v>
      </c>
      <c r="J313" s="36" t="e">
        <f>SUMIFS(СВЦЭМ!#REF!,СВЦЭМ!$A$40:$A$783,$A313,СВЦЭМ!$B$39:$B$782,J$296)+'СЕТ СН'!$F$15</f>
        <v>#REF!</v>
      </c>
      <c r="K313" s="36" t="e">
        <f>SUMIFS(СВЦЭМ!#REF!,СВЦЭМ!$A$40:$A$783,$A313,СВЦЭМ!$B$39:$B$782,K$296)+'СЕТ СН'!$F$15</f>
        <v>#REF!</v>
      </c>
      <c r="L313" s="36" t="e">
        <f>SUMIFS(СВЦЭМ!#REF!,СВЦЭМ!$A$40:$A$783,$A313,СВЦЭМ!$B$39:$B$782,L$296)+'СЕТ СН'!$F$15</f>
        <v>#REF!</v>
      </c>
      <c r="M313" s="36" t="e">
        <f>SUMIFS(СВЦЭМ!#REF!,СВЦЭМ!$A$40:$A$783,$A313,СВЦЭМ!$B$39:$B$782,M$296)+'СЕТ СН'!$F$15</f>
        <v>#REF!</v>
      </c>
      <c r="N313" s="36" t="e">
        <f>SUMIFS(СВЦЭМ!#REF!,СВЦЭМ!$A$40:$A$783,$A313,СВЦЭМ!$B$39:$B$782,N$296)+'СЕТ СН'!$F$15</f>
        <v>#REF!</v>
      </c>
      <c r="O313" s="36" t="e">
        <f>SUMIFS(СВЦЭМ!#REF!,СВЦЭМ!$A$40:$A$783,$A313,СВЦЭМ!$B$39:$B$782,O$296)+'СЕТ СН'!$F$15</f>
        <v>#REF!</v>
      </c>
      <c r="P313" s="36" t="e">
        <f>SUMIFS(СВЦЭМ!#REF!,СВЦЭМ!$A$40:$A$783,$A313,СВЦЭМ!$B$39:$B$782,P$296)+'СЕТ СН'!$F$15</f>
        <v>#REF!</v>
      </c>
      <c r="Q313" s="36" t="e">
        <f>SUMIFS(СВЦЭМ!#REF!,СВЦЭМ!$A$40:$A$783,$A313,СВЦЭМ!$B$39:$B$782,Q$296)+'СЕТ СН'!$F$15</f>
        <v>#REF!</v>
      </c>
      <c r="R313" s="36" t="e">
        <f>SUMIFS(СВЦЭМ!#REF!,СВЦЭМ!$A$40:$A$783,$A313,СВЦЭМ!$B$39:$B$782,R$296)+'СЕТ СН'!$F$15</f>
        <v>#REF!</v>
      </c>
      <c r="S313" s="36" t="e">
        <f>SUMIFS(СВЦЭМ!#REF!,СВЦЭМ!$A$40:$A$783,$A313,СВЦЭМ!$B$39:$B$782,S$296)+'СЕТ СН'!$F$15</f>
        <v>#REF!</v>
      </c>
      <c r="T313" s="36" t="e">
        <f>SUMIFS(СВЦЭМ!#REF!,СВЦЭМ!$A$40:$A$783,$A313,СВЦЭМ!$B$39:$B$782,T$296)+'СЕТ СН'!$F$15</f>
        <v>#REF!</v>
      </c>
      <c r="U313" s="36" t="e">
        <f>SUMIFS(СВЦЭМ!#REF!,СВЦЭМ!$A$40:$A$783,$A313,СВЦЭМ!$B$39:$B$782,U$296)+'СЕТ СН'!$F$15</f>
        <v>#REF!</v>
      </c>
      <c r="V313" s="36" t="e">
        <f>SUMIFS(СВЦЭМ!#REF!,СВЦЭМ!$A$40:$A$783,$A313,СВЦЭМ!$B$39:$B$782,V$296)+'СЕТ СН'!$F$15</f>
        <v>#REF!</v>
      </c>
      <c r="W313" s="36" t="e">
        <f>SUMIFS(СВЦЭМ!#REF!,СВЦЭМ!$A$40:$A$783,$A313,СВЦЭМ!$B$39:$B$782,W$296)+'СЕТ СН'!$F$15</f>
        <v>#REF!</v>
      </c>
      <c r="X313" s="36" t="e">
        <f>SUMIFS(СВЦЭМ!#REF!,СВЦЭМ!$A$40:$A$783,$A313,СВЦЭМ!$B$39:$B$782,X$296)+'СЕТ СН'!$F$15</f>
        <v>#REF!</v>
      </c>
      <c r="Y313" s="36" t="e">
        <f>SUMIFS(СВЦЭМ!#REF!,СВЦЭМ!$A$40:$A$783,$A313,СВЦЭМ!$B$39:$B$782,Y$296)+'СЕТ СН'!$F$15</f>
        <v>#REF!</v>
      </c>
    </row>
    <row r="314" spans="1:25" ht="15.75" hidden="1" x14ac:dyDescent="0.2">
      <c r="A314" s="35">
        <f t="shared" si="8"/>
        <v>44669</v>
      </c>
      <c r="B314" s="36" t="e">
        <f>SUMIFS(СВЦЭМ!#REF!,СВЦЭМ!$A$40:$A$783,$A314,СВЦЭМ!$B$39:$B$782,B$296)+'СЕТ СН'!$F$15</f>
        <v>#REF!</v>
      </c>
      <c r="C314" s="36" t="e">
        <f>SUMIFS(СВЦЭМ!#REF!,СВЦЭМ!$A$40:$A$783,$A314,СВЦЭМ!$B$39:$B$782,C$296)+'СЕТ СН'!$F$15</f>
        <v>#REF!</v>
      </c>
      <c r="D314" s="36" t="e">
        <f>SUMIFS(СВЦЭМ!#REF!,СВЦЭМ!$A$40:$A$783,$A314,СВЦЭМ!$B$39:$B$782,D$296)+'СЕТ СН'!$F$15</f>
        <v>#REF!</v>
      </c>
      <c r="E314" s="36" t="e">
        <f>SUMIFS(СВЦЭМ!#REF!,СВЦЭМ!$A$40:$A$783,$A314,СВЦЭМ!$B$39:$B$782,E$296)+'СЕТ СН'!$F$15</f>
        <v>#REF!</v>
      </c>
      <c r="F314" s="36" t="e">
        <f>SUMIFS(СВЦЭМ!#REF!,СВЦЭМ!$A$40:$A$783,$A314,СВЦЭМ!$B$39:$B$782,F$296)+'СЕТ СН'!$F$15</f>
        <v>#REF!</v>
      </c>
      <c r="G314" s="36" t="e">
        <f>SUMIFS(СВЦЭМ!#REF!,СВЦЭМ!$A$40:$A$783,$A314,СВЦЭМ!$B$39:$B$782,G$296)+'СЕТ СН'!$F$15</f>
        <v>#REF!</v>
      </c>
      <c r="H314" s="36" t="e">
        <f>SUMIFS(СВЦЭМ!#REF!,СВЦЭМ!$A$40:$A$783,$A314,СВЦЭМ!$B$39:$B$782,H$296)+'СЕТ СН'!$F$15</f>
        <v>#REF!</v>
      </c>
      <c r="I314" s="36" t="e">
        <f>SUMIFS(СВЦЭМ!#REF!,СВЦЭМ!$A$40:$A$783,$A314,СВЦЭМ!$B$39:$B$782,I$296)+'СЕТ СН'!$F$15</f>
        <v>#REF!</v>
      </c>
      <c r="J314" s="36" t="e">
        <f>SUMIFS(СВЦЭМ!#REF!,СВЦЭМ!$A$40:$A$783,$A314,СВЦЭМ!$B$39:$B$782,J$296)+'СЕТ СН'!$F$15</f>
        <v>#REF!</v>
      </c>
      <c r="K314" s="36" t="e">
        <f>SUMIFS(СВЦЭМ!#REF!,СВЦЭМ!$A$40:$A$783,$A314,СВЦЭМ!$B$39:$B$782,K$296)+'СЕТ СН'!$F$15</f>
        <v>#REF!</v>
      </c>
      <c r="L314" s="36" t="e">
        <f>SUMIFS(СВЦЭМ!#REF!,СВЦЭМ!$A$40:$A$783,$A314,СВЦЭМ!$B$39:$B$782,L$296)+'СЕТ СН'!$F$15</f>
        <v>#REF!</v>
      </c>
      <c r="M314" s="36" t="e">
        <f>SUMIFS(СВЦЭМ!#REF!,СВЦЭМ!$A$40:$A$783,$A314,СВЦЭМ!$B$39:$B$782,M$296)+'СЕТ СН'!$F$15</f>
        <v>#REF!</v>
      </c>
      <c r="N314" s="36" t="e">
        <f>SUMIFS(СВЦЭМ!#REF!,СВЦЭМ!$A$40:$A$783,$A314,СВЦЭМ!$B$39:$B$782,N$296)+'СЕТ СН'!$F$15</f>
        <v>#REF!</v>
      </c>
      <c r="O314" s="36" t="e">
        <f>SUMIFS(СВЦЭМ!#REF!,СВЦЭМ!$A$40:$A$783,$A314,СВЦЭМ!$B$39:$B$782,O$296)+'СЕТ СН'!$F$15</f>
        <v>#REF!</v>
      </c>
      <c r="P314" s="36" t="e">
        <f>SUMIFS(СВЦЭМ!#REF!,СВЦЭМ!$A$40:$A$783,$A314,СВЦЭМ!$B$39:$B$782,P$296)+'СЕТ СН'!$F$15</f>
        <v>#REF!</v>
      </c>
      <c r="Q314" s="36" t="e">
        <f>SUMIFS(СВЦЭМ!#REF!,СВЦЭМ!$A$40:$A$783,$A314,СВЦЭМ!$B$39:$B$782,Q$296)+'СЕТ СН'!$F$15</f>
        <v>#REF!</v>
      </c>
      <c r="R314" s="36" t="e">
        <f>SUMIFS(СВЦЭМ!#REF!,СВЦЭМ!$A$40:$A$783,$A314,СВЦЭМ!$B$39:$B$782,R$296)+'СЕТ СН'!$F$15</f>
        <v>#REF!</v>
      </c>
      <c r="S314" s="36" t="e">
        <f>SUMIFS(СВЦЭМ!#REF!,СВЦЭМ!$A$40:$A$783,$A314,СВЦЭМ!$B$39:$B$782,S$296)+'СЕТ СН'!$F$15</f>
        <v>#REF!</v>
      </c>
      <c r="T314" s="36" t="e">
        <f>SUMIFS(СВЦЭМ!#REF!,СВЦЭМ!$A$40:$A$783,$A314,СВЦЭМ!$B$39:$B$782,T$296)+'СЕТ СН'!$F$15</f>
        <v>#REF!</v>
      </c>
      <c r="U314" s="36" t="e">
        <f>SUMIFS(СВЦЭМ!#REF!,СВЦЭМ!$A$40:$A$783,$A314,СВЦЭМ!$B$39:$B$782,U$296)+'СЕТ СН'!$F$15</f>
        <v>#REF!</v>
      </c>
      <c r="V314" s="36" t="e">
        <f>SUMIFS(СВЦЭМ!#REF!,СВЦЭМ!$A$40:$A$783,$A314,СВЦЭМ!$B$39:$B$782,V$296)+'СЕТ СН'!$F$15</f>
        <v>#REF!</v>
      </c>
      <c r="W314" s="36" t="e">
        <f>SUMIFS(СВЦЭМ!#REF!,СВЦЭМ!$A$40:$A$783,$A314,СВЦЭМ!$B$39:$B$782,W$296)+'СЕТ СН'!$F$15</f>
        <v>#REF!</v>
      </c>
      <c r="X314" s="36" t="e">
        <f>SUMIFS(СВЦЭМ!#REF!,СВЦЭМ!$A$40:$A$783,$A314,СВЦЭМ!$B$39:$B$782,X$296)+'СЕТ СН'!$F$15</f>
        <v>#REF!</v>
      </c>
      <c r="Y314" s="36" t="e">
        <f>SUMIFS(СВЦЭМ!#REF!,СВЦЭМ!$A$40:$A$783,$A314,СВЦЭМ!$B$39:$B$782,Y$296)+'СЕТ СН'!$F$15</f>
        <v>#REF!</v>
      </c>
    </row>
    <row r="315" spans="1:25" ht="15.75" hidden="1" x14ac:dyDescent="0.2">
      <c r="A315" s="35">
        <f t="shared" si="8"/>
        <v>44670</v>
      </c>
      <c r="B315" s="36" t="e">
        <f>SUMIFS(СВЦЭМ!#REF!,СВЦЭМ!$A$40:$A$783,$A315,СВЦЭМ!$B$39:$B$782,B$296)+'СЕТ СН'!$F$15</f>
        <v>#REF!</v>
      </c>
      <c r="C315" s="36" t="e">
        <f>SUMIFS(СВЦЭМ!#REF!,СВЦЭМ!$A$40:$A$783,$A315,СВЦЭМ!$B$39:$B$782,C$296)+'СЕТ СН'!$F$15</f>
        <v>#REF!</v>
      </c>
      <c r="D315" s="36" t="e">
        <f>SUMIFS(СВЦЭМ!#REF!,СВЦЭМ!$A$40:$A$783,$A315,СВЦЭМ!$B$39:$B$782,D$296)+'СЕТ СН'!$F$15</f>
        <v>#REF!</v>
      </c>
      <c r="E315" s="36" t="e">
        <f>SUMIFS(СВЦЭМ!#REF!,СВЦЭМ!$A$40:$A$783,$A315,СВЦЭМ!$B$39:$B$782,E$296)+'СЕТ СН'!$F$15</f>
        <v>#REF!</v>
      </c>
      <c r="F315" s="36" t="e">
        <f>SUMIFS(СВЦЭМ!#REF!,СВЦЭМ!$A$40:$A$783,$A315,СВЦЭМ!$B$39:$B$782,F$296)+'СЕТ СН'!$F$15</f>
        <v>#REF!</v>
      </c>
      <c r="G315" s="36" t="e">
        <f>SUMIFS(СВЦЭМ!#REF!,СВЦЭМ!$A$40:$A$783,$A315,СВЦЭМ!$B$39:$B$782,G$296)+'СЕТ СН'!$F$15</f>
        <v>#REF!</v>
      </c>
      <c r="H315" s="36" t="e">
        <f>SUMIFS(СВЦЭМ!#REF!,СВЦЭМ!$A$40:$A$783,$A315,СВЦЭМ!$B$39:$B$782,H$296)+'СЕТ СН'!$F$15</f>
        <v>#REF!</v>
      </c>
      <c r="I315" s="36" t="e">
        <f>SUMIFS(СВЦЭМ!#REF!,СВЦЭМ!$A$40:$A$783,$A315,СВЦЭМ!$B$39:$B$782,I$296)+'СЕТ СН'!$F$15</f>
        <v>#REF!</v>
      </c>
      <c r="J315" s="36" t="e">
        <f>SUMIFS(СВЦЭМ!#REF!,СВЦЭМ!$A$40:$A$783,$A315,СВЦЭМ!$B$39:$B$782,J$296)+'СЕТ СН'!$F$15</f>
        <v>#REF!</v>
      </c>
      <c r="K315" s="36" t="e">
        <f>SUMIFS(СВЦЭМ!#REF!,СВЦЭМ!$A$40:$A$783,$A315,СВЦЭМ!$B$39:$B$782,K$296)+'СЕТ СН'!$F$15</f>
        <v>#REF!</v>
      </c>
      <c r="L315" s="36" t="e">
        <f>SUMIFS(СВЦЭМ!#REF!,СВЦЭМ!$A$40:$A$783,$A315,СВЦЭМ!$B$39:$B$782,L$296)+'СЕТ СН'!$F$15</f>
        <v>#REF!</v>
      </c>
      <c r="M315" s="36" t="e">
        <f>SUMIFS(СВЦЭМ!#REF!,СВЦЭМ!$A$40:$A$783,$A315,СВЦЭМ!$B$39:$B$782,M$296)+'СЕТ СН'!$F$15</f>
        <v>#REF!</v>
      </c>
      <c r="N315" s="36" t="e">
        <f>SUMIFS(СВЦЭМ!#REF!,СВЦЭМ!$A$40:$A$783,$A315,СВЦЭМ!$B$39:$B$782,N$296)+'СЕТ СН'!$F$15</f>
        <v>#REF!</v>
      </c>
      <c r="O315" s="36" t="e">
        <f>SUMIFS(СВЦЭМ!#REF!,СВЦЭМ!$A$40:$A$783,$A315,СВЦЭМ!$B$39:$B$782,O$296)+'СЕТ СН'!$F$15</f>
        <v>#REF!</v>
      </c>
      <c r="P315" s="36" t="e">
        <f>SUMIFS(СВЦЭМ!#REF!,СВЦЭМ!$A$40:$A$783,$A315,СВЦЭМ!$B$39:$B$782,P$296)+'СЕТ СН'!$F$15</f>
        <v>#REF!</v>
      </c>
      <c r="Q315" s="36" t="e">
        <f>SUMIFS(СВЦЭМ!#REF!,СВЦЭМ!$A$40:$A$783,$A315,СВЦЭМ!$B$39:$B$782,Q$296)+'СЕТ СН'!$F$15</f>
        <v>#REF!</v>
      </c>
      <c r="R315" s="36" t="e">
        <f>SUMIFS(СВЦЭМ!#REF!,СВЦЭМ!$A$40:$A$783,$A315,СВЦЭМ!$B$39:$B$782,R$296)+'СЕТ СН'!$F$15</f>
        <v>#REF!</v>
      </c>
      <c r="S315" s="36" t="e">
        <f>SUMIFS(СВЦЭМ!#REF!,СВЦЭМ!$A$40:$A$783,$A315,СВЦЭМ!$B$39:$B$782,S$296)+'СЕТ СН'!$F$15</f>
        <v>#REF!</v>
      </c>
      <c r="T315" s="36" t="e">
        <f>SUMIFS(СВЦЭМ!#REF!,СВЦЭМ!$A$40:$A$783,$A315,СВЦЭМ!$B$39:$B$782,T$296)+'СЕТ СН'!$F$15</f>
        <v>#REF!</v>
      </c>
      <c r="U315" s="36" t="e">
        <f>SUMIFS(СВЦЭМ!#REF!,СВЦЭМ!$A$40:$A$783,$A315,СВЦЭМ!$B$39:$B$782,U$296)+'СЕТ СН'!$F$15</f>
        <v>#REF!</v>
      </c>
      <c r="V315" s="36" t="e">
        <f>SUMIFS(СВЦЭМ!#REF!,СВЦЭМ!$A$40:$A$783,$A315,СВЦЭМ!$B$39:$B$782,V$296)+'СЕТ СН'!$F$15</f>
        <v>#REF!</v>
      </c>
      <c r="W315" s="36" t="e">
        <f>SUMIFS(СВЦЭМ!#REF!,СВЦЭМ!$A$40:$A$783,$A315,СВЦЭМ!$B$39:$B$782,W$296)+'СЕТ СН'!$F$15</f>
        <v>#REF!</v>
      </c>
      <c r="X315" s="36" t="e">
        <f>SUMIFS(СВЦЭМ!#REF!,СВЦЭМ!$A$40:$A$783,$A315,СВЦЭМ!$B$39:$B$782,X$296)+'СЕТ СН'!$F$15</f>
        <v>#REF!</v>
      </c>
      <c r="Y315" s="36" t="e">
        <f>SUMIFS(СВЦЭМ!#REF!,СВЦЭМ!$A$40:$A$783,$A315,СВЦЭМ!$B$39:$B$782,Y$296)+'СЕТ СН'!$F$15</f>
        <v>#REF!</v>
      </c>
    </row>
    <row r="316" spans="1:25" ht="15.75" hidden="1" x14ac:dyDescent="0.2">
      <c r="A316" s="35">
        <f t="shared" si="8"/>
        <v>44671</v>
      </c>
      <c r="B316" s="36" t="e">
        <f>SUMIFS(СВЦЭМ!#REF!,СВЦЭМ!$A$40:$A$783,$A316,СВЦЭМ!$B$39:$B$782,B$296)+'СЕТ СН'!$F$15</f>
        <v>#REF!</v>
      </c>
      <c r="C316" s="36" t="e">
        <f>SUMIFS(СВЦЭМ!#REF!,СВЦЭМ!$A$40:$A$783,$A316,СВЦЭМ!$B$39:$B$782,C$296)+'СЕТ СН'!$F$15</f>
        <v>#REF!</v>
      </c>
      <c r="D316" s="36" t="e">
        <f>SUMIFS(СВЦЭМ!#REF!,СВЦЭМ!$A$40:$A$783,$A316,СВЦЭМ!$B$39:$B$782,D$296)+'СЕТ СН'!$F$15</f>
        <v>#REF!</v>
      </c>
      <c r="E316" s="36" t="e">
        <f>SUMIFS(СВЦЭМ!#REF!,СВЦЭМ!$A$40:$A$783,$A316,СВЦЭМ!$B$39:$B$782,E$296)+'СЕТ СН'!$F$15</f>
        <v>#REF!</v>
      </c>
      <c r="F316" s="36" t="e">
        <f>SUMIFS(СВЦЭМ!#REF!,СВЦЭМ!$A$40:$A$783,$A316,СВЦЭМ!$B$39:$B$782,F$296)+'СЕТ СН'!$F$15</f>
        <v>#REF!</v>
      </c>
      <c r="G316" s="36" t="e">
        <f>SUMIFS(СВЦЭМ!#REF!,СВЦЭМ!$A$40:$A$783,$A316,СВЦЭМ!$B$39:$B$782,G$296)+'СЕТ СН'!$F$15</f>
        <v>#REF!</v>
      </c>
      <c r="H316" s="36" t="e">
        <f>SUMIFS(СВЦЭМ!#REF!,СВЦЭМ!$A$40:$A$783,$A316,СВЦЭМ!$B$39:$B$782,H$296)+'СЕТ СН'!$F$15</f>
        <v>#REF!</v>
      </c>
      <c r="I316" s="36" t="e">
        <f>SUMIFS(СВЦЭМ!#REF!,СВЦЭМ!$A$40:$A$783,$A316,СВЦЭМ!$B$39:$B$782,I$296)+'СЕТ СН'!$F$15</f>
        <v>#REF!</v>
      </c>
      <c r="J316" s="36" t="e">
        <f>SUMIFS(СВЦЭМ!#REF!,СВЦЭМ!$A$40:$A$783,$A316,СВЦЭМ!$B$39:$B$782,J$296)+'СЕТ СН'!$F$15</f>
        <v>#REF!</v>
      </c>
      <c r="K316" s="36" t="e">
        <f>SUMIFS(СВЦЭМ!#REF!,СВЦЭМ!$A$40:$A$783,$A316,СВЦЭМ!$B$39:$B$782,K$296)+'СЕТ СН'!$F$15</f>
        <v>#REF!</v>
      </c>
      <c r="L316" s="36" t="e">
        <f>SUMIFS(СВЦЭМ!#REF!,СВЦЭМ!$A$40:$A$783,$A316,СВЦЭМ!$B$39:$B$782,L$296)+'СЕТ СН'!$F$15</f>
        <v>#REF!</v>
      </c>
      <c r="M316" s="36" t="e">
        <f>SUMIFS(СВЦЭМ!#REF!,СВЦЭМ!$A$40:$A$783,$A316,СВЦЭМ!$B$39:$B$782,M$296)+'СЕТ СН'!$F$15</f>
        <v>#REF!</v>
      </c>
      <c r="N316" s="36" t="e">
        <f>SUMIFS(СВЦЭМ!#REF!,СВЦЭМ!$A$40:$A$783,$A316,СВЦЭМ!$B$39:$B$782,N$296)+'СЕТ СН'!$F$15</f>
        <v>#REF!</v>
      </c>
      <c r="O316" s="36" t="e">
        <f>SUMIFS(СВЦЭМ!#REF!,СВЦЭМ!$A$40:$A$783,$A316,СВЦЭМ!$B$39:$B$782,O$296)+'СЕТ СН'!$F$15</f>
        <v>#REF!</v>
      </c>
      <c r="P316" s="36" t="e">
        <f>SUMIFS(СВЦЭМ!#REF!,СВЦЭМ!$A$40:$A$783,$A316,СВЦЭМ!$B$39:$B$782,P$296)+'СЕТ СН'!$F$15</f>
        <v>#REF!</v>
      </c>
      <c r="Q316" s="36" t="e">
        <f>SUMIFS(СВЦЭМ!#REF!,СВЦЭМ!$A$40:$A$783,$A316,СВЦЭМ!$B$39:$B$782,Q$296)+'СЕТ СН'!$F$15</f>
        <v>#REF!</v>
      </c>
      <c r="R316" s="36" t="e">
        <f>SUMIFS(СВЦЭМ!#REF!,СВЦЭМ!$A$40:$A$783,$A316,СВЦЭМ!$B$39:$B$782,R$296)+'СЕТ СН'!$F$15</f>
        <v>#REF!</v>
      </c>
      <c r="S316" s="36" t="e">
        <f>SUMIFS(СВЦЭМ!#REF!,СВЦЭМ!$A$40:$A$783,$A316,СВЦЭМ!$B$39:$B$782,S$296)+'СЕТ СН'!$F$15</f>
        <v>#REF!</v>
      </c>
      <c r="T316" s="36" t="e">
        <f>SUMIFS(СВЦЭМ!#REF!,СВЦЭМ!$A$40:$A$783,$A316,СВЦЭМ!$B$39:$B$782,T$296)+'СЕТ СН'!$F$15</f>
        <v>#REF!</v>
      </c>
      <c r="U316" s="36" t="e">
        <f>SUMIFS(СВЦЭМ!#REF!,СВЦЭМ!$A$40:$A$783,$A316,СВЦЭМ!$B$39:$B$782,U$296)+'СЕТ СН'!$F$15</f>
        <v>#REF!</v>
      </c>
      <c r="V316" s="36" t="e">
        <f>SUMIFS(СВЦЭМ!#REF!,СВЦЭМ!$A$40:$A$783,$A316,СВЦЭМ!$B$39:$B$782,V$296)+'СЕТ СН'!$F$15</f>
        <v>#REF!</v>
      </c>
      <c r="W316" s="36" t="e">
        <f>SUMIFS(СВЦЭМ!#REF!,СВЦЭМ!$A$40:$A$783,$A316,СВЦЭМ!$B$39:$B$782,W$296)+'СЕТ СН'!$F$15</f>
        <v>#REF!</v>
      </c>
      <c r="X316" s="36" t="e">
        <f>SUMIFS(СВЦЭМ!#REF!,СВЦЭМ!$A$40:$A$783,$A316,СВЦЭМ!$B$39:$B$782,X$296)+'СЕТ СН'!$F$15</f>
        <v>#REF!</v>
      </c>
      <c r="Y316" s="36" t="e">
        <f>SUMIFS(СВЦЭМ!#REF!,СВЦЭМ!$A$40:$A$783,$A316,СВЦЭМ!$B$39:$B$782,Y$296)+'СЕТ СН'!$F$15</f>
        <v>#REF!</v>
      </c>
    </row>
    <row r="317" spans="1:25" ht="15.75" hidden="1" x14ac:dyDescent="0.2">
      <c r="A317" s="35">
        <f t="shared" si="8"/>
        <v>44672</v>
      </c>
      <c r="B317" s="36" t="e">
        <f>SUMIFS(СВЦЭМ!#REF!,СВЦЭМ!$A$40:$A$783,$A317,СВЦЭМ!$B$39:$B$782,B$296)+'СЕТ СН'!$F$15</f>
        <v>#REF!</v>
      </c>
      <c r="C317" s="36" t="e">
        <f>SUMIFS(СВЦЭМ!#REF!,СВЦЭМ!$A$40:$A$783,$A317,СВЦЭМ!$B$39:$B$782,C$296)+'СЕТ СН'!$F$15</f>
        <v>#REF!</v>
      </c>
      <c r="D317" s="36" t="e">
        <f>SUMIFS(СВЦЭМ!#REF!,СВЦЭМ!$A$40:$A$783,$A317,СВЦЭМ!$B$39:$B$782,D$296)+'СЕТ СН'!$F$15</f>
        <v>#REF!</v>
      </c>
      <c r="E317" s="36" t="e">
        <f>SUMIFS(СВЦЭМ!#REF!,СВЦЭМ!$A$40:$A$783,$A317,СВЦЭМ!$B$39:$B$782,E$296)+'СЕТ СН'!$F$15</f>
        <v>#REF!</v>
      </c>
      <c r="F317" s="36" t="e">
        <f>SUMIFS(СВЦЭМ!#REF!,СВЦЭМ!$A$40:$A$783,$A317,СВЦЭМ!$B$39:$B$782,F$296)+'СЕТ СН'!$F$15</f>
        <v>#REF!</v>
      </c>
      <c r="G317" s="36" t="e">
        <f>SUMIFS(СВЦЭМ!#REF!,СВЦЭМ!$A$40:$A$783,$A317,СВЦЭМ!$B$39:$B$782,G$296)+'СЕТ СН'!$F$15</f>
        <v>#REF!</v>
      </c>
      <c r="H317" s="36" t="e">
        <f>SUMIFS(СВЦЭМ!#REF!,СВЦЭМ!$A$40:$A$783,$A317,СВЦЭМ!$B$39:$B$782,H$296)+'СЕТ СН'!$F$15</f>
        <v>#REF!</v>
      </c>
      <c r="I317" s="36" t="e">
        <f>SUMIFS(СВЦЭМ!#REF!,СВЦЭМ!$A$40:$A$783,$A317,СВЦЭМ!$B$39:$B$782,I$296)+'СЕТ СН'!$F$15</f>
        <v>#REF!</v>
      </c>
      <c r="J317" s="36" t="e">
        <f>SUMIFS(СВЦЭМ!#REF!,СВЦЭМ!$A$40:$A$783,$A317,СВЦЭМ!$B$39:$B$782,J$296)+'СЕТ СН'!$F$15</f>
        <v>#REF!</v>
      </c>
      <c r="K317" s="36" t="e">
        <f>SUMIFS(СВЦЭМ!#REF!,СВЦЭМ!$A$40:$A$783,$A317,СВЦЭМ!$B$39:$B$782,K$296)+'СЕТ СН'!$F$15</f>
        <v>#REF!</v>
      </c>
      <c r="L317" s="36" t="e">
        <f>SUMIFS(СВЦЭМ!#REF!,СВЦЭМ!$A$40:$A$783,$A317,СВЦЭМ!$B$39:$B$782,L$296)+'СЕТ СН'!$F$15</f>
        <v>#REF!</v>
      </c>
      <c r="M317" s="36" t="e">
        <f>SUMIFS(СВЦЭМ!#REF!,СВЦЭМ!$A$40:$A$783,$A317,СВЦЭМ!$B$39:$B$782,M$296)+'СЕТ СН'!$F$15</f>
        <v>#REF!</v>
      </c>
      <c r="N317" s="36" t="e">
        <f>SUMIFS(СВЦЭМ!#REF!,СВЦЭМ!$A$40:$A$783,$A317,СВЦЭМ!$B$39:$B$782,N$296)+'СЕТ СН'!$F$15</f>
        <v>#REF!</v>
      </c>
      <c r="O317" s="36" t="e">
        <f>SUMIFS(СВЦЭМ!#REF!,СВЦЭМ!$A$40:$A$783,$A317,СВЦЭМ!$B$39:$B$782,O$296)+'СЕТ СН'!$F$15</f>
        <v>#REF!</v>
      </c>
      <c r="P317" s="36" t="e">
        <f>SUMIFS(СВЦЭМ!#REF!,СВЦЭМ!$A$40:$A$783,$A317,СВЦЭМ!$B$39:$B$782,P$296)+'СЕТ СН'!$F$15</f>
        <v>#REF!</v>
      </c>
      <c r="Q317" s="36" t="e">
        <f>SUMIFS(СВЦЭМ!#REF!,СВЦЭМ!$A$40:$A$783,$A317,СВЦЭМ!$B$39:$B$782,Q$296)+'СЕТ СН'!$F$15</f>
        <v>#REF!</v>
      </c>
      <c r="R317" s="36" t="e">
        <f>SUMIFS(СВЦЭМ!#REF!,СВЦЭМ!$A$40:$A$783,$A317,СВЦЭМ!$B$39:$B$782,R$296)+'СЕТ СН'!$F$15</f>
        <v>#REF!</v>
      </c>
      <c r="S317" s="36" t="e">
        <f>SUMIFS(СВЦЭМ!#REF!,СВЦЭМ!$A$40:$A$783,$A317,СВЦЭМ!$B$39:$B$782,S$296)+'СЕТ СН'!$F$15</f>
        <v>#REF!</v>
      </c>
      <c r="T317" s="36" t="e">
        <f>SUMIFS(СВЦЭМ!#REF!,СВЦЭМ!$A$40:$A$783,$A317,СВЦЭМ!$B$39:$B$782,T$296)+'СЕТ СН'!$F$15</f>
        <v>#REF!</v>
      </c>
      <c r="U317" s="36" t="e">
        <f>SUMIFS(СВЦЭМ!#REF!,СВЦЭМ!$A$40:$A$783,$A317,СВЦЭМ!$B$39:$B$782,U$296)+'СЕТ СН'!$F$15</f>
        <v>#REF!</v>
      </c>
      <c r="V317" s="36" t="e">
        <f>SUMIFS(СВЦЭМ!#REF!,СВЦЭМ!$A$40:$A$783,$A317,СВЦЭМ!$B$39:$B$782,V$296)+'СЕТ СН'!$F$15</f>
        <v>#REF!</v>
      </c>
      <c r="W317" s="36" t="e">
        <f>SUMIFS(СВЦЭМ!#REF!,СВЦЭМ!$A$40:$A$783,$A317,СВЦЭМ!$B$39:$B$782,W$296)+'СЕТ СН'!$F$15</f>
        <v>#REF!</v>
      </c>
      <c r="X317" s="36" t="e">
        <f>SUMIFS(СВЦЭМ!#REF!,СВЦЭМ!$A$40:$A$783,$A317,СВЦЭМ!$B$39:$B$782,X$296)+'СЕТ СН'!$F$15</f>
        <v>#REF!</v>
      </c>
      <c r="Y317" s="36" t="e">
        <f>SUMIFS(СВЦЭМ!#REF!,СВЦЭМ!$A$40:$A$783,$A317,СВЦЭМ!$B$39:$B$782,Y$296)+'СЕТ СН'!$F$15</f>
        <v>#REF!</v>
      </c>
    </row>
    <row r="318" spans="1:25" ht="15.75" hidden="1" x14ac:dyDescent="0.2">
      <c r="A318" s="35">
        <f t="shared" si="8"/>
        <v>44673</v>
      </c>
      <c r="B318" s="36" t="e">
        <f>SUMIFS(СВЦЭМ!#REF!,СВЦЭМ!$A$40:$A$783,$A318,СВЦЭМ!$B$39:$B$782,B$296)+'СЕТ СН'!$F$15</f>
        <v>#REF!</v>
      </c>
      <c r="C318" s="36" t="e">
        <f>SUMIFS(СВЦЭМ!#REF!,СВЦЭМ!$A$40:$A$783,$A318,СВЦЭМ!$B$39:$B$782,C$296)+'СЕТ СН'!$F$15</f>
        <v>#REF!</v>
      </c>
      <c r="D318" s="36" t="e">
        <f>SUMIFS(СВЦЭМ!#REF!,СВЦЭМ!$A$40:$A$783,$A318,СВЦЭМ!$B$39:$B$782,D$296)+'СЕТ СН'!$F$15</f>
        <v>#REF!</v>
      </c>
      <c r="E318" s="36" t="e">
        <f>SUMIFS(СВЦЭМ!#REF!,СВЦЭМ!$A$40:$A$783,$A318,СВЦЭМ!$B$39:$B$782,E$296)+'СЕТ СН'!$F$15</f>
        <v>#REF!</v>
      </c>
      <c r="F318" s="36" t="e">
        <f>SUMIFS(СВЦЭМ!#REF!,СВЦЭМ!$A$40:$A$783,$A318,СВЦЭМ!$B$39:$B$782,F$296)+'СЕТ СН'!$F$15</f>
        <v>#REF!</v>
      </c>
      <c r="G318" s="36" t="e">
        <f>SUMIFS(СВЦЭМ!#REF!,СВЦЭМ!$A$40:$A$783,$A318,СВЦЭМ!$B$39:$B$782,G$296)+'СЕТ СН'!$F$15</f>
        <v>#REF!</v>
      </c>
      <c r="H318" s="36" t="e">
        <f>SUMIFS(СВЦЭМ!#REF!,СВЦЭМ!$A$40:$A$783,$A318,СВЦЭМ!$B$39:$B$782,H$296)+'СЕТ СН'!$F$15</f>
        <v>#REF!</v>
      </c>
      <c r="I318" s="36" t="e">
        <f>SUMIFS(СВЦЭМ!#REF!,СВЦЭМ!$A$40:$A$783,$A318,СВЦЭМ!$B$39:$B$782,I$296)+'СЕТ СН'!$F$15</f>
        <v>#REF!</v>
      </c>
      <c r="J318" s="36" t="e">
        <f>SUMIFS(СВЦЭМ!#REF!,СВЦЭМ!$A$40:$A$783,$A318,СВЦЭМ!$B$39:$B$782,J$296)+'СЕТ СН'!$F$15</f>
        <v>#REF!</v>
      </c>
      <c r="K318" s="36" t="e">
        <f>SUMIFS(СВЦЭМ!#REF!,СВЦЭМ!$A$40:$A$783,$A318,СВЦЭМ!$B$39:$B$782,K$296)+'СЕТ СН'!$F$15</f>
        <v>#REF!</v>
      </c>
      <c r="L318" s="36" t="e">
        <f>SUMIFS(СВЦЭМ!#REF!,СВЦЭМ!$A$40:$A$783,$A318,СВЦЭМ!$B$39:$B$782,L$296)+'СЕТ СН'!$F$15</f>
        <v>#REF!</v>
      </c>
      <c r="M318" s="36" t="e">
        <f>SUMIFS(СВЦЭМ!#REF!,СВЦЭМ!$A$40:$A$783,$A318,СВЦЭМ!$B$39:$B$782,M$296)+'СЕТ СН'!$F$15</f>
        <v>#REF!</v>
      </c>
      <c r="N318" s="36" t="e">
        <f>SUMIFS(СВЦЭМ!#REF!,СВЦЭМ!$A$40:$A$783,$A318,СВЦЭМ!$B$39:$B$782,N$296)+'СЕТ СН'!$F$15</f>
        <v>#REF!</v>
      </c>
      <c r="O318" s="36" t="e">
        <f>SUMIFS(СВЦЭМ!#REF!,СВЦЭМ!$A$40:$A$783,$A318,СВЦЭМ!$B$39:$B$782,O$296)+'СЕТ СН'!$F$15</f>
        <v>#REF!</v>
      </c>
      <c r="P318" s="36" t="e">
        <f>SUMIFS(СВЦЭМ!#REF!,СВЦЭМ!$A$40:$A$783,$A318,СВЦЭМ!$B$39:$B$782,P$296)+'СЕТ СН'!$F$15</f>
        <v>#REF!</v>
      </c>
      <c r="Q318" s="36" t="e">
        <f>SUMIFS(СВЦЭМ!#REF!,СВЦЭМ!$A$40:$A$783,$A318,СВЦЭМ!$B$39:$B$782,Q$296)+'СЕТ СН'!$F$15</f>
        <v>#REF!</v>
      </c>
      <c r="R318" s="36" t="e">
        <f>SUMIFS(СВЦЭМ!#REF!,СВЦЭМ!$A$40:$A$783,$A318,СВЦЭМ!$B$39:$B$782,R$296)+'СЕТ СН'!$F$15</f>
        <v>#REF!</v>
      </c>
      <c r="S318" s="36" t="e">
        <f>SUMIFS(СВЦЭМ!#REF!,СВЦЭМ!$A$40:$A$783,$A318,СВЦЭМ!$B$39:$B$782,S$296)+'СЕТ СН'!$F$15</f>
        <v>#REF!</v>
      </c>
      <c r="T318" s="36" t="e">
        <f>SUMIFS(СВЦЭМ!#REF!,СВЦЭМ!$A$40:$A$783,$A318,СВЦЭМ!$B$39:$B$782,T$296)+'СЕТ СН'!$F$15</f>
        <v>#REF!</v>
      </c>
      <c r="U318" s="36" t="e">
        <f>SUMIFS(СВЦЭМ!#REF!,СВЦЭМ!$A$40:$A$783,$A318,СВЦЭМ!$B$39:$B$782,U$296)+'СЕТ СН'!$F$15</f>
        <v>#REF!</v>
      </c>
      <c r="V318" s="36" t="e">
        <f>SUMIFS(СВЦЭМ!#REF!,СВЦЭМ!$A$40:$A$783,$A318,СВЦЭМ!$B$39:$B$782,V$296)+'СЕТ СН'!$F$15</f>
        <v>#REF!</v>
      </c>
      <c r="W318" s="36" t="e">
        <f>SUMIFS(СВЦЭМ!#REF!,СВЦЭМ!$A$40:$A$783,$A318,СВЦЭМ!$B$39:$B$782,W$296)+'СЕТ СН'!$F$15</f>
        <v>#REF!</v>
      </c>
      <c r="X318" s="36" t="e">
        <f>SUMIFS(СВЦЭМ!#REF!,СВЦЭМ!$A$40:$A$783,$A318,СВЦЭМ!$B$39:$B$782,X$296)+'СЕТ СН'!$F$15</f>
        <v>#REF!</v>
      </c>
      <c r="Y318" s="36" t="e">
        <f>SUMIFS(СВЦЭМ!#REF!,СВЦЭМ!$A$40:$A$783,$A318,СВЦЭМ!$B$39:$B$782,Y$296)+'СЕТ СН'!$F$15</f>
        <v>#REF!</v>
      </c>
    </row>
    <row r="319" spans="1:25" ht="15.75" hidden="1" x14ac:dyDescent="0.2">
      <c r="A319" s="35">
        <f t="shared" si="8"/>
        <v>44674</v>
      </c>
      <c r="B319" s="36" t="e">
        <f>SUMIFS(СВЦЭМ!#REF!,СВЦЭМ!$A$40:$A$783,$A319,СВЦЭМ!$B$39:$B$782,B$296)+'СЕТ СН'!$F$15</f>
        <v>#REF!</v>
      </c>
      <c r="C319" s="36" t="e">
        <f>SUMIFS(СВЦЭМ!#REF!,СВЦЭМ!$A$40:$A$783,$A319,СВЦЭМ!$B$39:$B$782,C$296)+'СЕТ СН'!$F$15</f>
        <v>#REF!</v>
      </c>
      <c r="D319" s="36" t="e">
        <f>SUMIFS(СВЦЭМ!#REF!,СВЦЭМ!$A$40:$A$783,$A319,СВЦЭМ!$B$39:$B$782,D$296)+'СЕТ СН'!$F$15</f>
        <v>#REF!</v>
      </c>
      <c r="E319" s="36" t="e">
        <f>SUMIFS(СВЦЭМ!#REF!,СВЦЭМ!$A$40:$A$783,$A319,СВЦЭМ!$B$39:$B$782,E$296)+'СЕТ СН'!$F$15</f>
        <v>#REF!</v>
      </c>
      <c r="F319" s="36" t="e">
        <f>SUMIFS(СВЦЭМ!#REF!,СВЦЭМ!$A$40:$A$783,$A319,СВЦЭМ!$B$39:$B$782,F$296)+'СЕТ СН'!$F$15</f>
        <v>#REF!</v>
      </c>
      <c r="G319" s="36" t="e">
        <f>SUMIFS(СВЦЭМ!#REF!,СВЦЭМ!$A$40:$A$783,$A319,СВЦЭМ!$B$39:$B$782,G$296)+'СЕТ СН'!$F$15</f>
        <v>#REF!</v>
      </c>
      <c r="H319" s="36" t="e">
        <f>SUMIFS(СВЦЭМ!#REF!,СВЦЭМ!$A$40:$A$783,$A319,СВЦЭМ!$B$39:$B$782,H$296)+'СЕТ СН'!$F$15</f>
        <v>#REF!</v>
      </c>
      <c r="I319" s="36" t="e">
        <f>SUMIFS(СВЦЭМ!#REF!,СВЦЭМ!$A$40:$A$783,$A319,СВЦЭМ!$B$39:$B$782,I$296)+'СЕТ СН'!$F$15</f>
        <v>#REF!</v>
      </c>
      <c r="J319" s="36" t="e">
        <f>SUMIFS(СВЦЭМ!#REF!,СВЦЭМ!$A$40:$A$783,$A319,СВЦЭМ!$B$39:$B$782,J$296)+'СЕТ СН'!$F$15</f>
        <v>#REF!</v>
      </c>
      <c r="K319" s="36" t="e">
        <f>SUMIFS(СВЦЭМ!#REF!,СВЦЭМ!$A$40:$A$783,$A319,СВЦЭМ!$B$39:$B$782,K$296)+'СЕТ СН'!$F$15</f>
        <v>#REF!</v>
      </c>
      <c r="L319" s="36" t="e">
        <f>SUMIFS(СВЦЭМ!#REF!,СВЦЭМ!$A$40:$A$783,$A319,СВЦЭМ!$B$39:$B$782,L$296)+'СЕТ СН'!$F$15</f>
        <v>#REF!</v>
      </c>
      <c r="M319" s="36" t="e">
        <f>SUMIFS(СВЦЭМ!#REF!,СВЦЭМ!$A$40:$A$783,$A319,СВЦЭМ!$B$39:$B$782,M$296)+'СЕТ СН'!$F$15</f>
        <v>#REF!</v>
      </c>
      <c r="N319" s="36" t="e">
        <f>SUMIFS(СВЦЭМ!#REF!,СВЦЭМ!$A$40:$A$783,$A319,СВЦЭМ!$B$39:$B$782,N$296)+'СЕТ СН'!$F$15</f>
        <v>#REF!</v>
      </c>
      <c r="O319" s="36" t="e">
        <f>SUMIFS(СВЦЭМ!#REF!,СВЦЭМ!$A$40:$A$783,$A319,СВЦЭМ!$B$39:$B$782,O$296)+'СЕТ СН'!$F$15</f>
        <v>#REF!</v>
      </c>
      <c r="P319" s="36" t="e">
        <f>SUMIFS(СВЦЭМ!#REF!,СВЦЭМ!$A$40:$A$783,$A319,СВЦЭМ!$B$39:$B$782,P$296)+'СЕТ СН'!$F$15</f>
        <v>#REF!</v>
      </c>
      <c r="Q319" s="36" t="e">
        <f>SUMIFS(СВЦЭМ!#REF!,СВЦЭМ!$A$40:$A$783,$A319,СВЦЭМ!$B$39:$B$782,Q$296)+'СЕТ СН'!$F$15</f>
        <v>#REF!</v>
      </c>
      <c r="R319" s="36" t="e">
        <f>SUMIFS(СВЦЭМ!#REF!,СВЦЭМ!$A$40:$A$783,$A319,СВЦЭМ!$B$39:$B$782,R$296)+'СЕТ СН'!$F$15</f>
        <v>#REF!</v>
      </c>
      <c r="S319" s="36" t="e">
        <f>SUMIFS(СВЦЭМ!#REF!,СВЦЭМ!$A$40:$A$783,$A319,СВЦЭМ!$B$39:$B$782,S$296)+'СЕТ СН'!$F$15</f>
        <v>#REF!</v>
      </c>
      <c r="T319" s="36" t="e">
        <f>SUMIFS(СВЦЭМ!#REF!,СВЦЭМ!$A$40:$A$783,$A319,СВЦЭМ!$B$39:$B$782,T$296)+'СЕТ СН'!$F$15</f>
        <v>#REF!</v>
      </c>
      <c r="U319" s="36" t="e">
        <f>SUMIFS(СВЦЭМ!#REF!,СВЦЭМ!$A$40:$A$783,$A319,СВЦЭМ!$B$39:$B$782,U$296)+'СЕТ СН'!$F$15</f>
        <v>#REF!</v>
      </c>
      <c r="V319" s="36" t="e">
        <f>SUMIFS(СВЦЭМ!#REF!,СВЦЭМ!$A$40:$A$783,$A319,СВЦЭМ!$B$39:$B$782,V$296)+'СЕТ СН'!$F$15</f>
        <v>#REF!</v>
      </c>
      <c r="W319" s="36" t="e">
        <f>SUMIFS(СВЦЭМ!#REF!,СВЦЭМ!$A$40:$A$783,$A319,СВЦЭМ!$B$39:$B$782,W$296)+'СЕТ СН'!$F$15</f>
        <v>#REF!</v>
      </c>
      <c r="X319" s="36" t="e">
        <f>SUMIFS(СВЦЭМ!#REF!,СВЦЭМ!$A$40:$A$783,$A319,СВЦЭМ!$B$39:$B$782,X$296)+'СЕТ СН'!$F$15</f>
        <v>#REF!</v>
      </c>
      <c r="Y319" s="36" t="e">
        <f>SUMIFS(СВЦЭМ!#REF!,СВЦЭМ!$A$40:$A$783,$A319,СВЦЭМ!$B$39:$B$782,Y$296)+'СЕТ СН'!$F$15</f>
        <v>#REF!</v>
      </c>
    </row>
    <row r="320" spans="1:25" ht="15.75" hidden="1" x14ac:dyDescent="0.2">
      <c r="A320" s="35">
        <f t="shared" si="8"/>
        <v>44675</v>
      </c>
      <c r="B320" s="36" t="e">
        <f>SUMIFS(СВЦЭМ!#REF!,СВЦЭМ!$A$40:$A$783,$A320,СВЦЭМ!$B$39:$B$782,B$296)+'СЕТ СН'!$F$15</f>
        <v>#REF!</v>
      </c>
      <c r="C320" s="36" t="e">
        <f>SUMIFS(СВЦЭМ!#REF!,СВЦЭМ!$A$40:$A$783,$A320,СВЦЭМ!$B$39:$B$782,C$296)+'СЕТ СН'!$F$15</f>
        <v>#REF!</v>
      </c>
      <c r="D320" s="36" t="e">
        <f>SUMIFS(СВЦЭМ!#REF!,СВЦЭМ!$A$40:$A$783,$A320,СВЦЭМ!$B$39:$B$782,D$296)+'СЕТ СН'!$F$15</f>
        <v>#REF!</v>
      </c>
      <c r="E320" s="36" t="e">
        <f>SUMIFS(СВЦЭМ!#REF!,СВЦЭМ!$A$40:$A$783,$A320,СВЦЭМ!$B$39:$B$782,E$296)+'СЕТ СН'!$F$15</f>
        <v>#REF!</v>
      </c>
      <c r="F320" s="36" t="e">
        <f>SUMIFS(СВЦЭМ!#REF!,СВЦЭМ!$A$40:$A$783,$A320,СВЦЭМ!$B$39:$B$782,F$296)+'СЕТ СН'!$F$15</f>
        <v>#REF!</v>
      </c>
      <c r="G320" s="36" t="e">
        <f>SUMIFS(СВЦЭМ!#REF!,СВЦЭМ!$A$40:$A$783,$A320,СВЦЭМ!$B$39:$B$782,G$296)+'СЕТ СН'!$F$15</f>
        <v>#REF!</v>
      </c>
      <c r="H320" s="36" t="e">
        <f>SUMIFS(СВЦЭМ!#REF!,СВЦЭМ!$A$40:$A$783,$A320,СВЦЭМ!$B$39:$B$782,H$296)+'СЕТ СН'!$F$15</f>
        <v>#REF!</v>
      </c>
      <c r="I320" s="36" t="e">
        <f>SUMIFS(СВЦЭМ!#REF!,СВЦЭМ!$A$40:$A$783,$A320,СВЦЭМ!$B$39:$B$782,I$296)+'СЕТ СН'!$F$15</f>
        <v>#REF!</v>
      </c>
      <c r="J320" s="36" t="e">
        <f>SUMIFS(СВЦЭМ!#REF!,СВЦЭМ!$A$40:$A$783,$A320,СВЦЭМ!$B$39:$B$782,J$296)+'СЕТ СН'!$F$15</f>
        <v>#REF!</v>
      </c>
      <c r="K320" s="36" t="e">
        <f>SUMIFS(СВЦЭМ!#REF!,СВЦЭМ!$A$40:$A$783,$A320,СВЦЭМ!$B$39:$B$782,K$296)+'СЕТ СН'!$F$15</f>
        <v>#REF!</v>
      </c>
      <c r="L320" s="36" t="e">
        <f>SUMIFS(СВЦЭМ!#REF!,СВЦЭМ!$A$40:$A$783,$A320,СВЦЭМ!$B$39:$B$782,L$296)+'СЕТ СН'!$F$15</f>
        <v>#REF!</v>
      </c>
      <c r="M320" s="36" t="e">
        <f>SUMIFS(СВЦЭМ!#REF!,СВЦЭМ!$A$40:$A$783,$A320,СВЦЭМ!$B$39:$B$782,M$296)+'СЕТ СН'!$F$15</f>
        <v>#REF!</v>
      </c>
      <c r="N320" s="36" t="e">
        <f>SUMIFS(СВЦЭМ!#REF!,СВЦЭМ!$A$40:$A$783,$A320,СВЦЭМ!$B$39:$B$782,N$296)+'СЕТ СН'!$F$15</f>
        <v>#REF!</v>
      </c>
      <c r="O320" s="36" t="e">
        <f>SUMIFS(СВЦЭМ!#REF!,СВЦЭМ!$A$40:$A$783,$A320,СВЦЭМ!$B$39:$B$782,O$296)+'СЕТ СН'!$F$15</f>
        <v>#REF!</v>
      </c>
      <c r="P320" s="36" t="e">
        <f>SUMIFS(СВЦЭМ!#REF!,СВЦЭМ!$A$40:$A$783,$A320,СВЦЭМ!$B$39:$B$782,P$296)+'СЕТ СН'!$F$15</f>
        <v>#REF!</v>
      </c>
      <c r="Q320" s="36" t="e">
        <f>SUMIFS(СВЦЭМ!#REF!,СВЦЭМ!$A$40:$A$783,$A320,СВЦЭМ!$B$39:$B$782,Q$296)+'СЕТ СН'!$F$15</f>
        <v>#REF!</v>
      </c>
      <c r="R320" s="36" t="e">
        <f>SUMIFS(СВЦЭМ!#REF!,СВЦЭМ!$A$40:$A$783,$A320,СВЦЭМ!$B$39:$B$782,R$296)+'СЕТ СН'!$F$15</f>
        <v>#REF!</v>
      </c>
      <c r="S320" s="36" t="e">
        <f>SUMIFS(СВЦЭМ!#REF!,СВЦЭМ!$A$40:$A$783,$A320,СВЦЭМ!$B$39:$B$782,S$296)+'СЕТ СН'!$F$15</f>
        <v>#REF!</v>
      </c>
      <c r="T320" s="36" t="e">
        <f>SUMIFS(СВЦЭМ!#REF!,СВЦЭМ!$A$40:$A$783,$A320,СВЦЭМ!$B$39:$B$782,T$296)+'СЕТ СН'!$F$15</f>
        <v>#REF!</v>
      </c>
      <c r="U320" s="36" t="e">
        <f>SUMIFS(СВЦЭМ!#REF!,СВЦЭМ!$A$40:$A$783,$A320,СВЦЭМ!$B$39:$B$782,U$296)+'СЕТ СН'!$F$15</f>
        <v>#REF!</v>
      </c>
      <c r="V320" s="36" t="e">
        <f>SUMIFS(СВЦЭМ!#REF!,СВЦЭМ!$A$40:$A$783,$A320,СВЦЭМ!$B$39:$B$782,V$296)+'СЕТ СН'!$F$15</f>
        <v>#REF!</v>
      </c>
      <c r="W320" s="36" t="e">
        <f>SUMIFS(СВЦЭМ!#REF!,СВЦЭМ!$A$40:$A$783,$A320,СВЦЭМ!$B$39:$B$782,W$296)+'СЕТ СН'!$F$15</f>
        <v>#REF!</v>
      </c>
      <c r="X320" s="36" t="e">
        <f>SUMIFS(СВЦЭМ!#REF!,СВЦЭМ!$A$40:$A$783,$A320,СВЦЭМ!$B$39:$B$782,X$296)+'СЕТ СН'!$F$15</f>
        <v>#REF!</v>
      </c>
      <c r="Y320" s="36" t="e">
        <f>SUMIFS(СВЦЭМ!#REF!,СВЦЭМ!$A$40:$A$783,$A320,СВЦЭМ!$B$39:$B$782,Y$296)+'СЕТ СН'!$F$15</f>
        <v>#REF!</v>
      </c>
    </row>
    <row r="321" spans="1:27" ht="15.75" hidden="1" x14ac:dyDescent="0.2">
      <c r="A321" s="35">
        <f t="shared" si="8"/>
        <v>44676</v>
      </c>
      <c r="B321" s="36" t="e">
        <f>SUMIFS(СВЦЭМ!#REF!,СВЦЭМ!$A$40:$A$783,$A321,СВЦЭМ!$B$39:$B$782,B$296)+'СЕТ СН'!$F$15</f>
        <v>#REF!</v>
      </c>
      <c r="C321" s="36" t="e">
        <f>SUMIFS(СВЦЭМ!#REF!,СВЦЭМ!$A$40:$A$783,$A321,СВЦЭМ!$B$39:$B$782,C$296)+'СЕТ СН'!$F$15</f>
        <v>#REF!</v>
      </c>
      <c r="D321" s="36" t="e">
        <f>SUMIFS(СВЦЭМ!#REF!,СВЦЭМ!$A$40:$A$783,$A321,СВЦЭМ!$B$39:$B$782,D$296)+'СЕТ СН'!$F$15</f>
        <v>#REF!</v>
      </c>
      <c r="E321" s="36" t="e">
        <f>SUMIFS(СВЦЭМ!#REF!,СВЦЭМ!$A$40:$A$783,$A321,СВЦЭМ!$B$39:$B$782,E$296)+'СЕТ СН'!$F$15</f>
        <v>#REF!</v>
      </c>
      <c r="F321" s="36" t="e">
        <f>SUMIFS(СВЦЭМ!#REF!,СВЦЭМ!$A$40:$A$783,$A321,СВЦЭМ!$B$39:$B$782,F$296)+'СЕТ СН'!$F$15</f>
        <v>#REF!</v>
      </c>
      <c r="G321" s="36" t="e">
        <f>SUMIFS(СВЦЭМ!#REF!,СВЦЭМ!$A$40:$A$783,$A321,СВЦЭМ!$B$39:$B$782,G$296)+'СЕТ СН'!$F$15</f>
        <v>#REF!</v>
      </c>
      <c r="H321" s="36" t="e">
        <f>SUMIFS(СВЦЭМ!#REF!,СВЦЭМ!$A$40:$A$783,$A321,СВЦЭМ!$B$39:$B$782,H$296)+'СЕТ СН'!$F$15</f>
        <v>#REF!</v>
      </c>
      <c r="I321" s="36" t="e">
        <f>SUMIFS(СВЦЭМ!#REF!,СВЦЭМ!$A$40:$A$783,$A321,СВЦЭМ!$B$39:$B$782,I$296)+'СЕТ СН'!$F$15</f>
        <v>#REF!</v>
      </c>
      <c r="J321" s="36" t="e">
        <f>SUMIFS(СВЦЭМ!#REF!,СВЦЭМ!$A$40:$A$783,$A321,СВЦЭМ!$B$39:$B$782,J$296)+'СЕТ СН'!$F$15</f>
        <v>#REF!</v>
      </c>
      <c r="K321" s="36" t="e">
        <f>SUMIFS(СВЦЭМ!#REF!,СВЦЭМ!$A$40:$A$783,$A321,СВЦЭМ!$B$39:$B$782,K$296)+'СЕТ СН'!$F$15</f>
        <v>#REF!</v>
      </c>
      <c r="L321" s="36" t="e">
        <f>SUMIFS(СВЦЭМ!#REF!,СВЦЭМ!$A$40:$A$783,$A321,СВЦЭМ!$B$39:$B$782,L$296)+'СЕТ СН'!$F$15</f>
        <v>#REF!</v>
      </c>
      <c r="M321" s="36" t="e">
        <f>SUMIFS(СВЦЭМ!#REF!,СВЦЭМ!$A$40:$A$783,$A321,СВЦЭМ!$B$39:$B$782,M$296)+'СЕТ СН'!$F$15</f>
        <v>#REF!</v>
      </c>
      <c r="N321" s="36" t="e">
        <f>SUMIFS(СВЦЭМ!#REF!,СВЦЭМ!$A$40:$A$783,$A321,СВЦЭМ!$B$39:$B$782,N$296)+'СЕТ СН'!$F$15</f>
        <v>#REF!</v>
      </c>
      <c r="O321" s="36" t="e">
        <f>SUMIFS(СВЦЭМ!#REF!,СВЦЭМ!$A$40:$A$783,$A321,СВЦЭМ!$B$39:$B$782,O$296)+'СЕТ СН'!$F$15</f>
        <v>#REF!</v>
      </c>
      <c r="P321" s="36" t="e">
        <f>SUMIFS(СВЦЭМ!#REF!,СВЦЭМ!$A$40:$A$783,$A321,СВЦЭМ!$B$39:$B$782,P$296)+'СЕТ СН'!$F$15</f>
        <v>#REF!</v>
      </c>
      <c r="Q321" s="36" t="e">
        <f>SUMIFS(СВЦЭМ!#REF!,СВЦЭМ!$A$40:$A$783,$A321,СВЦЭМ!$B$39:$B$782,Q$296)+'СЕТ СН'!$F$15</f>
        <v>#REF!</v>
      </c>
      <c r="R321" s="36" t="e">
        <f>SUMIFS(СВЦЭМ!#REF!,СВЦЭМ!$A$40:$A$783,$A321,СВЦЭМ!$B$39:$B$782,R$296)+'СЕТ СН'!$F$15</f>
        <v>#REF!</v>
      </c>
      <c r="S321" s="36" t="e">
        <f>SUMIFS(СВЦЭМ!#REF!,СВЦЭМ!$A$40:$A$783,$A321,СВЦЭМ!$B$39:$B$782,S$296)+'СЕТ СН'!$F$15</f>
        <v>#REF!</v>
      </c>
      <c r="T321" s="36" t="e">
        <f>SUMIFS(СВЦЭМ!#REF!,СВЦЭМ!$A$40:$A$783,$A321,СВЦЭМ!$B$39:$B$782,T$296)+'СЕТ СН'!$F$15</f>
        <v>#REF!</v>
      </c>
      <c r="U321" s="36" t="e">
        <f>SUMIFS(СВЦЭМ!#REF!,СВЦЭМ!$A$40:$A$783,$A321,СВЦЭМ!$B$39:$B$782,U$296)+'СЕТ СН'!$F$15</f>
        <v>#REF!</v>
      </c>
      <c r="V321" s="36" t="e">
        <f>SUMIFS(СВЦЭМ!#REF!,СВЦЭМ!$A$40:$A$783,$A321,СВЦЭМ!$B$39:$B$782,V$296)+'СЕТ СН'!$F$15</f>
        <v>#REF!</v>
      </c>
      <c r="W321" s="36" t="e">
        <f>SUMIFS(СВЦЭМ!#REF!,СВЦЭМ!$A$40:$A$783,$A321,СВЦЭМ!$B$39:$B$782,W$296)+'СЕТ СН'!$F$15</f>
        <v>#REF!</v>
      </c>
      <c r="X321" s="36" t="e">
        <f>SUMIFS(СВЦЭМ!#REF!,СВЦЭМ!$A$40:$A$783,$A321,СВЦЭМ!$B$39:$B$782,X$296)+'СЕТ СН'!$F$15</f>
        <v>#REF!</v>
      </c>
      <c r="Y321" s="36" t="e">
        <f>SUMIFS(СВЦЭМ!#REF!,СВЦЭМ!$A$40:$A$783,$A321,СВЦЭМ!$B$39:$B$782,Y$296)+'СЕТ СН'!$F$15</f>
        <v>#REF!</v>
      </c>
    </row>
    <row r="322" spans="1:27" ht="15.75" hidden="1" x14ac:dyDescent="0.2">
      <c r="A322" s="35">
        <f t="shared" si="8"/>
        <v>44677</v>
      </c>
      <c r="B322" s="36" t="e">
        <f>SUMIFS(СВЦЭМ!#REF!,СВЦЭМ!$A$40:$A$783,$A322,СВЦЭМ!$B$39:$B$782,B$296)+'СЕТ СН'!$F$15</f>
        <v>#REF!</v>
      </c>
      <c r="C322" s="36" t="e">
        <f>SUMIFS(СВЦЭМ!#REF!,СВЦЭМ!$A$40:$A$783,$A322,СВЦЭМ!$B$39:$B$782,C$296)+'СЕТ СН'!$F$15</f>
        <v>#REF!</v>
      </c>
      <c r="D322" s="36" t="e">
        <f>SUMIFS(СВЦЭМ!#REF!,СВЦЭМ!$A$40:$A$783,$A322,СВЦЭМ!$B$39:$B$782,D$296)+'СЕТ СН'!$F$15</f>
        <v>#REF!</v>
      </c>
      <c r="E322" s="36" t="e">
        <f>SUMIFS(СВЦЭМ!#REF!,СВЦЭМ!$A$40:$A$783,$A322,СВЦЭМ!$B$39:$B$782,E$296)+'СЕТ СН'!$F$15</f>
        <v>#REF!</v>
      </c>
      <c r="F322" s="36" t="e">
        <f>SUMIFS(СВЦЭМ!#REF!,СВЦЭМ!$A$40:$A$783,$A322,СВЦЭМ!$B$39:$B$782,F$296)+'СЕТ СН'!$F$15</f>
        <v>#REF!</v>
      </c>
      <c r="G322" s="36" t="e">
        <f>SUMIFS(СВЦЭМ!#REF!,СВЦЭМ!$A$40:$A$783,$A322,СВЦЭМ!$B$39:$B$782,G$296)+'СЕТ СН'!$F$15</f>
        <v>#REF!</v>
      </c>
      <c r="H322" s="36" t="e">
        <f>SUMIFS(СВЦЭМ!#REF!,СВЦЭМ!$A$40:$A$783,$A322,СВЦЭМ!$B$39:$B$782,H$296)+'СЕТ СН'!$F$15</f>
        <v>#REF!</v>
      </c>
      <c r="I322" s="36" t="e">
        <f>SUMIFS(СВЦЭМ!#REF!,СВЦЭМ!$A$40:$A$783,$A322,СВЦЭМ!$B$39:$B$782,I$296)+'СЕТ СН'!$F$15</f>
        <v>#REF!</v>
      </c>
      <c r="J322" s="36" t="e">
        <f>SUMIFS(СВЦЭМ!#REF!,СВЦЭМ!$A$40:$A$783,$A322,СВЦЭМ!$B$39:$B$782,J$296)+'СЕТ СН'!$F$15</f>
        <v>#REF!</v>
      </c>
      <c r="K322" s="36" t="e">
        <f>SUMIFS(СВЦЭМ!#REF!,СВЦЭМ!$A$40:$A$783,$A322,СВЦЭМ!$B$39:$B$782,K$296)+'СЕТ СН'!$F$15</f>
        <v>#REF!</v>
      </c>
      <c r="L322" s="36" t="e">
        <f>SUMIFS(СВЦЭМ!#REF!,СВЦЭМ!$A$40:$A$783,$A322,СВЦЭМ!$B$39:$B$782,L$296)+'СЕТ СН'!$F$15</f>
        <v>#REF!</v>
      </c>
      <c r="M322" s="36" t="e">
        <f>SUMIFS(СВЦЭМ!#REF!,СВЦЭМ!$A$40:$A$783,$A322,СВЦЭМ!$B$39:$B$782,M$296)+'СЕТ СН'!$F$15</f>
        <v>#REF!</v>
      </c>
      <c r="N322" s="36" t="e">
        <f>SUMIFS(СВЦЭМ!#REF!,СВЦЭМ!$A$40:$A$783,$A322,СВЦЭМ!$B$39:$B$782,N$296)+'СЕТ СН'!$F$15</f>
        <v>#REF!</v>
      </c>
      <c r="O322" s="36" t="e">
        <f>SUMIFS(СВЦЭМ!#REF!,СВЦЭМ!$A$40:$A$783,$A322,СВЦЭМ!$B$39:$B$782,O$296)+'СЕТ СН'!$F$15</f>
        <v>#REF!</v>
      </c>
      <c r="P322" s="36" t="e">
        <f>SUMIFS(СВЦЭМ!#REF!,СВЦЭМ!$A$40:$A$783,$A322,СВЦЭМ!$B$39:$B$782,P$296)+'СЕТ СН'!$F$15</f>
        <v>#REF!</v>
      </c>
      <c r="Q322" s="36" t="e">
        <f>SUMIFS(СВЦЭМ!#REF!,СВЦЭМ!$A$40:$A$783,$A322,СВЦЭМ!$B$39:$B$782,Q$296)+'СЕТ СН'!$F$15</f>
        <v>#REF!</v>
      </c>
      <c r="R322" s="36" t="e">
        <f>SUMIFS(СВЦЭМ!#REF!,СВЦЭМ!$A$40:$A$783,$A322,СВЦЭМ!$B$39:$B$782,R$296)+'СЕТ СН'!$F$15</f>
        <v>#REF!</v>
      </c>
      <c r="S322" s="36" t="e">
        <f>SUMIFS(СВЦЭМ!#REF!,СВЦЭМ!$A$40:$A$783,$A322,СВЦЭМ!$B$39:$B$782,S$296)+'СЕТ СН'!$F$15</f>
        <v>#REF!</v>
      </c>
      <c r="T322" s="36" t="e">
        <f>SUMIFS(СВЦЭМ!#REF!,СВЦЭМ!$A$40:$A$783,$A322,СВЦЭМ!$B$39:$B$782,T$296)+'СЕТ СН'!$F$15</f>
        <v>#REF!</v>
      </c>
      <c r="U322" s="36" t="e">
        <f>SUMIFS(СВЦЭМ!#REF!,СВЦЭМ!$A$40:$A$783,$A322,СВЦЭМ!$B$39:$B$782,U$296)+'СЕТ СН'!$F$15</f>
        <v>#REF!</v>
      </c>
      <c r="V322" s="36" t="e">
        <f>SUMIFS(СВЦЭМ!#REF!,СВЦЭМ!$A$40:$A$783,$A322,СВЦЭМ!$B$39:$B$782,V$296)+'СЕТ СН'!$F$15</f>
        <v>#REF!</v>
      </c>
      <c r="W322" s="36" t="e">
        <f>SUMIFS(СВЦЭМ!#REF!,СВЦЭМ!$A$40:$A$783,$A322,СВЦЭМ!$B$39:$B$782,W$296)+'СЕТ СН'!$F$15</f>
        <v>#REF!</v>
      </c>
      <c r="X322" s="36" t="e">
        <f>SUMIFS(СВЦЭМ!#REF!,СВЦЭМ!$A$40:$A$783,$A322,СВЦЭМ!$B$39:$B$782,X$296)+'СЕТ СН'!$F$15</f>
        <v>#REF!</v>
      </c>
      <c r="Y322" s="36" t="e">
        <f>SUMIFS(СВЦЭМ!#REF!,СВЦЭМ!$A$40:$A$783,$A322,СВЦЭМ!$B$39:$B$782,Y$296)+'СЕТ СН'!$F$15</f>
        <v>#REF!</v>
      </c>
    </row>
    <row r="323" spans="1:27" ht="15.75" hidden="1" x14ac:dyDescent="0.2">
      <c r="A323" s="35">
        <f t="shared" si="8"/>
        <v>44678</v>
      </c>
      <c r="B323" s="36" t="e">
        <f>SUMIFS(СВЦЭМ!#REF!,СВЦЭМ!$A$40:$A$783,$A323,СВЦЭМ!$B$39:$B$782,B$296)+'СЕТ СН'!$F$15</f>
        <v>#REF!</v>
      </c>
      <c r="C323" s="36" t="e">
        <f>SUMIFS(СВЦЭМ!#REF!,СВЦЭМ!$A$40:$A$783,$A323,СВЦЭМ!$B$39:$B$782,C$296)+'СЕТ СН'!$F$15</f>
        <v>#REF!</v>
      </c>
      <c r="D323" s="36" t="e">
        <f>SUMIFS(СВЦЭМ!#REF!,СВЦЭМ!$A$40:$A$783,$A323,СВЦЭМ!$B$39:$B$782,D$296)+'СЕТ СН'!$F$15</f>
        <v>#REF!</v>
      </c>
      <c r="E323" s="36" t="e">
        <f>SUMIFS(СВЦЭМ!#REF!,СВЦЭМ!$A$40:$A$783,$A323,СВЦЭМ!$B$39:$B$782,E$296)+'СЕТ СН'!$F$15</f>
        <v>#REF!</v>
      </c>
      <c r="F323" s="36" t="e">
        <f>SUMIFS(СВЦЭМ!#REF!,СВЦЭМ!$A$40:$A$783,$A323,СВЦЭМ!$B$39:$B$782,F$296)+'СЕТ СН'!$F$15</f>
        <v>#REF!</v>
      </c>
      <c r="G323" s="36" t="e">
        <f>SUMIFS(СВЦЭМ!#REF!,СВЦЭМ!$A$40:$A$783,$A323,СВЦЭМ!$B$39:$B$782,G$296)+'СЕТ СН'!$F$15</f>
        <v>#REF!</v>
      </c>
      <c r="H323" s="36" t="e">
        <f>SUMIFS(СВЦЭМ!#REF!,СВЦЭМ!$A$40:$A$783,$A323,СВЦЭМ!$B$39:$B$782,H$296)+'СЕТ СН'!$F$15</f>
        <v>#REF!</v>
      </c>
      <c r="I323" s="36" t="e">
        <f>SUMIFS(СВЦЭМ!#REF!,СВЦЭМ!$A$40:$A$783,$A323,СВЦЭМ!$B$39:$B$782,I$296)+'СЕТ СН'!$F$15</f>
        <v>#REF!</v>
      </c>
      <c r="J323" s="36" t="e">
        <f>SUMIFS(СВЦЭМ!#REF!,СВЦЭМ!$A$40:$A$783,$A323,СВЦЭМ!$B$39:$B$782,J$296)+'СЕТ СН'!$F$15</f>
        <v>#REF!</v>
      </c>
      <c r="K323" s="36" t="e">
        <f>SUMIFS(СВЦЭМ!#REF!,СВЦЭМ!$A$40:$A$783,$A323,СВЦЭМ!$B$39:$B$782,K$296)+'СЕТ СН'!$F$15</f>
        <v>#REF!</v>
      </c>
      <c r="L323" s="36" t="e">
        <f>SUMIFS(СВЦЭМ!#REF!,СВЦЭМ!$A$40:$A$783,$A323,СВЦЭМ!$B$39:$B$782,L$296)+'СЕТ СН'!$F$15</f>
        <v>#REF!</v>
      </c>
      <c r="M323" s="36" t="e">
        <f>SUMIFS(СВЦЭМ!#REF!,СВЦЭМ!$A$40:$A$783,$A323,СВЦЭМ!$B$39:$B$782,M$296)+'СЕТ СН'!$F$15</f>
        <v>#REF!</v>
      </c>
      <c r="N323" s="36" t="e">
        <f>SUMIFS(СВЦЭМ!#REF!,СВЦЭМ!$A$40:$A$783,$A323,СВЦЭМ!$B$39:$B$782,N$296)+'СЕТ СН'!$F$15</f>
        <v>#REF!</v>
      </c>
      <c r="O323" s="36" t="e">
        <f>SUMIFS(СВЦЭМ!#REF!,СВЦЭМ!$A$40:$A$783,$A323,СВЦЭМ!$B$39:$B$782,O$296)+'СЕТ СН'!$F$15</f>
        <v>#REF!</v>
      </c>
      <c r="P323" s="36" t="e">
        <f>SUMIFS(СВЦЭМ!#REF!,СВЦЭМ!$A$40:$A$783,$A323,СВЦЭМ!$B$39:$B$782,P$296)+'СЕТ СН'!$F$15</f>
        <v>#REF!</v>
      </c>
      <c r="Q323" s="36" t="e">
        <f>SUMIFS(СВЦЭМ!#REF!,СВЦЭМ!$A$40:$A$783,$A323,СВЦЭМ!$B$39:$B$782,Q$296)+'СЕТ СН'!$F$15</f>
        <v>#REF!</v>
      </c>
      <c r="R323" s="36" t="e">
        <f>SUMIFS(СВЦЭМ!#REF!,СВЦЭМ!$A$40:$A$783,$A323,СВЦЭМ!$B$39:$B$782,R$296)+'СЕТ СН'!$F$15</f>
        <v>#REF!</v>
      </c>
      <c r="S323" s="36" t="e">
        <f>SUMIFS(СВЦЭМ!#REF!,СВЦЭМ!$A$40:$A$783,$A323,СВЦЭМ!$B$39:$B$782,S$296)+'СЕТ СН'!$F$15</f>
        <v>#REF!</v>
      </c>
      <c r="T323" s="36" t="e">
        <f>SUMIFS(СВЦЭМ!#REF!,СВЦЭМ!$A$40:$A$783,$A323,СВЦЭМ!$B$39:$B$782,T$296)+'СЕТ СН'!$F$15</f>
        <v>#REF!</v>
      </c>
      <c r="U323" s="36" t="e">
        <f>SUMIFS(СВЦЭМ!#REF!,СВЦЭМ!$A$40:$A$783,$A323,СВЦЭМ!$B$39:$B$782,U$296)+'СЕТ СН'!$F$15</f>
        <v>#REF!</v>
      </c>
      <c r="V323" s="36" t="e">
        <f>SUMIFS(СВЦЭМ!#REF!,СВЦЭМ!$A$40:$A$783,$A323,СВЦЭМ!$B$39:$B$782,V$296)+'СЕТ СН'!$F$15</f>
        <v>#REF!</v>
      </c>
      <c r="W323" s="36" t="e">
        <f>SUMIFS(СВЦЭМ!#REF!,СВЦЭМ!$A$40:$A$783,$A323,СВЦЭМ!$B$39:$B$782,W$296)+'СЕТ СН'!$F$15</f>
        <v>#REF!</v>
      </c>
      <c r="X323" s="36" t="e">
        <f>SUMIFS(СВЦЭМ!#REF!,СВЦЭМ!$A$40:$A$783,$A323,СВЦЭМ!$B$39:$B$782,X$296)+'СЕТ СН'!$F$15</f>
        <v>#REF!</v>
      </c>
      <c r="Y323" s="36" t="e">
        <f>SUMIFS(СВЦЭМ!#REF!,СВЦЭМ!$A$40:$A$783,$A323,СВЦЭМ!$B$39:$B$782,Y$296)+'СЕТ СН'!$F$15</f>
        <v>#REF!</v>
      </c>
    </row>
    <row r="324" spans="1:27" ht="15.75" hidden="1" x14ac:dyDescent="0.2">
      <c r="A324" s="35">
        <f t="shared" si="8"/>
        <v>44679</v>
      </c>
      <c r="B324" s="36" t="e">
        <f>SUMIFS(СВЦЭМ!#REF!,СВЦЭМ!$A$40:$A$783,$A324,СВЦЭМ!$B$39:$B$782,B$296)+'СЕТ СН'!$F$15</f>
        <v>#REF!</v>
      </c>
      <c r="C324" s="36" t="e">
        <f>SUMIFS(СВЦЭМ!#REF!,СВЦЭМ!$A$40:$A$783,$A324,СВЦЭМ!$B$39:$B$782,C$296)+'СЕТ СН'!$F$15</f>
        <v>#REF!</v>
      </c>
      <c r="D324" s="36" t="e">
        <f>SUMIFS(СВЦЭМ!#REF!,СВЦЭМ!$A$40:$A$783,$A324,СВЦЭМ!$B$39:$B$782,D$296)+'СЕТ СН'!$F$15</f>
        <v>#REF!</v>
      </c>
      <c r="E324" s="36" t="e">
        <f>SUMIFS(СВЦЭМ!#REF!,СВЦЭМ!$A$40:$A$783,$A324,СВЦЭМ!$B$39:$B$782,E$296)+'СЕТ СН'!$F$15</f>
        <v>#REF!</v>
      </c>
      <c r="F324" s="36" t="e">
        <f>SUMIFS(СВЦЭМ!#REF!,СВЦЭМ!$A$40:$A$783,$A324,СВЦЭМ!$B$39:$B$782,F$296)+'СЕТ СН'!$F$15</f>
        <v>#REF!</v>
      </c>
      <c r="G324" s="36" t="e">
        <f>SUMIFS(СВЦЭМ!#REF!,СВЦЭМ!$A$40:$A$783,$A324,СВЦЭМ!$B$39:$B$782,G$296)+'СЕТ СН'!$F$15</f>
        <v>#REF!</v>
      </c>
      <c r="H324" s="36" t="e">
        <f>SUMIFS(СВЦЭМ!#REF!,СВЦЭМ!$A$40:$A$783,$A324,СВЦЭМ!$B$39:$B$782,H$296)+'СЕТ СН'!$F$15</f>
        <v>#REF!</v>
      </c>
      <c r="I324" s="36" t="e">
        <f>SUMIFS(СВЦЭМ!#REF!,СВЦЭМ!$A$40:$A$783,$A324,СВЦЭМ!$B$39:$B$782,I$296)+'СЕТ СН'!$F$15</f>
        <v>#REF!</v>
      </c>
      <c r="J324" s="36" t="e">
        <f>SUMIFS(СВЦЭМ!#REF!,СВЦЭМ!$A$40:$A$783,$A324,СВЦЭМ!$B$39:$B$782,J$296)+'СЕТ СН'!$F$15</f>
        <v>#REF!</v>
      </c>
      <c r="K324" s="36" t="e">
        <f>SUMIFS(СВЦЭМ!#REF!,СВЦЭМ!$A$40:$A$783,$A324,СВЦЭМ!$B$39:$B$782,K$296)+'СЕТ СН'!$F$15</f>
        <v>#REF!</v>
      </c>
      <c r="L324" s="36" t="e">
        <f>SUMIFS(СВЦЭМ!#REF!,СВЦЭМ!$A$40:$A$783,$A324,СВЦЭМ!$B$39:$B$782,L$296)+'СЕТ СН'!$F$15</f>
        <v>#REF!</v>
      </c>
      <c r="M324" s="36" t="e">
        <f>SUMIFS(СВЦЭМ!#REF!,СВЦЭМ!$A$40:$A$783,$A324,СВЦЭМ!$B$39:$B$782,M$296)+'СЕТ СН'!$F$15</f>
        <v>#REF!</v>
      </c>
      <c r="N324" s="36" t="e">
        <f>SUMIFS(СВЦЭМ!#REF!,СВЦЭМ!$A$40:$A$783,$A324,СВЦЭМ!$B$39:$B$782,N$296)+'СЕТ СН'!$F$15</f>
        <v>#REF!</v>
      </c>
      <c r="O324" s="36" t="e">
        <f>SUMIFS(СВЦЭМ!#REF!,СВЦЭМ!$A$40:$A$783,$A324,СВЦЭМ!$B$39:$B$782,O$296)+'СЕТ СН'!$F$15</f>
        <v>#REF!</v>
      </c>
      <c r="P324" s="36" t="e">
        <f>SUMIFS(СВЦЭМ!#REF!,СВЦЭМ!$A$40:$A$783,$A324,СВЦЭМ!$B$39:$B$782,P$296)+'СЕТ СН'!$F$15</f>
        <v>#REF!</v>
      </c>
      <c r="Q324" s="36" t="e">
        <f>SUMIFS(СВЦЭМ!#REF!,СВЦЭМ!$A$40:$A$783,$A324,СВЦЭМ!$B$39:$B$782,Q$296)+'СЕТ СН'!$F$15</f>
        <v>#REF!</v>
      </c>
      <c r="R324" s="36" t="e">
        <f>SUMIFS(СВЦЭМ!#REF!,СВЦЭМ!$A$40:$A$783,$A324,СВЦЭМ!$B$39:$B$782,R$296)+'СЕТ СН'!$F$15</f>
        <v>#REF!</v>
      </c>
      <c r="S324" s="36" t="e">
        <f>SUMIFS(СВЦЭМ!#REF!,СВЦЭМ!$A$40:$A$783,$A324,СВЦЭМ!$B$39:$B$782,S$296)+'СЕТ СН'!$F$15</f>
        <v>#REF!</v>
      </c>
      <c r="T324" s="36" t="e">
        <f>SUMIFS(СВЦЭМ!#REF!,СВЦЭМ!$A$40:$A$783,$A324,СВЦЭМ!$B$39:$B$782,T$296)+'СЕТ СН'!$F$15</f>
        <v>#REF!</v>
      </c>
      <c r="U324" s="36" t="e">
        <f>SUMIFS(СВЦЭМ!#REF!,СВЦЭМ!$A$40:$A$783,$A324,СВЦЭМ!$B$39:$B$782,U$296)+'СЕТ СН'!$F$15</f>
        <v>#REF!</v>
      </c>
      <c r="V324" s="36" t="e">
        <f>SUMIFS(СВЦЭМ!#REF!,СВЦЭМ!$A$40:$A$783,$A324,СВЦЭМ!$B$39:$B$782,V$296)+'СЕТ СН'!$F$15</f>
        <v>#REF!</v>
      </c>
      <c r="W324" s="36" t="e">
        <f>SUMIFS(СВЦЭМ!#REF!,СВЦЭМ!$A$40:$A$783,$A324,СВЦЭМ!$B$39:$B$782,W$296)+'СЕТ СН'!$F$15</f>
        <v>#REF!</v>
      </c>
      <c r="X324" s="36" t="e">
        <f>SUMIFS(СВЦЭМ!#REF!,СВЦЭМ!$A$40:$A$783,$A324,СВЦЭМ!$B$39:$B$782,X$296)+'СЕТ СН'!$F$15</f>
        <v>#REF!</v>
      </c>
      <c r="Y324" s="36" t="e">
        <f>SUMIFS(СВЦЭМ!#REF!,СВЦЭМ!$A$40:$A$783,$A324,СВЦЭМ!$B$39:$B$782,Y$296)+'СЕТ СН'!$F$15</f>
        <v>#REF!</v>
      </c>
    </row>
    <row r="325" spans="1:27" ht="15.75" hidden="1" x14ac:dyDescent="0.2">
      <c r="A325" s="35">
        <f t="shared" si="8"/>
        <v>44680</v>
      </c>
      <c r="B325" s="36" t="e">
        <f>SUMIFS(СВЦЭМ!#REF!,СВЦЭМ!$A$40:$A$783,$A325,СВЦЭМ!$B$39:$B$782,B$296)+'СЕТ СН'!$F$15</f>
        <v>#REF!</v>
      </c>
      <c r="C325" s="36" t="e">
        <f>SUMIFS(СВЦЭМ!#REF!,СВЦЭМ!$A$40:$A$783,$A325,СВЦЭМ!$B$39:$B$782,C$296)+'СЕТ СН'!$F$15</f>
        <v>#REF!</v>
      </c>
      <c r="D325" s="36" t="e">
        <f>SUMIFS(СВЦЭМ!#REF!,СВЦЭМ!$A$40:$A$783,$A325,СВЦЭМ!$B$39:$B$782,D$296)+'СЕТ СН'!$F$15</f>
        <v>#REF!</v>
      </c>
      <c r="E325" s="36" t="e">
        <f>SUMIFS(СВЦЭМ!#REF!,СВЦЭМ!$A$40:$A$783,$A325,СВЦЭМ!$B$39:$B$782,E$296)+'СЕТ СН'!$F$15</f>
        <v>#REF!</v>
      </c>
      <c r="F325" s="36" t="e">
        <f>SUMIFS(СВЦЭМ!#REF!,СВЦЭМ!$A$40:$A$783,$A325,СВЦЭМ!$B$39:$B$782,F$296)+'СЕТ СН'!$F$15</f>
        <v>#REF!</v>
      </c>
      <c r="G325" s="36" t="e">
        <f>SUMIFS(СВЦЭМ!#REF!,СВЦЭМ!$A$40:$A$783,$A325,СВЦЭМ!$B$39:$B$782,G$296)+'СЕТ СН'!$F$15</f>
        <v>#REF!</v>
      </c>
      <c r="H325" s="36" t="e">
        <f>SUMIFS(СВЦЭМ!#REF!,СВЦЭМ!$A$40:$A$783,$A325,СВЦЭМ!$B$39:$B$782,H$296)+'СЕТ СН'!$F$15</f>
        <v>#REF!</v>
      </c>
      <c r="I325" s="36" t="e">
        <f>SUMIFS(СВЦЭМ!#REF!,СВЦЭМ!$A$40:$A$783,$A325,СВЦЭМ!$B$39:$B$782,I$296)+'СЕТ СН'!$F$15</f>
        <v>#REF!</v>
      </c>
      <c r="J325" s="36" t="e">
        <f>SUMIFS(СВЦЭМ!#REF!,СВЦЭМ!$A$40:$A$783,$A325,СВЦЭМ!$B$39:$B$782,J$296)+'СЕТ СН'!$F$15</f>
        <v>#REF!</v>
      </c>
      <c r="K325" s="36" t="e">
        <f>SUMIFS(СВЦЭМ!#REF!,СВЦЭМ!$A$40:$A$783,$A325,СВЦЭМ!$B$39:$B$782,K$296)+'СЕТ СН'!$F$15</f>
        <v>#REF!</v>
      </c>
      <c r="L325" s="36" t="e">
        <f>SUMIFS(СВЦЭМ!#REF!,СВЦЭМ!$A$40:$A$783,$A325,СВЦЭМ!$B$39:$B$782,L$296)+'СЕТ СН'!$F$15</f>
        <v>#REF!</v>
      </c>
      <c r="M325" s="36" t="e">
        <f>SUMIFS(СВЦЭМ!#REF!,СВЦЭМ!$A$40:$A$783,$A325,СВЦЭМ!$B$39:$B$782,M$296)+'СЕТ СН'!$F$15</f>
        <v>#REF!</v>
      </c>
      <c r="N325" s="36" t="e">
        <f>SUMIFS(СВЦЭМ!#REF!,СВЦЭМ!$A$40:$A$783,$A325,СВЦЭМ!$B$39:$B$782,N$296)+'СЕТ СН'!$F$15</f>
        <v>#REF!</v>
      </c>
      <c r="O325" s="36" t="e">
        <f>SUMIFS(СВЦЭМ!#REF!,СВЦЭМ!$A$40:$A$783,$A325,СВЦЭМ!$B$39:$B$782,O$296)+'СЕТ СН'!$F$15</f>
        <v>#REF!</v>
      </c>
      <c r="P325" s="36" t="e">
        <f>SUMIFS(СВЦЭМ!#REF!,СВЦЭМ!$A$40:$A$783,$A325,СВЦЭМ!$B$39:$B$782,P$296)+'СЕТ СН'!$F$15</f>
        <v>#REF!</v>
      </c>
      <c r="Q325" s="36" t="e">
        <f>SUMIFS(СВЦЭМ!#REF!,СВЦЭМ!$A$40:$A$783,$A325,СВЦЭМ!$B$39:$B$782,Q$296)+'СЕТ СН'!$F$15</f>
        <v>#REF!</v>
      </c>
      <c r="R325" s="36" t="e">
        <f>SUMIFS(СВЦЭМ!#REF!,СВЦЭМ!$A$40:$A$783,$A325,СВЦЭМ!$B$39:$B$782,R$296)+'СЕТ СН'!$F$15</f>
        <v>#REF!</v>
      </c>
      <c r="S325" s="36" t="e">
        <f>SUMIFS(СВЦЭМ!#REF!,СВЦЭМ!$A$40:$A$783,$A325,СВЦЭМ!$B$39:$B$782,S$296)+'СЕТ СН'!$F$15</f>
        <v>#REF!</v>
      </c>
      <c r="T325" s="36" t="e">
        <f>SUMIFS(СВЦЭМ!#REF!,СВЦЭМ!$A$40:$A$783,$A325,СВЦЭМ!$B$39:$B$782,T$296)+'СЕТ СН'!$F$15</f>
        <v>#REF!</v>
      </c>
      <c r="U325" s="36" t="e">
        <f>SUMIFS(СВЦЭМ!#REF!,СВЦЭМ!$A$40:$A$783,$A325,СВЦЭМ!$B$39:$B$782,U$296)+'СЕТ СН'!$F$15</f>
        <v>#REF!</v>
      </c>
      <c r="V325" s="36" t="e">
        <f>SUMIFS(СВЦЭМ!#REF!,СВЦЭМ!$A$40:$A$783,$A325,СВЦЭМ!$B$39:$B$782,V$296)+'СЕТ СН'!$F$15</f>
        <v>#REF!</v>
      </c>
      <c r="W325" s="36" t="e">
        <f>SUMIFS(СВЦЭМ!#REF!,СВЦЭМ!$A$40:$A$783,$A325,СВЦЭМ!$B$39:$B$782,W$296)+'СЕТ СН'!$F$15</f>
        <v>#REF!</v>
      </c>
      <c r="X325" s="36" t="e">
        <f>SUMIFS(СВЦЭМ!#REF!,СВЦЭМ!$A$40:$A$783,$A325,СВЦЭМ!$B$39:$B$782,X$296)+'СЕТ СН'!$F$15</f>
        <v>#REF!</v>
      </c>
      <c r="Y325" s="36" t="e">
        <f>SUMIFS(СВЦЭМ!#REF!,СВЦЭМ!$A$40:$A$783,$A325,СВЦЭМ!$B$39:$B$782,Y$296)+'СЕТ СН'!$F$15</f>
        <v>#REF!</v>
      </c>
    </row>
    <row r="326" spans="1:27" ht="15.75" hidden="1" x14ac:dyDescent="0.2">
      <c r="A326" s="35">
        <f t="shared" si="8"/>
        <v>44681</v>
      </c>
      <c r="B326" s="36" t="e">
        <f>SUMIFS(СВЦЭМ!#REF!,СВЦЭМ!$A$40:$A$783,$A326,СВЦЭМ!$B$39:$B$782,B$296)+'СЕТ СН'!$F$15</f>
        <v>#REF!</v>
      </c>
      <c r="C326" s="36" t="e">
        <f>SUMIFS(СВЦЭМ!#REF!,СВЦЭМ!$A$40:$A$783,$A326,СВЦЭМ!$B$39:$B$782,C$296)+'СЕТ СН'!$F$15</f>
        <v>#REF!</v>
      </c>
      <c r="D326" s="36" t="e">
        <f>SUMIFS(СВЦЭМ!#REF!,СВЦЭМ!$A$40:$A$783,$A326,СВЦЭМ!$B$39:$B$782,D$296)+'СЕТ СН'!$F$15</f>
        <v>#REF!</v>
      </c>
      <c r="E326" s="36" t="e">
        <f>SUMIFS(СВЦЭМ!#REF!,СВЦЭМ!$A$40:$A$783,$A326,СВЦЭМ!$B$39:$B$782,E$296)+'СЕТ СН'!$F$15</f>
        <v>#REF!</v>
      </c>
      <c r="F326" s="36" t="e">
        <f>SUMIFS(СВЦЭМ!#REF!,СВЦЭМ!$A$40:$A$783,$A326,СВЦЭМ!$B$39:$B$782,F$296)+'СЕТ СН'!$F$15</f>
        <v>#REF!</v>
      </c>
      <c r="G326" s="36" t="e">
        <f>SUMIFS(СВЦЭМ!#REF!,СВЦЭМ!$A$40:$A$783,$A326,СВЦЭМ!$B$39:$B$782,G$296)+'СЕТ СН'!$F$15</f>
        <v>#REF!</v>
      </c>
      <c r="H326" s="36" t="e">
        <f>SUMIFS(СВЦЭМ!#REF!,СВЦЭМ!$A$40:$A$783,$A326,СВЦЭМ!$B$39:$B$782,H$296)+'СЕТ СН'!$F$15</f>
        <v>#REF!</v>
      </c>
      <c r="I326" s="36" t="e">
        <f>SUMIFS(СВЦЭМ!#REF!,СВЦЭМ!$A$40:$A$783,$A326,СВЦЭМ!$B$39:$B$782,I$296)+'СЕТ СН'!$F$15</f>
        <v>#REF!</v>
      </c>
      <c r="J326" s="36" t="e">
        <f>SUMIFS(СВЦЭМ!#REF!,СВЦЭМ!$A$40:$A$783,$A326,СВЦЭМ!$B$39:$B$782,J$296)+'СЕТ СН'!$F$15</f>
        <v>#REF!</v>
      </c>
      <c r="K326" s="36" t="e">
        <f>SUMIFS(СВЦЭМ!#REF!,СВЦЭМ!$A$40:$A$783,$A326,СВЦЭМ!$B$39:$B$782,K$296)+'СЕТ СН'!$F$15</f>
        <v>#REF!</v>
      </c>
      <c r="L326" s="36" t="e">
        <f>SUMIFS(СВЦЭМ!#REF!,СВЦЭМ!$A$40:$A$783,$A326,СВЦЭМ!$B$39:$B$782,L$296)+'СЕТ СН'!$F$15</f>
        <v>#REF!</v>
      </c>
      <c r="M326" s="36" t="e">
        <f>SUMIFS(СВЦЭМ!#REF!,СВЦЭМ!$A$40:$A$783,$A326,СВЦЭМ!$B$39:$B$782,M$296)+'СЕТ СН'!$F$15</f>
        <v>#REF!</v>
      </c>
      <c r="N326" s="36" t="e">
        <f>SUMIFS(СВЦЭМ!#REF!,СВЦЭМ!$A$40:$A$783,$A326,СВЦЭМ!$B$39:$B$782,N$296)+'СЕТ СН'!$F$15</f>
        <v>#REF!</v>
      </c>
      <c r="O326" s="36" t="e">
        <f>SUMIFS(СВЦЭМ!#REF!,СВЦЭМ!$A$40:$A$783,$A326,СВЦЭМ!$B$39:$B$782,O$296)+'СЕТ СН'!$F$15</f>
        <v>#REF!</v>
      </c>
      <c r="P326" s="36" t="e">
        <f>SUMIFS(СВЦЭМ!#REF!,СВЦЭМ!$A$40:$A$783,$A326,СВЦЭМ!$B$39:$B$782,P$296)+'СЕТ СН'!$F$15</f>
        <v>#REF!</v>
      </c>
      <c r="Q326" s="36" t="e">
        <f>SUMIFS(СВЦЭМ!#REF!,СВЦЭМ!$A$40:$A$783,$A326,СВЦЭМ!$B$39:$B$782,Q$296)+'СЕТ СН'!$F$15</f>
        <v>#REF!</v>
      </c>
      <c r="R326" s="36" t="e">
        <f>SUMIFS(СВЦЭМ!#REF!,СВЦЭМ!$A$40:$A$783,$A326,СВЦЭМ!$B$39:$B$782,R$296)+'СЕТ СН'!$F$15</f>
        <v>#REF!</v>
      </c>
      <c r="S326" s="36" t="e">
        <f>SUMIFS(СВЦЭМ!#REF!,СВЦЭМ!$A$40:$A$783,$A326,СВЦЭМ!$B$39:$B$782,S$296)+'СЕТ СН'!$F$15</f>
        <v>#REF!</v>
      </c>
      <c r="T326" s="36" t="e">
        <f>SUMIFS(СВЦЭМ!#REF!,СВЦЭМ!$A$40:$A$783,$A326,СВЦЭМ!$B$39:$B$782,T$296)+'СЕТ СН'!$F$15</f>
        <v>#REF!</v>
      </c>
      <c r="U326" s="36" t="e">
        <f>SUMIFS(СВЦЭМ!#REF!,СВЦЭМ!$A$40:$A$783,$A326,СВЦЭМ!$B$39:$B$782,U$296)+'СЕТ СН'!$F$15</f>
        <v>#REF!</v>
      </c>
      <c r="V326" s="36" t="e">
        <f>SUMIFS(СВЦЭМ!#REF!,СВЦЭМ!$A$40:$A$783,$A326,СВЦЭМ!$B$39:$B$782,V$296)+'СЕТ СН'!$F$15</f>
        <v>#REF!</v>
      </c>
      <c r="W326" s="36" t="e">
        <f>SUMIFS(СВЦЭМ!#REF!,СВЦЭМ!$A$40:$A$783,$A326,СВЦЭМ!$B$39:$B$782,W$296)+'СЕТ СН'!$F$15</f>
        <v>#REF!</v>
      </c>
      <c r="X326" s="36" t="e">
        <f>SUMIFS(СВЦЭМ!#REF!,СВЦЭМ!$A$40:$A$783,$A326,СВЦЭМ!$B$39:$B$782,X$296)+'СЕТ СН'!$F$15</f>
        <v>#REF!</v>
      </c>
      <c r="Y326" s="36" t="e">
        <f>SUMIFS(СВЦЭМ!#REF!,СВЦЭМ!$A$40:$A$783,$A326,СВЦЭМ!$B$39:$B$782,Y$296)+'СЕТ СН'!$F$15</f>
        <v>#REF!</v>
      </c>
    </row>
    <row r="327" spans="1:27" ht="15.75" hidden="1" x14ac:dyDescent="0.2">
      <c r="A327" s="35">
        <f t="shared" si="8"/>
        <v>44682</v>
      </c>
      <c r="B327" s="36" t="e">
        <f>SUMIFS(СВЦЭМ!#REF!,СВЦЭМ!$A$40:$A$783,$A327,СВЦЭМ!$B$39:$B$782,B$296)+'СЕТ СН'!$F$15</f>
        <v>#REF!</v>
      </c>
      <c r="C327" s="36" t="e">
        <f>SUMIFS(СВЦЭМ!#REF!,СВЦЭМ!$A$40:$A$783,$A327,СВЦЭМ!$B$39:$B$782,C$296)+'СЕТ СН'!$F$15</f>
        <v>#REF!</v>
      </c>
      <c r="D327" s="36" t="e">
        <f>SUMIFS(СВЦЭМ!#REF!,СВЦЭМ!$A$40:$A$783,$A327,СВЦЭМ!$B$39:$B$782,D$296)+'СЕТ СН'!$F$15</f>
        <v>#REF!</v>
      </c>
      <c r="E327" s="36" t="e">
        <f>SUMIFS(СВЦЭМ!#REF!,СВЦЭМ!$A$40:$A$783,$A327,СВЦЭМ!$B$39:$B$782,E$296)+'СЕТ СН'!$F$15</f>
        <v>#REF!</v>
      </c>
      <c r="F327" s="36" t="e">
        <f>SUMIFS(СВЦЭМ!#REF!,СВЦЭМ!$A$40:$A$783,$A327,СВЦЭМ!$B$39:$B$782,F$296)+'СЕТ СН'!$F$15</f>
        <v>#REF!</v>
      </c>
      <c r="G327" s="36" t="e">
        <f>SUMIFS(СВЦЭМ!#REF!,СВЦЭМ!$A$40:$A$783,$A327,СВЦЭМ!$B$39:$B$782,G$296)+'СЕТ СН'!$F$15</f>
        <v>#REF!</v>
      </c>
      <c r="H327" s="36" t="e">
        <f>SUMIFS(СВЦЭМ!#REF!,СВЦЭМ!$A$40:$A$783,$A327,СВЦЭМ!$B$39:$B$782,H$296)+'СЕТ СН'!$F$15</f>
        <v>#REF!</v>
      </c>
      <c r="I327" s="36" t="e">
        <f>SUMIFS(СВЦЭМ!#REF!,СВЦЭМ!$A$40:$A$783,$A327,СВЦЭМ!$B$39:$B$782,I$296)+'СЕТ СН'!$F$15</f>
        <v>#REF!</v>
      </c>
      <c r="J327" s="36" t="e">
        <f>SUMIFS(СВЦЭМ!#REF!,СВЦЭМ!$A$40:$A$783,$A327,СВЦЭМ!$B$39:$B$782,J$296)+'СЕТ СН'!$F$15</f>
        <v>#REF!</v>
      </c>
      <c r="K327" s="36" t="e">
        <f>SUMIFS(СВЦЭМ!#REF!,СВЦЭМ!$A$40:$A$783,$A327,СВЦЭМ!$B$39:$B$782,K$296)+'СЕТ СН'!$F$15</f>
        <v>#REF!</v>
      </c>
      <c r="L327" s="36" t="e">
        <f>SUMIFS(СВЦЭМ!#REF!,СВЦЭМ!$A$40:$A$783,$A327,СВЦЭМ!$B$39:$B$782,L$296)+'СЕТ СН'!$F$15</f>
        <v>#REF!</v>
      </c>
      <c r="M327" s="36" t="e">
        <f>SUMIFS(СВЦЭМ!#REF!,СВЦЭМ!$A$40:$A$783,$A327,СВЦЭМ!$B$39:$B$782,M$296)+'СЕТ СН'!$F$15</f>
        <v>#REF!</v>
      </c>
      <c r="N327" s="36" t="e">
        <f>SUMIFS(СВЦЭМ!#REF!,СВЦЭМ!$A$40:$A$783,$A327,СВЦЭМ!$B$39:$B$782,N$296)+'СЕТ СН'!$F$15</f>
        <v>#REF!</v>
      </c>
      <c r="O327" s="36" t="e">
        <f>SUMIFS(СВЦЭМ!#REF!,СВЦЭМ!$A$40:$A$783,$A327,СВЦЭМ!$B$39:$B$782,O$296)+'СЕТ СН'!$F$15</f>
        <v>#REF!</v>
      </c>
      <c r="P327" s="36" t="e">
        <f>SUMIFS(СВЦЭМ!#REF!,СВЦЭМ!$A$40:$A$783,$A327,СВЦЭМ!$B$39:$B$782,P$296)+'СЕТ СН'!$F$15</f>
        <v>#REF!</v>
      </c>
      <c r="Q327" s="36" t="e">
        <f>SUMIFS(СВЦЭМ!#REF!,СВЦЭМ!$A$40:$A$783,$A327,СВЦЭМ!$B$39:$B$782,Q$296)+'СЕТ СН'!$F$15</f>
        <v>#REF!</v>
      </c>
      <c r="R327" s="36" t="e">
        <f>SUMIFS(СВЦЭМ!#REF!,СВЦЭМ!$A$40:$A$783,$A327,СВЦЭМ!$B$39:$B$782,R$296)+'СЕТ СН'!$F$15</f>
        <v>#REF!</v>
      </c>
      <c r="S327" s="36" t="e">
        <f>SUMIFS(СВЦЭМ!#REF!,СВЦЭМ!$A$40:$A$783,$A327,СВЦЭМ!$B$39:$B$782,S$296)+'СЕТ СН'!$F$15</f>
        <v>#REF!</v>
      </c>
      <c r="T327" s="36" t="e">
        <f>SUMIFS(СВЦЭМ!#REF!,СВЦЭМ!$A$40:$A$783,$A327,СВЦЭМ!$B$39:$B$782,T$296)+'СЕТ СН'!$F$15</f>
        <v>#REF!</v>
      </c>
      <c r="U327" s="36" t="e">
        <f>SUMIFS(СВЦЭМ!#REF!,СВЦЭМ!$A$40:$A$783,$A327,СВЦЭМ!$B$39:$B$782,U$296)+'СЕТ СН'!$F$15</f>
        <v>#REF!</v>
      </c>
      <c r="V327" s="36" t="e">
        <f>SUMIFS(СВЦЭМ!#REF!,СВЦЭМ!$A$40:$A$783,$A327,СВЦЭМ!$B$39:$B$782,V$296)+'СЕТ СН'!$F$15</f>
        <v>#REF!</v>
      </c>
      <c r="W327" s="36" t="e">
        <f>SUMIFS(СВЦЭМ!#REF!,СВЦЭМ!$A$40:$A$783,$A327,СВЦЭМ!$B$39:$B$782,W$296)+'СЕТ СН'!$F$15</f>
        <v>#REF!</v>
      </c>
      <c r="X327" s="36" t="e">
        <f>SUMIFS(СВЦЭМ!#REF!,СВЦЭМ!$A$40:$A$783,$A327,СВЦЭМ!$B$39:$B$782,X$296)+'СЕТ СН'!$F$15</f>
        <v>#REF!</v>
      </c>
      <c r="Y327" s="36" t="e">
        <f>SUMIFS(СВЦЭМ!#REF!,СВЦЭМ!$A$40:$A$783,$A327,СВЦЭМ!$B$39:$B$782,Y$296)+'СЕТ СН'!$F$15</f>
        <v>#REF!</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01.04.2022</v>
      </c>
      <c r="B333" s="36" t="e">
        <f>SUMIFS(СВЦЭМ!#REF!,СВЦЭМ!$A$40:$A$783,$A333,СВЦЭМ!$B$39:$B$782,B$332)+'СЕТ СН'!$F$16</f>
        <v>#REF!</v>
      </c>
      <c r="C333" s="36" t="e">
        <f>SUMIFS(СВЦЭМ!#REF!,СВЦЭМ!$A$40:$A$783,$A333,СВЦЭМ!$B$39:$B$782,C$332)+'СЕТ СН'!$F$16</f>
        <v>#REF!</v>
      </c>
      <c r="D333" s="36" t="e">
        <f>SUMIFS(СВЦЭМ!#REF!,СВЦЭМ!$A$40:$A$783,$A333,СВЦЭМ!$B$39:$B$782,D$332)+'СЕТ СН'!$F$16</f>
        <v>#REF!</v>
      </c>
      <c r="E333" s="36" t="e">
        <f>SUMIFS(СВЦЭМ!#REF!,СВЦЭМ!$A$40:$A$783,$A333,СВЦЭМ!$B$39:$B$782,E$332)+'СЕТ СН'!$F$16</f>
        <v>#REF!</v>
      </c>
      <c r="F333" s="36" t="e">
        <f>SUMIFS(СВЦЭМ!#REF!,СВЦЭМ!$A$40:$A$783,$A333,СВЦЭМ!$B$39:$B$782,F$332)+'СЕТ СН'!$F$16</f>
        <v>#REF!</v>
      </c>
      <c r="G333" s="36" t="e">
        <f>SUMIFS(СВЦЭМ!#REF!,СВЦЭМ!$A$40:$A$783,$A333,СВЦЭМ!$B$39:$B$782,G$332)+'СЕТ СН'!$F$16</f>
        <v>#REF!</v>
      </c>
      <c r="H333" s="36" t="e">
        <f>SUMIFS(СВЦЭМ!#REF!,СВЦЭМ!$A$40:$A$783,$A333,СВЦЭМ!$B$39:$B$782,H$332)+'СЕТ СН'!$F$16</f>
        <v>#REF!</v>
      </c>
      <c r="I333" s="36" t="e">
        <f>SUMIFS(СВЦЭМ!#REF!,СВЦЭМ!$A$40:$A$783,$A333,СВЦЭМ!$B$39:$B$782,I$332)+'СЕТ СН'!$F$16</f>
        <v>#REF!</v>
      </c>
      <c r="J333" s="36" t="e">
        <f>SUMIFS(СВЦЭМ!#REF!,СВЦЭМ!$A$40:$A$783,$A333,СВЦЭМ!$B$39:$B$782,J$332)+'СЕТ СН'!$F$16</f>
        <v>#REF!</v>
      </c>
      <c r="K333" s="36" t="e">
        <f>SUMIFS(СВЦЭМ!#REF!,СВЦЭМ!$A$40:$A$783,$A333,СВЦЭМ!$B$39:$B$782,K$332)+'СЕТ СН'!$F$16</f>
        <v>#REF!</v>
      </c>
      <c r="L333" s="36" t="e">
        <f>SUMIFS(СВЦЭМ!#REF!,СВЦЭМ!$A$40:$A$783,$A333,СВЦЭМ!$B$39:$B$782,L$332)+'СЕТ СН'!$F$16</f>
        <v>#REF!</v>
      </c>
      <c r="M333" s="36" t="e">
        <f>SUMIFS(СВЦЭМ!#REF!,СВЦЭМ!$A$40:$A$783,$A333,СВЦЭМ!$B$39:$B$782,M$332)+'СЕТ СН'!$F$16</f>
        <v>#REF!</v>
      </c>
      <c r="N333" s="36" t="e">
        <f>SUMIFS(СВЦЭМ!#REF!,СВЦЭМ!$A$40:$A$783,$A333,СВЦЭМ!$B$39:$B$782,N$332)+'СЕТ СН'!$F$16</f>
        <v>#REF!</v>
      </c>
      <c r="O333" s="36" t="e">
        <f>SUMIFS(СВЦЭМ!#REF!,СВЦЭМ!$A$40:$A$783,$A333,СВЦЭМ!$B$39:$B$782,O$332)+'СЕТ СН'!$F$16</f>
        <v>#REF!</v>
      </c>
      <c r="P333" s="36" t="e">
        <f>SUMIFS(СВЦЭМ!#REF!,СВЦЭМ!$A$40:$A$783,$A333,СВЦЭМ!$B$39:$B$782,P$332)+'СЕТ СН'!$F$16</f>
        <v>#REF!</v>
      </c>
      <c r="Q333" s="36" t="e">
        <f>SUMIFS(СВЦЭМ!#REF!,СВЦЭМ!$A$40:$A$783,$A333,СВЦЭМ!$B$39:$B$782,Q$332)+'СЕТ СН'!$F$16</f>
        <v>#REF!</v>
      </c>
      <c r="R333" s="36" t="e">
        <f>SUMIFS(СВЦЭМ!#REF!,СВЦЭМ!$A$40:$A$783,$A333,СВЦЭМ!$B$39:$B$782,R$332)+'СЕТ СН'!$F$16</f>
        <v>#REF!</v>
      </c>
      <c r="S333" s="36" t="e">
        <f>SUMIFS(СВЦЭМ!#REF!,СВЦЭМ!$A$40:$A$783,$A333,СВЦЭМ!$B$39:$B$782,S$332)+'СЕТ СН'!$F$16</f>
        <v>#REF!</v>
      </c>
      <c r="T333" s="36" t="e">
        <f>SUMIFS(СВЦЭМ!#REF!,СВЦЭМ!$A$40:$A$783,$A333,СВЦЭМ!$B$39:$B$782,T$332)+'СЕТ СН'!$F$16</f>
        <v>#REF!</v>
      </c>
      <c r="U333" s="36" t="e">
        <f>SUMIFS(СВЦЭМ!#REF!,СВЦЭМ!$A$40:$A$783,$A333,СВЦЭМ!$B$39:$B$782,U$332)+'СЕТ СН'!$F$16</f>
        <v>#REF!</v>
      </c>
      <c r="V333" s="36" t="e">
        <f>SUMIFS(СВЦЭМ!#REF!,СВЦЭМ!$A$40:$A$783,$A333,СВЦЭМ!$B$39:$B$782,V$332)+'СЕТ СН'!$F$16</f>
        <v>#REF!</v>
      </c>
      <c r="W333" s="36" t="e">
        <f>SUMIFS(СВЦЭМ!#REF!,СВЦЭМ!$A$40:$A$783,$A333,СВЦЭМ!$B$39:$B$782,W$332)+'СЕТ СН'!$F$16</f>
        <v>#REF!</v>
      </c>
      <c r="X333" s="36" t="e">
        <f>SUMIFS(СВЦЭМ!#REF!,СВЦЭМ!$A$40:$A$783,$A333,СВЦЭМ!$B$39:$B$782,X$332)+'СЕТ СН'!$F$16</f>
        <v>#REF!</v>
      </c>
      <c r="Y333" s="36" t="e">
        <f>SUMIFS(СВЦЭМ!#REF!,СВЦЭМ!$A$40:$A$783,$A333,СВЦЭМ!$B$39:$B$782,Y$332)+'СЕТ СН'!$F$16</f>
        <v>#REF!</v>
      </c>
      <c r="AA333" s="45"/>
    </row>
    <row r="334" spans="1:27" ht="15.75" hidden="1" x14ac:dyDescent="0.2">
      <c r="A334" s="35">
        <f>A333+1</f>
        <v>44653</v>
      </c>
      <c r="B334" s="36" t="e">
        <f>SUMIFS(СВЦЭМ!#REF!,СВЦЭМ!$A$40:$A$783,$A334,СВЦЭМ!$B$39:$B$782,B$332)+'СЕТ СН'!$F$16</f>
        <v>#REF!</v>
      </c>
      <c r="C334" s="36" t="e">
        <f>SUMIFS(СВЦЭМ!#REF!,СВЦЭМ!$A$40:$A$783,$A334,СВЦЭМ!$B$39:$B$782,C$332)+'СЕТ СН'!$F$16</f>
        <v>#REF!</v>
      </c>
      <c r="D334" s="36" t="e">
        <f>SUMIFS(СВЦЭМ!#REF!,СВЦЭМ!$A$40:$A$783,$A334,СВЦЭМ!$B$39:$B$782,D$332)+'СЕТ СН'!$F$16</f>
        <v>#REF!</v>
      </c>
      <c r="E334" s="36" t="e">
        <f>SUMIFS(СВЦЭМ!#REF!,СВЦЭМ!$A$40:$A$783,$A334,СВЦЭМ!$B$39:$B$782,E$332)+'СЕТ СН'!$F$16</f>
        <v>#REF!</v>
      </c>
      <c r="F334" s="36" t="e">
        <f>SUMIFS(СВЦЭМ!#REF!,СВЦЭМ!$A$40:$A$783,$A334,СВЦЭМ!$B$39:$B$782,F$332)+'СЕТ СН'!$F$16</f>
        <v>#REF!</v>
      </c>
      <c r="G334" s="36" t="e">
        <f>SUMIFS(СВЦЭМ!#REF!,СВЦЭМ!$A$40:$A$783,$A334,СВЦЭМ!$B$39:$B$782,G$332)+'СЕТ СН'!$F$16</f>
        <v>#REF!</v>
      </c>
      <c r="H334" s="36" t="e">
        <f>SUMIFS(СВЦЭМ!#REF!,СВЦЭМ!$A$40:$A$783,$A334,СВЦЭМ!$B$39:$B$782,H$332)+'СЕТ СН'!$F$16</f>
        <v>#REF!</v>
      </c>
      <c r="I334" s="36" t="e">
        <f>SUMIFS(СВЦЭМ!#REF!,СВЦЭМ!$A$40:$A$783,$A334,СВЦЭМ!$B$39:$B$782,I$332)+'СЕТ СН'!$F$16</f>
        <v>#REF!</v>
      </c>
      <c r="J334" s="36" t="e">
        <f>SUMIFS(СВЦЭМ!#REF!,СВЦЭМ!$A$40:$A$783,$A334,СВЦЭМ!$B$39:$B$782,J$332)+'СЕТ СН'!$F$16</f>
        <v>#REF!</v>
      </c>
      <c r="K334" s="36" t="e">
        <f>SUMIFS(СВЦЭМ!#REF!,СВЦЭМ!$A$40:$A$783,$A334,СВЦЭМ!$B$39:$B$782,K$332)+'СЕТ СН'!$F$16</f>
        <v>#REF!</v>
      </c>
      <c r="L334" s="36" t="e">
        <f>SUMIFS(СВЦЭМ!#REF!,СВЦЭМ!$A$40:$A$783,$A334,СВЦЭМ!$B$39:$B$782,L$332)+'СЕТ СН'!$F$16</f>
        <v>#REF!</v>
      </c>
      <c r="M334" s="36" t="e">
        <f>SUMIFS(СВЦЭМ!#REF!,СВЦЭМ!$A$40:$A$783,$A334,СВЦЭМ!$B$39:$B$782,M$332)+'СЕТ СН'!$F$16</f>
        <v>#REF!</v>
      </c>
      <c r="N334" s="36" t="e">
        <f>SUMIFS(СВЦЭМ!#REF!,СВЦЭМ!$A$40:$A$783,$A334,СВЦЭМ!$B$39:$B$782,N$332)+'СЕТ СН'!$F$16</f>
        <v>#REF!</v>
      </c>
      <c r="O334" s="36" t="e">
        <f>SUMIFS(СВЦЭМ!#REF!,СВЦЭМ!$A$40:$A$783,$A334,СВЦЭМ!$B$39:$B$782,O$332)+'СЕТ СН'!$F$16</f>
        <v>#REF!</v>
      </c>
      <c r="P334" s="36" t="e">
        <f>SUMIFS(СВЦЭМ!#REF!,СВЦЭМ!$A$40:$A$783,$A334,СВЦЭМ!$B$39:$B$782,P$332)+'СЕТ СН'!$F$16</f>
        <v>#REF!</v>
      </c>
      <c r="Q334" s="36" t="e">
        <f>SUMIFS(СВЦЭМ!#REF!,СВЦЭМ!$A$40:$A$783,$A334,СВЦЭМ!$B$39:$B$782,Q$332)+'СЕТ СН'!$F$16</f>
        <v>#REF!</v>
      </c>
      <c r="R334" s="36" t="e">
        <f>SUMIFS(СВЦЭМ!#REF!,СВЦЭМ!$A$40:$A$783,$A334,СВЦЭМ!$B$39:$B$782,R$332)+'СЕТ СН'!$F$16</f>
        <v>#REF!</v>
      </c>
      <c r="S334" s="36" t="e">
        <f>SUMIFS(СВЦЭМ!#REF!,СВЦЭМ!$A$40:$A$783,$A334,СВЦЭМ!$B$39:$B$782,S$332)+'СЕТ СН'!$F$16</f>
        <v>#REF!</v>
      </c>
      <c r="T334" s="36" t="e">
        <f>SUMIFS(СВЦЭМ!#REF!,СВЦЭМ!$A$40:$A$783,$A334,СВЦЭМ!$B$39:$B$782,T$332)+'СЕТ СН'!$F$16</f>
        <v>#REF!</v>
      </c>
      <c r="U334" s="36" t="e">
        <f>SUMIFS(СВЦЭМ!#REF!,СВЦЭМ!$A$40:$A$783,$A334,СВЦЭМ!$B$39:$B$782,U$332)+'СЕТ СН'!$F$16</f>
        <v>#REF!</v>
      </c>
      <c r="V334" s="36" t="e">
        <f>SUMIFS(СВЦЭМ!#REF!,СВЦЭМ!$A$40:$A$783,$A334,СВЦЭМ!$B$39:$B$782,V$332)+'СЕТ СН'!$F$16</f>
        <v>#REF!</v>
      </c>
      <c r="W334" s="36" t="e">
        <f>SUMIFS(СВЦЭМ!#REF!,СВЦЭМ!$A$40:$A$783,$A334,СВЦЭМ!$B$39:$B$782,W$332)+'СЕТ СН'!$F$16</f>
        <v>#REF!</v>
      </c>
      <c r="X334" s="36" t="e">
        <f>SUMIFS(СВЦЭМ!#REF!,СВЦЭМ!$A$40:$A$783,$A334,СВЦЭМ!$B$39:$B$782,X$332)+'СЕТ СН'!$F$16</f>
        <v>#REF!</v>
      </c>
      <c r="Y334" s="36" t="e">
        <f>SUMIFS(СВЦЭМ!#REF!,СВЦЭМ!$A$40:$A$783,$A334,СВЦЭМ!$B$39:$B$782,Y$332)+'СЕТ СН'!$F$16</f>
        <v>#REF!</v>
      </c>
    </row>
    <row r="335" spans="1:27" ht="15.75" hidden="1" x14ac:dyDescent="0.2">
      <c r="A335" s="35">
        <f t="shared" ref="A335:A363" si="9">A334+1</f>
        <v>44654</v>
      </c>
      <c r="B335" s="36" t="e">
        <f>SUMIFS(СВЦЭМ!#REF!,СВЦЭМ!$A$40:$A$783,$A335,СВЦЭМ!$B$39:$B$782,B$332)+'СЕТ СН'!$F$16</f>
        <v>#REF!</v>
      </c>
      <c r="C335" s="36" t="e">
        <f>SUMIFS(СВЦЭМ!#REF!,СВЦЭМ!$A$40:$A$783,$A335,СВЦЭМ!$B$39:$B$782,C$332)+'СЕТ СН'!$F$16</f>
        <v>#REF!</v>
      </c>
      <c r="D335" s="36" t="e">
        <f>SUMIFS(СВЦЭМ!#REF!,СВЦЭМ!$A$40:$A$783,$A335,СВЦЭМ!$B$39:$B$782,D$332)+'СЕТ СН'!$F$16</f>
        <v>#REF!</v>
      </c>
      <c r="E335" s="36" t="e">
        <f>SUMIFS(СВЦЭМ!#REF!,СВЦЭМ!$A$40:$A$783,$A335,СВЦЭМ!$B$39:$B$782,E$332)+'СЕТ СН'!$F$16</f>
        <v>#REF!</v>
      </c>
      <c r="F335" s="36" t="e">
        <f>SUMIFS(СВЦЭМ!#REF!,СВЦЭМ!$A$40:$A$783,$A335,СВЦЭМ!$B$39:$B$782,F$332)+'СЕТ СН'!$F$16</f>
        <v>#REF!</v>
      </c>
      <c r="G335" s="36" t="e">
        <f>SUMIFS(СВЦЭМ!#REF!,СВЦЭМ!$A$40:$A$783,$A335,СВЦЭМ!$B$39:$B$782,G$332)+'СЕТ СН'!$F$16</f>
        <v>#REF!</v>
      </c>
      <c r="H335" s="36" t="e">
        <f>SUMIFS(СВЦЭМ!#REF!,СВЦЭМ!$A$40:$A$783,$A335,СВЦЭМ!$B$39:$B$782,H$332)+'СЕТ СН'!$F$16</f>
        <v>#REF!</v>
      </c>
      <c r="I335" s="36" t="e">
        <f>SUMIFS(СВЦЭМ!#REF!,СВЦЭМ!$A$40:$A$783,$A335,СВЦЭМ!$B$39:$B$782,I$332)+'СЕТ СН'!$F$16</f>
        <v>#REF!</v>
      </c>
      <c r="J335" s="36" t="e">
        <f>SUMIFS(СВЦЭМ!#REF!,СВЦЭМ!$A$40:$A$783,$A335,СВЦЭМ!$B$39:$B$782,J$332)+'СЕТ СН'!$F$16</f>
        <v>#REF!</v>
      </c>
      <c r="K335" s="36" t="e">
        <f>SUMIFS(СВЦЭМ!#REF!,СВЦЭМ!$A$40:$A$783,$A335,СВЦЭМ!$B$39:$B$782,K$332)+'СЕТ СН'!$F$16</f>
        <v>#REF!</v>
      </c>
      <c r="L335" s="36" t="e">
        <f>SUMIFS(СВЦЭМ!#REF!,СВЦЭМ!$A$40:$A$783,$A335,СВЦЭМ!$B$39:$B$782,L$332)+'СЕТ СН'!$F$16</f>
        <v>#REF!</v>
      </c>
      <c r="M335" s="36" t="e">
        <f>SUMIFS(СВЦЭМ!#REF!,СВЦЭМ!$A$40:$A$783,$A335,СВЦЭМ!$B$39:$B$782,M$332)+'СЕТ СН'!$F$16</f>
        <v>#REF!</v>
      </c>
      <c r="N335" s="36" t="e">
        <f>SUMIFS(СВЦЭМ!#REF!,СВЦЭМ!$A$40:$A$783,$A335,СВЦЭМ!$B$39:$B$782,N$332)+'СЕТ СН'!$F$16</f>
        <v>#REF!</v>
      </c>
      <c r="O335" s="36" t="e">
        <f>SUMIFS(СВЦЭМ!#REF!,СВЦЭМ!$A$40:$A$783,$A335,СВЦЭМ!$B$39:$B$782,O$332)+'СЕТ СН'!$F$16</f>
        <v>#REF!</v>
      </c>
      <c r="P335" s="36" t="e">
        <f>SUMIFS(СВЦЭМ!#REF!,СВЦЭМ!$A$40:$A$783,$A335,СВЦЭМ!$B$39:$B$782,P$332)+'СЕТ СН'!$F$16</f>
        <v>#REF!</v>
      </c>
      <c r="Q335" s="36" t="e">
        <f>SUMIFS(СВЦЭМ!#REF!,СВЦЭМ!$A$40:$A$783,$A335,СВЦЭМ!$B$39:$B$782,Q$332)+'СЕТ СН'!$F$16</f>
        <v>#REF!</v>
      </c>
      <c r="R335" s="36" t="e">
        <f>SUMIFS(СВЦЭМ!#REF!,СВЦЭМ!$A$40:$A$783,$A335,СВЦЭМ!$B$39:$B$782,R$332)+'СЕТ СН'!$F$16</f>
        <v>#REF!</v>
      </c>
      <c r="S335" s="36" t="e">
        <f>SUMIFS(СВЦЭМ!#REF!,СВЦЭМ!$A$40:$A$783,$A335,СВЦЭМ!$B$39:$B$782,S$332)+'СЕТ СН'!$F$16</f>
        <v>#REF!</v>
      </c>
      <c r="T335" s="36" t="e">
        <f>SUMIFS(СВЦЭМ!#REF!,СВЦЭМ!$A$40:$A$783,$A335,СВЦЭМ!$B$39:$B$782,T$332)+'СЕТ СН'!$F$16</f>
        <v>#REF!</v>
      </c>
      <c r="U335" s="36" t="e">
        <f>SUMIFS(СВЦЭМ!#REF!,СВЦЭМ!$A$40:$A$783,$A335,СВЦЭМ!$B$39:$B$782,U$332)+'СЕТ СН'!$F$16</f>
        <v>#REF!</v>
      </c>
      <c r="V335" s="36" t="e">
        <f>SUMIFS(СВЦЭМ!#REF!,СВЦЭМ!$A$40:$A$783,$A335,СВЦЭМ!$B$39:$B$782,V$332)+'СЕТ СН'!$F$16</f>
        <v>#REF!</v>
      </c>
      <c r="W335" s="36" t="e">
        <f>SUMIFS(СВЦЭМ!#REF!,СВЦЭМ!$A$40:$A$783,$A335,СВЦЭМ!$B$39:$B$782,W$332)+'СЕТ СН'!$F$16</f>
        <v>#REF!</v>
      </c>
      <c r="X335" s="36" t="e">
        <f>SUMIFS(СВЦЭМ!#REF!,СВЦЭМ!$A$40:$A$783,$A335,СВЦЭМ!$B$39:$B$782,X$332)+'СЕТ СН'!$F$16</f>
        <v>#REF!</v>
      </c>
      <c r="Y335" s="36" t="e">
        <f>SUMIFS(СВЦЭМ!#REF!,СВЦЭМ!$A$40:$A$783,$A335,СВЦЭМ!$B$39:$B$782,Y$332)+'СЕТ СН'!$F$16</f>
        <v>#REF!</v>
      </c>
    </row>
    <row r="336" spans="1:27" ht="15.75" hidden="1" x14ac:dyDescent="0.2">
      <c r="A336" s="35">
        <f t="shared" si="9"/>
        <v>44655</v>
      </c>
      <c r="B336" s="36" t="e">
        <f>SUMIFS(СВЦЭМ!#REF!,СВЦЭМ!$A$40:$A$783,$A336,СВЦЭМ!$B$39:$B$782,B$332)+'СЕТ СН'!$F$16</f>
        <v>#REF!</v>
      </c>
      <c r="C336" s="36" t="e">
        <f>SUMIFS(СВЦЭМ!#REF!,СВЦЭМ!$A$40:$A$783,$A336,СВЦЭМ!$B$39:$B$782,C$332)+'СЕТ СН'!$F$16</f>
        <v>#REF!</v>
      </c>
      <c r="D336" s="36" t="e">
        <f>SUMIFS(СВЦЭМ!#REF!,СВЦЭМ!$A$40:$A$783,$A336,СВЦЭМ!$B$39:$B$782,D$332)+'СЕТ СН'!$F$16</f>
        <v>#REF!</v>
      </c>
      <c r="E336" s="36" t="e">
        <f>SUMIFS(СВЦЭМ!#REF!,СВЦЭМ!$A$40:$A$783,$A336,СВЦЭМ!$B$39:$B$782,E$332)+'СЕТ СН'!$F$16</f>
        <v>#REF!</v>
      </c>
      <c r="F336" s="36" t="e">
        <f>SUMIFS(СВЦЭМ!#REF!,СВЦЭМ!$A$40:$A$783,$A336,СВЦЭМ!$B$39:$B$782,F$332)+'СЕТ СН'!$F$16</f>
        <v>#REF!</v>
      </c>
      <c r="G336" s="36" t="e">
        <f>SUMIFS(СВЦЭМ!#REF!,СВЦЭМ!$A$40:$A$783,$A336,СВЦЭМ!$B$39:$B$782,G$332)+'СЕТ СН'!$F$16</f>
        <v>#REF!</v>
      </c>
      <c r="H336" s="36" t="e">
        <f>SUMIFS(СВЦЭМ!#REF!,СВЦЭМ!$A$40:$A$783,$A336,СВЦЭМ!$B$39:$B$782,H$332)+'СЕТ СН'!$F$16</f>
        <v>#REF!</v>
      </c>
      <c r="I336" s="36" t="e">
        <f>SUMIFS(СВЦЭМ!#REF!,СВЦЭМ!$A$40:$A$783,$A336,СВЦЭМ!$B$39:$B$782,I$332)+'СЕТ СН'!$F$16</f>
        <v>#REF!</v>
      </c>
      <c r="J336" s="36" t="e">
        <f>SUMIFS(СВЦЭМ!#REF!,СВЦЭМ!$A$40:$A$783,$A336,СВЦЭМ!$B$39:$B$782,J$332)+'СЕТ СН'!$F$16</f>
        <v>#REF!</v>
      </c>
      <c r="K336" s="36" t="e">
        <f>SUMIFS(СВЦЭМ!#REF!,СВЦЭМ!$A$40:$A$783,$A336,СВЦЭМ!$B$39:$B$782,K$332)+'СЕТ СН'!$F$16</f>
        <v>#REF!</v>
      </c>
      <c r="L336" s="36" t="e">
        <f>SUMIFS(СВЦЭМ!#REF!,СВЦЭМ!$A$40:$A$783,$A336,СВЦЭМ!$B$39:$B$782,L$332)+'СЕТ СН'!$F$16</f>
        <v>#REF!</v>
      </c>
      <c r="M336" s="36" t="e">
        <f>SUMIFS(СВЦЭМ!#REF!,СВЦЭМ!$A$40:$A$783,$A336,СВЦЭМ!$B$39:$B$782,M$332)+'СЕТ СН'!$F$16</f>
        <v>#REF!</v>
      </c>
      <c r="N336" s="36" t="e">
        <f>SUMIFS(СВЦЭМ!#REF!,СВЦЭМ!$A$40:$A$783,$A336,СВЦЭМ!$B$39:$B$782,N$332)+'СЕТ СН'!$F$16</f>
        <v>#REF!</v>
      </c>
      <c r="O336" s="36" t="e">
        <f>SUMIFS(СВЦЭМ!#REF!,СВЦЭМ!$A$40:$A$783,$A336,СВЦЭМ!$B$39:$B$782,O$332)+'СЕТ СН'!$F$16</f>
        <v>#REF!</v>
      </c>
      <c r="P336" s="36" t="e">
        <f>SUMIFS(СВЦЭМ!#REF!,СВЦЭМ!$A$40:$A$783,$A336,СВЦЭМ!$B$39:$B$782,P$332)+'СЕТ СН'!$F$16</f>
        <v>#REF!</v>
      </c>
      <c r="Q336" s="36" t="e">
        <f>SUMIFS(СВЦЭМ!#REF!,СВЦЭМ!$A$40:$A$783,$A336,СВЦЭМ!$B$39:$B$782,Q$332)+'СЕТ СН'!$F$16</f>
        <v>#REF!</v>
      </c>
      <c r="R336" s="36" t="e">
        <f>SUMIFS(СВЦЭМ!#REF!,СВЦЭМ!$A$40:$A$783,$A336,СВЦЭМ!$B$39:$B$782,R$332)+'СЕТ СН'!$F$16</f>
        <v>#REF!</v>
      </c>
      <c r="S336" s="36" t="e">
        <f>SUMIFS(СВЦЭМ!#REF!,СВЦЭМ!$A$40:$A$783,$A336,СВЦЭМ!$B$39:$B$782,S$332)+'СЕТ СН'!$F$16</f>
        <v>#REF!</v>
      </c>
      <c r="T336" s="36" t="e">
        <f>SUMIFS(СВЦЭМ!#REF!,СВЦЭМ!$A$40:$A$783,$A336,СВЦЭМ!$B$39:$B$782,T$332)+'СЕТ СН'!$F$16</f>
        <v>#REF!</v>
      </c>
      <c r="U336" s="36" t="e">
        <f>SUMIFS(СВЦЭМ!#REF!,СВЦЭМ!$A$40:$A$783,$A336,СВЦЭМ!$B$39:$B$782,U$332)+'СЕТ СН'!$F$16</f>
        <v>#REF!</v>
      </c>
      <c r="V336" s="36" t="e">
        <f>SUMIFS(СВЦЭМ!#REF!,СВЦЭМ!$A$40:$A$783,$A336,СВЦЭМ!$B$39:$B$782,V$332)+'СЕТ СН'!$F$16</f>
        <v>#REF!</v>
      </c>
      <c r="W336" s="36" t="e">
        <f>SUMIFS(СВЦЭМ!#REF!,СВЦЭМ!$A$40:$A$783,$A336,СВЦЭМ!$B$39:$B$782,W$332)+'СЕТ СН'!$F$16</f>
        <v>#REF!</v>
      </c>
      <c r="X336" s="36" t="e">
        <f>SUMIFS(СВЦЭМ!#REF!,СВЦЭМ!$A$40:$A$783,$A336,СВЦЭМ!$B$39:$B$782,X$332)+'СЕТ СН'!$F$16</f>
        <v>#REF!</v>
      </c>
      <c r="Y336" s="36" t="e">
        <f>SUMIFS(СВЦЭМ!#REF!,СВЦЭМ!$A$40:$A$783,$A336,СВЦЭМ!$B$39:$B$782,Y$332)+'СЕТ СН'!$F$16</f>
        <v>#REF!</v>
      </c>
    </row>
    <row r="337" spans="1:25" ht="15.75" hidden="1" x14ac:dyDescent="0.2">
      <c r="A337" s="35">
        <f t="shared" si="9"/>
        <v>44656</v>
      </c>
      <c r="B337" s="36" t="e">
        <f>SUMIFS(СВЦЭМ!#REF!,СВЦЭМ!$A$40:$A$783,$A337,СВЦЭМ!$B$39:$B$782,B$332)+'СЕТ СН'!$F$16</f>
        <v>#REF!</v>
      </c>
      <c r="C337" s="36" t="e">
        <f>SUMIFS(СВЦЭМ!#REF!,СВЦЭМ!$A$40:$A$783,$A337,СВЦЭМ!$B$39:$B$782,C$332)+'СЕТ СН'!$F$16</f>
        <v>#REF!</v>
      </c>
      <c r="D337" s="36" t="e">
        <f>SUMIFS(СВЦЭМ!#REF!,СВЦЭМ!$A$40:$A$783,$A337,СВЦЭМ!$B$39:$B$782,D$332)+'СЕТ СН'!$F$16</f>
        <v>#REF!</v>
      </c>
      <c r="E337" s="36" t="e">
        <f>SUMIFS(СВЦЭМ!#REF!,СВЦЭМ!$A$40:$A$783,$A337,СВЦЭМ!$B$39:$B$782,E$332)+'СЕТ СН'!$F$16</f>
        <v>#REF!</v>
      </c>
      <c r="F337" s="36" t="e">
        <f>SUMIFS(СВЦЭМ!#REF!,СВЦЭМ!$A$40:$A$783,$A337,СВЦЭМ!$B$39:$B$782,F$332)+'СЕТ СН'!$F$16</f>
        <v>#REF!</v>
      </c>
      <c r="G337" s="36" t="e">
        <f>SUMIFS(СВЦЭМ!#REF!,СВЦЭМ!$A$40:$A$783,$A337,СВЦЭМ!$B$39:$B$782,G$332)+'СЕТ СН'!$F$16</f>
        <v>#REF!</v>
      </c>
      <c r="H337" s="36" t="e">
        <f>SUMIFS(СВЦЭМ!#REF!,СВЦЭМ!$A$40:$A$783,$A337,СВЦЭМ!$B$39:$B$782,H$332)+'СЕТ СН'!$F$16</f>
        <v>#REF!</v>
      </c>
      <c r="I337" s="36" t="e">
        <f>SUMIFS(СВЦЭМ!#REF!,СВЦЭМ!$A$40:$A$783,$A337,СВЦЭМ!$B$39:$B$782,I$332)+'СЕТ СН'!$F$16</f>
        <v>#REF!</v>
      </c>
      <c r="J337" s="36" t="e">
        <f>SUMIFS(СВЦЭМ!#REF!,СВЦЭМ!$A$40:$A$783,$A337,СВЦЭМ!$B$39:$B$782,J$332)+'СЕТ СН'!$F$16</f>
        <v>#REF!</v>
      </c>
      <c r="K337" s="36" t="e">
        <f>SUMIFS(СВЦЭМ!#REF!,СВЦЭМ!$A$40:$A$783,$A337,СВЦЭМ!$B$39:$B$782,K$332)+'СЕТ СН'!$F$16</f>
        <v>#REF!</v>
      </c>
      <c r="L337" s="36" t="e">
        <f>SUMIFS(СВЦЭМ!#REF!,СВЦЭМ!$A$40:$A$783,$A337,СВЦЭМ!$B$39:$B$782,L$332)+'СЕТ СН'!$F$16</f>
        <v>#REF!</v>
      </c>
      <c r="M337" s="36" t="e">
        <f>SUMIFS(СВЦЭМ!#REF!,СВЦЭМ!$A$40:$A$783,$A337,СВЦЭМ!$B$39:$B$782,M$332)+'СЕТ СН'!$F$16</f>
        <v>#REF!</v>
      </c>
      <c r="N337" s="36" t="e">
        <f>SUMIFS(СВЦЭМ!#REF!,СВЦЭМ!$A$40:$A$783,$A337,СВЦЭМ!$B$39:$B$782,N$332)+'СЕТ СН'!$F$16</f>
        <v>#REF!</v>
      </c>
      <c r="O337" s="36" t="e">
        <f>SUMIFS(СВЦЭМ!#REF!,СВЦЭМ!$A$40:$A$783,$A337,СВЦЭМ!$B$39:$B$782,O$332)+'СЕТ СН'!$F$16</f>
        <v>#REF!</v>
      </c>
      <c r="P337" s="36" t="e">
        <f>SUMIFS(СВЦЭМ!#REF!,СВЦЭМ!$A$40:$A$783,$A337,СВЦЭМ!$B$39:$B$782,P$332)+'СЕТ СН'!$F$16</f>
        <v>#REF!</v>
      </c>
      <c r="Q337" s="36" t="e">
        <f>SUMIFS(СВЦЭМ!#REF!,СВЦЭМ!$A$40:$A$783,$A337,СВЦЭМ!$B$39:$B$782,Q$332)+'СЕТ СН'!$F$16</f>
        <v>#REF!</v>
      </c>
      <c r="R337" s="36" t="e">
        <f>SUMIFS(СВЦЭМ!#REF!,СВЦЭМ!$A$40:$A$783,$A337,СВЦЭМ!$B$39:$B$782,R$332)+'СЕТ СН'!$F$16</f>
        <v>#REF!</v>
      </c>
      <c r="S337" s="36" t="e">
        <f>SUMIFS(СВЦЭМ!#REF!,СВЦЭМ!$A$40:$A$783,$A337,СВЦЭМ!$B$39:$B$782,S$332)+'СЕТ СН'!$F$16</f>
        <v>#REF!</v>
      </c>
      <c r="T337" s="36" t="e">
        <f>SUMIFS(СВЦЭМ!#REF!,СВЦЭМ!$A$40:$A$783,$A337,СВЦЭМ!$B$39:$B$782,T$332)+'СЕТ СН'!$F$16</f>
        <v>#REF!</v>
      </c>
      <c r="U337" s="36" t="e">
        <f>SUMIFS(СВЦЭМ!#REF!,СВЦЭМ!$A$40:$A$783,$A337,СВЦЭМ!$B$39:$B$782,U$332)+'СЕТ СН'!$F$16</f>
        <v>#REF!</v>
      </c>
      <c r="V337" s="36" t="e">
        <f>SUMIFS(СВЦЭМ!#REF!,СВЦЭМ!$A$40:$A$783,$A337,СВЦЭМ!$B$39:$B$782,V$332)+'СЕТ СН'!$F$16</f>
        <v>#REF!</v>
      </c>
      <c r="W337" s="36" t="e">
        <f>SUMIFS(СВЦЭМ!#REF!,СВЦЭМ!$A$40:$A$783,$A337,СВЦЭМ!$B$39:$B$782,W$332)+'СЕТ СН'!$F$16</f>
        <v>#REF!</v>
      </c>
      <c r="X337" s="36" t="e">
        <f>SUMIFS(СВЦЭМ!#REF!,СВЦЭМ!$A$40:$A$783,$A337,СВЦЭМ!$B$39:$B$782,X$332)+'СЕТ СН'!$F$16</f>
        <v>#REF!</v>
      </c>
      <c r="Y337" s="36" t="e">
        <f>SUMIFS(СВЦЭМ!#REF!,СВЦЭМ!$A$40:$A$783,$A337,СВЦЭМ!$B$39:$B$782,Y$332)+'СЕТ СН'!$F$16</f>
        <v>#REF!</v>
      </c>
    </row>
    <row r="338" spans="1:25" ht="15.75" hidden="1" x14ac:dyDescent="0.2">
      <c r="A338" s="35">
        <f t="shared" si="9"/>
        <v>44657</v>
      </c>
      <c r="B338" s="36" t="e">
        <f>SUMIFS(СВЦЭМ!#REF!,СВЦЭМ!$A$40:$A$783,$A338,СВЦЭМ!$B$39:$B$782,B$332)+'СЕТ СН'!$F$16</f>
        <v>#REF!</v>
      </c>
      <c r="C338" s="36" t="e">
        <f>SUMIFS(СВЦЭМ!#REF!,СВЦЭМ!$A$40:$A$783,$A338,СВЦЭМ!$B$39:$B$782,C$332)+'СЕТ СН'!$F$16</f>
        <v>#REF!</v>
      </c>
      <c r="D338" s="36" t="e">
        <f>SUMIFS(СВЦЭМ!#REF!,СВЦЭМ!$A$40:$A$783,$A338,СВЦЭМ!$B$39:$B$782,D$332)+'СЕТ СН'!$F$16</f>
        <v>#REF!</v>
      </c>
      <c r="E338" s="36" t="e">
        <f>SUMIFS(СВЦЭМ!#REF!,СВЦЭМ!$A$40:$A$783,$A338,СВЦЭМ!$B$39:$B$782,E$332)+'СЕТ СН'!$F$16</f>
        <v>#REF!</v>
      </c>
      <c r="F338" s="36" t="e">
        <f>SUMIFS(СВЦЭМ!#REF!,СВЦЭМ!$A$40:$A$783,$A338,СВЦЭМ!$B$39:$B$782,F$332)+'СЕТ СН'!$F$16</f>
        <v>#REF!</v>
      </c>
      <c r="G338" s="36" t="e">
        <f>SUMIFS(СВЦЭМ!#REF!,СВЦЭМ!$A$40:$A$783,$A338,СВЦЭМ!$B$39:$B$782,G$332)+'СЕТ СН'!$F$16</f>
        <v>#REF!</v>
      </c>
      <c r="H338" s="36" t="e">
        <f>SUMIFS(СВЦЭМ!#REF!,СВЦЭМ!$A$40:$A$783,$A338,СВЦЭМ!$B$39:$B$782,H$332)+'СЕТ СН'!$F$16</f>
        <v>#REF!</v>
      </c>
      <c r="I338" s="36" t="e">
        <f>SUMIFS(СВЦЭМ!#REF!,СВЦЭМ!$A$40:$A$783,$A338,СВЦЭМ!$B$39:$B$782,I$332)+'СЕТ СН'!$F$16</f>
        <v>#REF!</v>
      </c>
      <c r="J338" s="36" t="e">
        <f>SUMIFS(СВЦЭМ!#REF!,СВЦЭМ!$A$40:$A$783,$A338,СВЦЭМ!$B$39:$B$782,J$332)+'СЕТ СН'!$F$16</f>
        <v>#REF!</v>
      </c>
      <c r="K338" s="36" t="e">
        <f>SUMIFS(СВЦЭМ!#REF!,СВЦЭМ!$A$40:$A$783,$A338,СВЦЭМ!$B$39:$B$782,K$332)+'СЕТ СН'!$F$16</f>
        <v>#REF!</v>
      </c>
      <c r="L338" s="36" t="e">
        <f>SUMIFS(СВЦЭМ!#REF!,СВЦЭМ!$A$40:$A$783,$A338,СВЦЭМ!$B$39:$B$782,L$332)+'СЕТ СН'!$F$16</f>
        <v>#REF!</v>
      </c>
      <c r="M338" s="36" t="e">
        <f>SUMIFS(СВЦЭМ!#REF!,СВЦЭМ!$A$40:$A$783,$A338,СВЦЭМ!$B$39:$B$782,M$332)+'СЕТ СН'!$F$16</f>
        <v>#REF!</v>
      </c>
      <c r="N338" s="36" t="e">
        <f>SUMIFS(СВЦЭМ!#REF!,СВЦЭМ!$A$40:$A$783,$A338,СВЦЭМ!$B$39:$B$782,N$332)+'СЕТ СН'!$F$16</f>
        <v>#REF!</v>
      </c>
      <c r="O338" s="36" t="e">
        <f>SUMIFS(СВЦЭМ!#REF!,СВЦЭМ!$A$40:$A$783,$A338,СВЦЭМ!$B$39:$B$782,O$332)+'СЕТ СН'!$F$16</f>
        <v>#REF!</v>
      </c>
      <c r="P338" s="36" t="e">
        <f>SUMIFS(СВЦЭМ!#REF!,СВЦЭМ!$A$40:$A$783,$A338,СВЦЭМ!$B$39:$B$782,P$332)+'СЕТ СН'!$F$16</f>
        <v>#REF!</v>
      </c>
      <c r="Q338" s="36" t="e">
        <f>SUMIFS(СВЦЭМ!#REF!,СВЦЭМ!$A$40:$A$783,$A338,СВЦЭМ!$B$39:$B$782,Q$332)+'СЕТ СН'!$F$16</f>
        <v>#REF!</v>
      </c>
      <c r="R338" s="36" t="e">
        <f>SUMIFS(СВЦЭМ!#REF!,СВЦЭМ!$A$40:$A$783,$A338,СВЦЭМ!$B$39:$B$782,R$332)+'СЕТ СН'!$F$16</f>
        <v>#REF!</v>
      </c>
      <c r="S338" s="36" t="e">
        <f>SUMIFS(СВЦЭМ!#REF!,СВЦЭМ!$A$40:$A$783,$A338,СВЦЭМ!$B$39:$B$782,S$332)+'СЕТ СН'!$F$16</f>
        <v>#REF!</v>
      </c>
      <c r="T338" s="36" t="e">
        <f>SUMIFS(СВЦЭМ!#REF!,СВЦЭМ!$A$40:$A$783,$A338,СВЦЭМ!$B$39:$B$782,T$332)+'СЕТ СН'!$F$16</f>
        <v>#REF!</v>
      </c>
      <c r="U338" s="36" t="e">
        <f>SUMIFS(СВЦЭМ!#REF!,СВЦЭМ!$A$40:$A$783,$A338,СВЦЭМ!$B$39:$B$782,U$332)+'СЕТ СН'!$F$16</f>
        <v>#REF!</v>
      </c>
      <c r="V338" s="36" t="e">
        <f>SUMIFS(СВЦЭМ!#REF!,СВЦЭМ!$A$40:$A$783,$A338,СВЦЭМ!$B$39:$B$782,V$332)+'СЕТ СН'!$F$16</f>
        <v>#REF!</v>
      </c>
      <c r="W338" s="36" t="e">
        <f>SUMIFS(СВЦЭМ!#REF!,СВЦЭМ!$A$40:$A$783,$A338,СВЦЭМ!$B$39:$B$782,W$332)+'СЕТ СН'!$F$16</f>
        <v>#REF!</v>
      </c>
      <c r="X338" s="36" t="e">
        <f>SUMIFS(СВЦЭМ!#REF!,СВЦЭМ!$A$40:$A$783,$A338,СВЦЭМ!$B$39:$B$782,X$332)+'СЕТ СН'!$F$16</f>
        <v>#REF!</v>
      </c>
      <c r="Y338" s="36" t="e">
        <f>SUMIFS(СВЦЭМ!#REF!,СВЦЭМ!$A$40:$A$783,$A338,СВЦЭМ!$B$39:$B$782,Y$332)+'СЕТ СН'!$F$16</f>
        <v>#REF!</v>
      </c>
    </row>
    <row r="339" spans="1:25" ht="15.75" hidden="1" x14ac:dyDescent="0.2">
      <c r="A339" s="35">
        <f t="shared" si="9"/>
        <v>44658</v>
      </c>
      <c r="B339" s="36" t="e">
        <f>SUMIFS(СВЦЭМ!#REF!,СВЦЭМ!$A$40:$A$783,$A339,СВЦЭМ!$B$39:$B$782,B$332)+'СЕТ СН'!$F$16</f>
        <v>#REF!</v>
      </c>
      <c r="C339" s="36" t="e">
        <f>SUMIFS(СВЦЭМ!#REF!,СВЦЭМ!$A$40:$A$783,$A339,СВЦЭМ!$B$39:$B$782,C$332)+'СЕТ СН'!$F$16</f>
        <v>#REF!</v>
      </c>
      <c r="D339" s="36" t="e">
        <f>SUMIFS(СВЦЭМ!#REF!,СВЦЭМ!$A$40:$A$783,$A339,СВЦЭМ!$B$39:$B$782,D$332)+'СЕТ СН'!$F$16</f>
        <v>#REF!</v>
      </c>
      <c r="E339" s="36" t="e">
        <f>SUMIFS(СВЦЭМ!#REF!,СВЦЭМ!$A$40:$A$783,$A339,СВЦЭМ!$B$39:$B$782,E$332)+'СЕТ СН'!$F$16</f>
        <v>#REF!</v>
      </c>
      <c r="F339" s="36" t="e">
        <f>SUMIFS(СВЦЭМ!#REF!,СВЦЭМ!$A$40:$A$783,$A339,СВЦЭМ!$B$39:$B$782,F$332)+'СЕТ СН'!$F$16</f>
        <v>#REF!</v>
      </c>
      <c r="G339" s="36" t="e">
        <f>SUMIFS(СВЦЭМ!#REF!,СВЦЭМ!$A$40:$A$783,$A339,СВЦЭМ!$B$39:$B$782,G$332)+'СЕТ СН'!$F$16</f>
        <v>#REF!</v>
      </c>
      <c r="H339" s="36" t="e">
        <f>SUMIFS(СВЦЭМ!#REF!,СВЦЭМ!$A$40:$A$783,$A339,СВЦЭМ!$B$39:$B$782,H$332)+'СЕТ СН'!$F$16</f>
        <v>#REF!</v>
      </c>
      <c r="I339" s="36" t="e">
        <f>SUMIFS(СВЦЭМ!#REF!,СВЦЭМ!$A$40:$A$783,$A339,СВЦЭМ!$B$39:$B$782,I$332)+'СЕТ СН'!$F$16</f>
        <v>#REF!</v>
      </c>
      <c r="J339" s="36" t="e">
        <f>SUMIFS(СВЦЭМ!#REF!,СВЦЭМ!$A$40:$A$783,$A339,СВЦЭМ!$B$39:$B$782,J$332)+'СЕТ СН'!$F$16</f>
        <v>#REF!</v>
      </c>
      <c r="K339" s="36" t="e">
        <f>SUMIFS(СВЦЭМ!#REF!,СВЦЭМ!$A$40:$A$783,$A339,СВЦЭМ!$B$39:$B$782,K$332)+'СЕТ СН'!$F$16</f>
        <v>#REF!</v>
      </c>
      <c r="L339" s="36" t="e">
        <f>SUMIFS(СВЦЭМ!#REF!,СВЦЭМ!$A$40:$A$783,$A339,СВЦЭМ!$B$39:$B$782,L$332)+'СЕТ СН'!$F$16</f>
        <v>#REF!</v>
      </c>
      <c r="M339" s="36" t="e">
        <f>SUMIFS(СВЦЭМ!#REF!,СВЦЭМ!$A$40:$A$783,$A339,СВЦЭМ!$B$39:$B$782,M$332)+'СЕТ СН'!$F$16</f>
        <v>#REF!</v>
      </c>
      <c r="N339" s="36" t="e">
        <f>SUMIFS(СВЦЭМ!#REF!,СВЦЭМ!$A$40:$A$783,$A339,СВЦЭМ!$B$39:$B$782,N$332)+'СЕТ СН'!$F$16</f>
        <v>#REF!</v>
      </c>
      <c r="O339" s="36" t="e">
        <f>SUMIFS(СВЦЭМ!#REF!,СВЦЭМ!$A$40:$A$783,$A339,СВЦЭМ!$B$39:$B$782,O$332)+'СЕТ СН'!$F$16</f>
        <v>#REF!</v>
      </c>
      <c r="P339" s="36" t="e">
        <f>SUMIFS(СВЦЭМ!#REF!,СВЦЭМ!$A$40:$A$783,$A339,СВЦЭМ!$B$39:$B$782,P$332)+'СЕТ СН'!$F$16</f>
        <v>#REF!</v>
      </c>
      <c r="Q339" s="36" t="e">
        <f>SUMIFS(СВЦЭМ!#REF!,СВЦЭМ!$A$40:$A$783,$A339,СВЦЭМ!$B$39:$B$782,Q$332)+'СЕТ СН'!$F$16</f>
        <v>#REF!</v>
      </c>
      <c r="R339" s="36" t="e">
        <f>SUMIFS(СВЦЭМ!#REF!,СВЦЭМ!$A$40:$A$783,$A339,СВЦЭМ!$B$39:$B$782,R$332)+'СЕТ СН'!$F$16</f>
        <v>#REF!</v>
      </c>
      <c r="S339" s="36" t="e">
        <f>SUMIFS(СВЦЭМ!#REF!,СВЦЭМ!$A$40:$A$783,$A339,СВЦЭМ!$B$39:$B$782,S$332)+'СЕТ СН'!$F$16</f>
        <v>#REF!</v>
      </c>
      <c r="T339" s="36" t="e">
        <f>SUMIFS(СВЦЭМ!#REF!,СВЦЭМ!$A$40:$A$783,$A339,СВЦЭМ!$B$39:$B$782,T$332)+'СЕТ СН'!$F$16</f>
        <v>#REF!</v>
      </c>
      <c r="U339" s="36" t="e">
        <f>SUMIFS(СВЦЭМ!#REF!,СВЦЭМ!$A$40:$A$783,$A339,СВЦЭМ!$B$39:$B$782,U$332)+'СЕТ СН'!$F$16</f>
        <v>#REF!</v>
      </c>
      <c r="V339" s="36" t="e">
        <f>SUMIFS(СВЦЭМ!#REF!,СВЦЭМ!$A$40:$A$783,$A339,СВЦЭМ!$B$39:$B$782,V$332)+'СЕТ СН'!$F$16</f>
        <v>#REF!</v>
      </c>
      <c r="W339" s="36" t="e">
        <f>SUMIFS(СВЦЭМ!#REF!,СВЦЭМ!$A$40:$A$783,$A339,СВЦЭМ!$B$39:$B$782,W$332)+'СЕТ СН'!$F$16</f>
        <v>#REF!</v>
      </c>
      <c r="X339" s="36" t="e">
        <f>SUMIFS(СВЦЭМ!#REF!,СВЦЭМ!$A$40:$A$783,$A339,СВЦЭМ!$B$39:$B$782,X$332)+'СЕТ СН'!$F$16</f>
        <v>#REF!</v>
      </c>
      <c r="Y339" s="36" t="e">
        <f>SUMIFS(СВЦЭМ!#REF!,СВЦЭМ!$A$40:$A$783,$A339,СВЦЭМ!$B$39:$B$782,Y$332)+'СЕТ СН'!$F$16</f>
        <v>#REF!</v>
      </c>
    </row>
    <row r="340" spans="1:25" ht="15.75" hidden="1" x14ac:dyDescent="0.2">
      <c r="A340" s="35">
        <f t="shared" si="9"/>
        <v>44659</v>
      </c>
      <c r="B340" s="36" t="e">
        <f>SUMIFS(СВЦЭМ!#REF!,СВЦЭМ!$A$40:$A$783,$A340,СВЦЭМ!$B$39:$B$782,B$332)+'СЕТ СН'!$F$16</f>
        <v>#REF!</v>
      </c>
      <c r="C340" s="36" t="e">
        <f>SUMIFS(СВЦЭМ!#REF!,СВЦЭМ!$A$40:$A$783,$A340,СВЦЭМ!$B$39:$B$782,C$332)+'СЕТ СН'!$F$16</f>
        <v>#REF!</v>
      </c>
      <c r="D340" s="36" t="e">
        <f>SUMIFS(СВЦЭМ!#REF!,СВЦЭМ!$A$40:$A$783,$A340,СВЦЭМ!$B$39:$B$782,D$332)+'СЕТ СН'!$F$16</f>
        <v>#REF!</v>
      </c>
      <c r="E340" s="36" t="e">
        <f>SUMIFS(СВЦЭМ!#REF!,СВЦЭМ!$A$40:$A$783,$A340,СВЦЭМ!$B$39:$B$782,E$332)+'СЕТ СН'!$F$16</f>
        <v>#REF!</v>
      </c>
      <c r="F340" s="36" t="e">
        <f>SUMIFS(СВЦЭМ!#REF!,СВЦЭМ!$A$40:$A$783,$A340,СВЦЭМ!$B$39:$B$782,F$332)+'СЕТ СН'!$F$16</f>
        <v>#REF!</v>
      </c>
      <c r="G340" s="36" t="e">
        <f>SUMIFS(СВЦЭМ!#REF!,СВЦЭМ!$A$40:$A$783,$A340,СВЦЭМ!$B$39:$B$782,G$332)+'СЕТ СН'!$F$16</f>
        <v>#REF!</v>
      </c>
      <c r="H340" s="36" t="e">
        <f>SUMIFS(СВЦЭМ!#REF!,СВЦЭМ!$A$40:$A$783,$A340,СВЦЭМ!$B$39:$B$782,H$332)+'СЕТ СН'!$F$16</f>
        <v>#REF!</v>
      </c>
      <c r="I340" s="36" t="e">
        <f>SUMIFS(СВЦЭМ!#REF!,СВЦЭМ!$A$40:$A$783,$A340,СВЦЭМ!$B$39:$B$782,I$332)+'СЕТ СН'!$F$16</f>
        <v>#REF!</v>
      </c>
      <c r="J340" s="36" t="e">
        <f>SUMIFS(СВЦЭМ!#REF!,СВЦЭМ!$A$40:$A$783,$A340,СВЦЭМ!$B$39:$B$782,J$332)+'СЕТ СН'!$F$16</f>
        <v>#REF!</v>
      </c>
      <c r="K340" s="36" t="e">
        <f>SUMIFS(СВЦЭМ!#REF!,СВЦЭМ!$A$40:$A$783,$A340,СВЦЭМ!$B$39:$B$782,K$332)+'СЕТ СН'!$F$16</f>
        <v>#REF!</v>
      </c>
      <c r="L340" s="36" t="e">
        <f>SUMIFS(СВЦЭМ!#REF!,СВЦЭМ!$A$40:$A$783,$A340,СВЦЭМ!$B$39:$B$782,L$332)+'СЕТ СН'!$F$16</f>
        <v>#REF!</v>
      </c>
      <c r="M340" s="36" t="e">
        <f>SUMIFS(СВЦЭМ!#REF!,СВЦЭМ!$A$40:$A$783,$A340,СВЦЭМ!$B$39:$B$782,M$332)+'СЕТ СН'!$F$16</f>
        <v>#REF!</v>
      </c>
      <c r="N340" s="36" t="e">
        <f>SUMIFS(СВЦЭМ!#REF!,СВЦЭМ!$A$40:$A$783,$A340,СВЦЭМ!$B$39:$B$782,N$332)+'СЕТ СН'!$F$16</f>
        <v>#REF!</v>
      </c>
      <c r="O340" s="36" t="e">
        <f>SUMIFS(СВЦЭМ!#REF!,СВЦЭМ!$A$40:$A$783,$A340,СВЦЭМ!$B$39:$B$782,O$332)+'СЕТ СН'!$F$16</f>
        <v>#REF!</v>
      </c>
      <c r="P340" s="36" t="e">
        <f>SUMIFS(СВЦЭМ!#REF!,СВЦЭМ!$A$40:$A$783,$A340,СВЦЭМ!$B$39:$B$782,P$332)+'СЕТ СН'!$F$16</f>
        <v>#REF!</v>
      </c>
      <c r="Q340" s="36" t="e">
        <f>SUMIFS(СВЦЭМ!#REF!,СВЦЭМ!$A$40:$A$783,$A340,СВЦЭМ!$B$39:$B$782,Q$332)+'СЕТ СН'!$F$16</f>
        <v>#REF!</v>
      </c>
      <c r="R340" s="36" t="e">
        <f>SUMIFS(СВЦЭМ!#REF!,СВЦЭМ!$A$40:$A$783,$A340,СВЦЭМ!$B$39:$B$782,R$332)+'СЕТ СН'!$F$16</f>
        <v>#REF!</v>
      </c>
      <c r="S340" s="36" t="e">
        <f>SUMIFS(СВЦЭМ!#REF!,СВЦЭМ!$A$40:$A$783,$A340,СВЦЭМ!$B$39:$B$782,S$332)+'СЕТ СН'!$F$16</f>
        <v>#REF!</v>
      </c>
      <c r="T340" s="36" t="e">
        <f>SUMIFS(СВЦЭМ!#REF!,СВЦЭМ!$A$40:$A$783,$A340,СВЦЭМ!$B$39:$B$782,T$332)+'СЕТ СН'!$F$16</f>
        <v>#REF!</v>
      </c>
      <c r="U340" s="36" t="e">
        <f>SUMIFS(СВЦЭМ!#REF!,СВЦЭМ!$A$40:$A$783,$A340,СВЦЭМ!$B$39:$B$782,U$332)+'СЕТ СН'!$F$16</f>
        <v>#REF!</v>
      </c>
      <c r="V340" s="36" t="e">
        <f>SUMIFS(СВЦЭМ!#REF!,СВЦЭМ!$A$40:$A$783,$A340,СВЦЭМ!$B$39:$B$782,V$332)+'СЕТ СН'!$F$16</f>
        <v>#REF!</v>
      </c>
      <c r="W340" s="36" t="e">
        <f>SUMIFS(СВЦЭМ!#REF!,СВЦЭМ!$A$40:$A$783,$A340,СВЦЭМ!$B$39:$B$782,W$332)+'СЕТ СН'!$F$16</f>
        <v>#REF!</v>
      </c>
      <c r="X340" s="36" t="e">
        <f>SUMIFS(СВЦЭМ!#REF!,СВЦЭМ!$A$40:$A$783,$A340,СВЦЭМ!$B$39:$B$782,X$332)+'СЕТ СН'!$F$16</f>
        <v>#REF!</v>
      </c>
      <c r="Y340" s="36" t="e">
        <f>SUMIFS(СВЦЭМ!#REF!,СВЦЭМ!$A$40:$A$783,$A340,СВЦЭМ!$B$39:$B$782,Y$332)+'СЕТ СН'!$F$16</f>
        <v>#REF!</v>
      </c>
    </row>
    <row r="341" spans="1:25" ht="15.75" hidden="1" x14ac:dyDescent="0.2">
      <c r="A341" s="35">
        <f t="shared" si="9"/>
        <v>44660</v>
      </c>
      <c r="B341" s="36" t="e">
        <f>SUMIFS(СВЦЭМ!#REF!,СВЦЭМ!$A$40:$A$783,$A341,СВЦЭМ!$B$39:$B$782,B$332)+'СЕТ СН'!$F$16</f>
        <v>#REF!</v>
      </c>
      <c r="C341" s="36" t="e">
        <f>SUMIFS(СВЦЭМ!#REF!,СВЦЭМ!$A$40:$A$783,$A341,СВЦЭМ!$B$39:$B$782,C$332)+'СЕТ СН'!$F$16</f>
        <v>#REF!</v>
      </c>
      <c r="D341" s="36" t="e">
        <f>SUMIFS(СВЦЭМ!#REF!,СВЦЭМ!$A$40:$A$783,$A341,СВЦЭМ!$B$39:$B$782,D$332)+'СЕТ СН'!$F$16</f>
        <v>#REF!</v>
      </c>
      <c r="E341" s="36" t="e">
        <f>SUMIFS(СВЦЭМ!#REF!,СВЦЭМ!$A$40:$A$783,$A341,СВЦЭМ!$B$39:$B$782,E$332)+'СЕТ СН'!$F$16</f>
        <v>#REF!</v>
      </c>
      <c r="F341" s="36" t="e">
        <f>SUMIFS(СВЦЭМ!#REF!,СВЦЭМ!$A$40:$A$783,$A341,СВЦЭМ!$B$39:$B$782,F$332)+'СЕТ СН'!$F$16</f>
        <v>#REF!</v>
      </c>
      <c r="G341" s="36" t="e">
        <f>SUMIFS(СВЦЭМ!#REF!,СВЦЭМ!$A$40:$A$783,$A341,СВЦЭМ!$B$39:$B$782,G$332)+'СЕТ СН'!$F$16</f>
        <v>#REF!</v>
      </c>
      <c r="H341" s="36" t="e">
        <f>SUMIFS(СВЦЭМ!#REF!,СВЦЭМ!$A$40:$A$783,$A341,СВЦЭМ!$B$39:$B$782,H$332)+'СЕТ СН'!$F$16</f>
        <v>#REF!</v>
      </c>
      <c r="I341" s="36" t="e">
        <f>SUMIFS(СВЦЭМ!#REF!,СВЦЭМ!$A$40:$A$783,$A341,СВЦЭМ!$B$39:$B$782,I$332)+'СЕТ СН'!$F$16</f>
        <v>#REF!</v>
      </c>
      <c r="J341" s="36" t="e">
        <f>SUMIFS(СВЦЭМ!#REF!,СВЦЭМ!$A$40:$A$783,$A341,СВЦЭМ!$B$39:$B$782,J$332)+'СЕТ СН'!$F$16</f>
        <v>#REF!</v>
      </c>
      <c r="K341" s="36" t="e">
        <f>SUMIFS(СВЦЭМ!#REF!,СВЦЭМ!$A$40:$A$783,$A341,СВЦЭМ!$B$39:$B$782,K$332)+'СЕТ СН'!$F$16</f>
        <v>#REF!</v>
      </c>
      <c r="L341" s="36" t="e">
        <f>SUMIFS(СВЦЭМ!#REF!,СВЦЭМ!$A$40:$A$783,$A341,СВЦЭМ!$B$39:$B$782,L$332)+'СЕТ СН'!$F$16</f>
        <v>#REF!</v>
      </c>
      <c r="M341" s="36" t="e">
        <f>SUMIFS(СВЦЭМ!#REF!,СВЦЭМ!$A$40:$A$783,$A341,СВЦЭМ!$B$39:$B$782,M$332)+'СЕТ СН'!$F$16</f>
        <v>#REF!</v>
      </c>
      <c r="N341" s="36" t="e">
        <f>SUMIFS(СВЦЭМ!#REF!,СВЦЭМ!$A$40:$A$783,$A341,СВЦЭМ!$B$39:$B$782,N$332)+'СЕТ СН'!$F$16</f>
        <v>#REF!</v>
      </c>
      <c r="O341" s="36" t="e">
        <f>SUMIFS(СВЦЭМ!#REF!,СВЦЭМ!$A$40:$A$783,$A341,СВЦЭМ!$B$39:$B$782,O$332)+'СЕТ СН'!$F$16</f>
        <v>#REF!</v>
      </c>
      <c r="P341" s="36" t="e">
        <f>SUMIFS(СВЦЭМ!#REF!,СВЦЭМ!$A$40:$A$783,$A341,СВЦЭМ!$B$39:$B$782,P$332)+'СЕТ СН'!$F$16</f>
        <v>#REF!</v>
      </c>
      <c r="Q341" s="36" t="e">
        <f>SUMIFS(СВЦЭМ!#REF!,СВЦЭМ!$A$40:$A$783,$A341,СВЦЭМ!$B$39:$B$782,Q$332)+'СЕТ СН'!$F$16</f>
        <v>#REF!</v>
      </c>
      <c r="R341" s="36" t="e">
        <f>SUMIFS(СВЦЭМ!#REF!,СВЦЭМ!$A$40:$A$783,$A341,СВЦЭМ!$B$39:$B$782,R$332)+'СЕТ СН'!$F$16</f>
        <v>#REF!</v>
      </c>
      <c r="S341" s="36" t="e">
        <f>SUMIFS(СВЦЭМ!#REF!,СВЦЭМ!$A$40:$A$783,$A341,СВЦЭМ!$B$39:$B$782,S$332)+'СЕТ СН'!$F$16</f>
        <v>#REF!</v>
      </c>
      <c r="T341" s="36" t="e">
        <f>SUMIFS(СВЦЭМ!#REF!,СВЦЭМ!$A$40:$A$783,$A341,СВЦЭМ!$B$39:$B$782,T$332)+'СЕТ СН'!$F$16</f>
        <v>#REF!</v>
      </c>
      <c r="U341" s="36" t="e">
        <f>SUMIFS(СВЦЭМ!#REF!,СВЦЭМ!$A$40:$A$783,$A341,СВЦЭМ!$B$39:$B$782,U$332)+'СЕТ СН'!$F$16</f>
        <v>#REF!</v>
      </c>
      <c r="V341" s="36" t="e">
        <f>SUMIFS(СВЦЭМ!#REF!,СВЦЭМ!$A$40:$A$783,$A341,СВЦЭМ!$B$39:$B$782,V$332)+'СЕТ СН'!$F$16</f>
        <v>#REF!</v>
      </c>
      <c r="W341" s="36" t="e">
        <f>SUMIFS(СВЦЭМ!#REF!,СВЦЭМ!$A$40:$A$783,$A341,СВЦЭМ!$B$39:$B$782,W$332)+'СЕТ СН'!$F$16</f>
        <v>#REF!</v>
      </c>
      <c r="X341" s="36" t="e">
        <f>SUMIFS(СВЦЭМ!#REF!,СВЦЭМ!$A$40:$A$783,$A341,СВЦЭМ!$B$39:$B$782,X$332)+'СЕТ СН'!$F$16</f>
        <v>#REF!</v>
      </c>
      <c r="Y341" s="36" t="e">
        <f>SUMIFS(СВЦЭМ!#REF!,СВЦЭМ!$A$40:$A$783,$A341,СВЦЭМ!$B$39:$B$782,Y$332)+'СЕТ СН'!$F$16</f>
        <v>#REF!</v>
      </c>
    </row>
    <row r="342" spans="1:25" ht="15.75" hidden="1" x14ac:dyDescent="0.2">
      <c r="A342" s="35">
        <f t="shared" si="9"/>
        <v>44661</v>
      </c>
      <c r="B342" s="36" t="e">
        <f>SUMIFS(СВЦЭМ!#REF!,СВЦЭМ!$A$40:$A$783,$A342,СВЦЭМ!$B$39:$B$782,B$332)+'СЕТ СН'!$F$16</f>
        <v>#REF!</v>
      </c>
      <c r="C342" s="36" t="e">
        <f>SUMIFS(СВЦЭМ!#REF!,СВЦЭМ!$A$40:$A$783,$A342,СВЦЭМ!$B$39:$B$782,C$332)+'СЕТ СН'!$F$16</f>
        <v>#REF!</v>
      </c>
      <c r="D342" s="36" t="e">
        <f>SUMIFS(СВЦЭМ!#REF!,СВЦЭМ!$A$40:$A$783,$A342,СВЦЭМ!$B$39:$B$782,D$332)+'СЕТ СН'!$F$16</f>
        <v>#REF!</v>
      </c>
      <c r="E342" s="36" t="e">
        <f>SUMIFS(СВЦЭМ!#REF!,СВЦЭМ!$A$40:$A$783,$A342,СВЦЭМ!$B$39:$B$782,E$332)+'СЕТ СН'!$F$16</f>
        <v>#REF!</v>
      </c>
      <c r="F342" s="36" t="e">
        <f>SUMIFS(СВЦЭМ!#REF!,СВЦЭМ!$A$40:$A$783,$A342,СВЦЭМ!$B$39:$B$782,F$332)+'СЕТ СН'!$F$16</f>
        <v>#REF!</v>
      </c>
      <c r="G342" s="36" t="e">
        <f>SUMIFS(СВЦЭМ!#REF!,СВЦЭМ!$A$40:$A$783,$A342,СВЦЭМ!$B$39:$B$782,G$332)+'СЕТ СН'!$F$16</f>
        <v>#REF!</v>
      </c>
      <c r="H342" s="36" t="e">
        <f>SUMIFS(СВЦЭМ!#REF!,СВЦЭМ!$A$40:$A$783,$A342,СВЦЭМ!$B$39:$B$782,H$332)+'СЕТ СН'!$F$16</f>
        <v>#REF!</v>
      </c>
      <c r="I342" s="36" t="e">
        <f>SUMIFS(СВЦЭМ!#REF!,СВЦЭМ!$A$40:$A$783,$A342,СВЦЭМ!$B$39:$B$782,I$332)+'СЕТ СН'!$F$16</f>
        <v>#REF!</v>
      </c>
      <c r="J342" s="36" t="e">
        <f>SUMIFS(СВЦЭМ!#REF!,СВЦЭМ!$A$40:$A$783,$A342,СВЦЭМ!$B$39:$B$782,J$332)+'СЕТ СН'!$F$16</f>
        <v>#REF!</v>
      </c>
      <c r="K342" s="36" t="e">
        <f>SUMIFS(СВЦЭМ!#REF!,СВЦЭМ!$A$40:$A$783,$A342,СВЦЭМ!$B$39:$B$782,K$332)+'СЕТ СН'!$F$16</f>
        <v>#REF!</v>
      </c>
      <c r="L342" s="36" t="e">
        <f>SUMIFS(СВЦЭМ!#REF!,СВЦЭМ!$A$40:$A$783,$A342,СВЦЭМ!$B$39:$B$782,L$332)+'СЕТ СН'!$F$16</f>
        <v>#REF!</v>
      </c>
      <c r="M342" s="36" t="e">
        <f>SUMIFS(СВЦЭМ!#REF!,СВЦЭМ!$A$40:$A$783,$A342,СВЦЭМ!$B$39:$B$782,M$332)+'СЕТ СН'!$F$16</f>
        <v>#REF!</v>
      </c>
      <c r="N342" s="36" t="e">
        <f>SUMIFS(СВЦЭМ!#REF!,СВЦЭМ!$A$40:$A$783,$A342,СВЦЭМ!$B$39:$B$782,N$332)+'СЕТ СН'!$F$16</f>
        <v>#REF!</v>
      </c>
      <c r="O342" s="36" t="e">
        <f>SUMIFS(СВЦЭМ!#REF!,СВЦЭМ!$A$40:$A$783,$A342,СВЦЭМ!$B$39:$B$782,O$332)+'СЕТ СН'!$F$16</f>
        <v>#REF!</v>
      </c>
      <c r="P342" s="36" t="e">
        <f>SUMIFS(СВЦЭМ!#REF!,СВЦЭМ!$A$40:$A$783,$A342,СВЦЭМ!$B$39:$B$782,P$332)+'СЕТ СН'!$F$16</f>
        <v>#REF!</v>
      </c>
      <c r="Q342" s="36" t="e">
        <f>SUMIFS(СВЦЭМ!#REF!,СВЦЭМ!$A$40:$A$783,$A342,СВЦЭМ!$B$39:$B$782,Q$332)+'СЕТ СН'!$F$16</f>
        <v>#REF!</v>
      </c>
      <c r="R342" s="36" t="e">
        <f>SUMIFS(СВЦЭМ!#REF!,СВЦЭМ!$A$40:$A$783,$A342,СВЦЭМ!$B$39:$B$782,R$332)+'СЕТ СН'!$F$16</f>
        <v>#REF!</v>
      </c>
      <c r="S342" s="36" t="e">
        <f>SUMIFS(СВЦЭМ!#REF!,СВЦЭМ!$A$40:$A$783,$A342,СВЦЭМ!$B$39:$B$782,S$332)+'СЕТ СН'!$F$16</f>
        <v>#REF!</v>
      </c>
      <c r="T342" s="36" t="e">
        <f>SUMIFS(СВЦЭМ!#REF!,СВЦЭМ!$A$40:$A$783,$A342,СВЦЭМ!$B$39:$B$782,T$332)+'СЕТ СН'!$F$16</f>
        <v>#REF!</v>
      </c>
      <c r="U342" s="36" t="e">
        <f>SUMIFS(СВЦЭМ!#REF!,СВЦЭМ!$A$40:$A$783,$A342,СВЦЭМ!$B$39:$B$782,U$332)+'СЕТ СН'!$F$16</f>
        <v>#REF!</v>
      </c>
      <c r="V342" s="36" t="e">
        <f>SUMIFS(СВЦЭМ!#REF!,СВЦЭМ!$A$40:$A$783,$A342,СВЦЭМ!$B$39:$B$782,V$332)+'СЕТ СН'!$F$16</f>
        <v>#REF!</v>
      </c>
      <c r="W342" s="36" t="e">
        <f>SUMIFS(СВЦЭМ!#REF!,СВЦЭМ!$A$40:$A$783,$A342,СВЦЭМ!$B$39:$B$782,W$332)+'СЕТ СН'!$F$16</f>
        <v>#REF!</v>
      </c>
      <c r="X342" s="36" t="e">
        <f>SUMIFS(СВЦЭМ!#REF!,СВЦЭМ!$A$40:$A$783,$A342,СВЦЭМ!$B$39:$B$782,X$332)+'СЕТ СН'!$F$16</f>
        <v>#REF!</v>
      </c>
      <c r="Y342" s="36" t="e">
        <f>SUMIFS(СВЦЭМ!#REF!,СВЦЭМ!$A$40:$A$783,$A342,СВЦЭМ!$B$39:$B$782,Y$332)+'СЕТ СН'!$F$16</f>
        <v>#REF!</v>
      </c>
    </row>
    <row r="343" spans="1:25" ht="15.75" hidden="1" x14ac:dyDescent="0.2">
      <c r="A343" s="35">
        <f t="shared" si="9"/>
        <v>44662</v>
      </c>
      <c r="B343" s="36" t="e">
        <f>SUMIFS(СВЦЭМ!#REF!,СВЦЭМ!$A$40:$A$783,$A343,СВЦЭМ!$B$39:$B$782,B$332)+'СЕТ СН'!$F$16</f>
        <v>#REF!</v>
      </c>
      <c r="C343" s="36" t="e">
        <f>SUMIFS(СВЦЭМ!#REF!,СВЦЭМ!$A$40:$A$783,$A343,СВЦЭМ!$B$39:$B$782,C$332)+'СЕТ СН'!$F$16</f>
        <v>#REF!</v>
      </c>
      <c r="D343" s="36" t="e">
        <f>SUMIFS(СВЦЭМ!#REF!,СВЦЭМ!$A$40:$A$783,$A343,СВЦЭМ!$B$39:$B$782,D$332)+'СЕТ СН'!$F$16</f>
        <v>#REF!</v>
      </c>
      <c r="E343" s="36" t="e">
        <f>SUMIFS(СВЦЭМ!#REF!,СВЦЭМ!$A$40:$A$783,$A343,СВЦЭМ!$B$39:$B$782,E$332)+'СЕТ СН'!$F$16</f>
        <v>#REF!</v>
      </c>
      <c r="F343" s="36" t="e">
        <f>SUMIFS(СВЦЭМ!#REF!,СВЦЭМ!$A$40:$A$783,$A343,СВЦЭМ!$B$39:$B$782,F$332)+'СЕТ СН'!$F$16</f>
        <v>#REF!</v>
      </c>
      <c r="G343" s="36" t="e">
        <f>SUMIFS(СВЦЭМ!#REF!,СВЦЭМ!$A$40:$A$783,$A343,СВЦЭМ!$B$39:$B$782,G$332)+'СЕТ СН'!$F$16</f>
        <v>#REF!</v>
      </c>
      <c r="H343" s="36" t="e">
        <f>SUMIFS(СВЦЭМ!#REF!,СВЦЭМ!$A$40:$A$783,$A343,СВЦЭМ!$B$39:$B$782,H$332)+'СЕТ СН'!$F$16</f>
        <v>#REF!</v>
      </c>
      <c r="I343" s="36" t="e">
        <f>SUMIFS(СВЦЭМ!#REF!,СВЦЭМ!$A$40:$A$783,$A343,СВЦЭМ!$B$39:$B$782,I$332)+'СЕТ СН'!$F$16</f>
        <v>#REF!</v>
      </c>
      <c r="J343" s="36" t="e">
        <f>SUMIFS(СВЦЭМ!#REF!,СВЦЭМ!$A$40:$A$783,$A343,СВЦЭМ!$B$39:$B$782,J$332)+'СЕТ СН'!$F$16</f>
        <v>#REF!</v>
      </c>
      <c r="K343" s="36" t="e">
        <f>SUMIFS(СВЦЭМ!#REF!,СВЦЭМ!$A$40:$A$783,$A343,СВЦЭМ!$B$39:$B$782,K$332)+'СЕТ СН'!$F$16</f>
        <v>#REF!</v>
      </c>
      <c r="L343" s="36" t="e">
        <f>SUMIFS(СВЦЭМ!#REF!,СВЦЭМ!$A$40:$A$783,$A343,СВЦЭМ!$B$39:$B$782,L$332)+'СЕТ СН'!$F$16</f>
        <v>#REF!</v>
      </c>
      <c r="M343" s="36" t="e">
        <f>SUMIFS(СВЦЭМ!#REF!,СВЦЭМ!$A$40:$A$783,$A343,СВЦЭМ!$B$39:$B$782,M$332)+'СЕТ СН'!$F$16</f>
        <v>#REF!</v>
      </c>
      <c r="N343" s="36" t="e">
        <f>SUMIFS(СВЦЭМ!#REF!,СВЦЭМ!$A$40:$A$783,$A343,СВЦЭМ!$B$39:$B$782,N$332)+'СЕТ СН'!$F$16</f>
        <v>#REF!</v>
      </c>
      <c r="O343" s="36" t="e">
        <f>SUMIFS(СВЦЭМ!#REF!,СВЦЭМ!$A$40:$A$783,$A343,СВЦЭМ!$B$39:$B$782,O$332)+'СЕТ СН'!$F$16</f>
        <v>#REF!</v>
      </c>
      <c r="P343" s="36" t="e">
        <f>SUMIFS(СВЦЭМ!#REF!,СВЦЭМ!$A$40:$A$783,$A343,СВЦЭМ!$B$39:$B$782,P$332)+'СЕТ СН'!$F$16</f>
        <v>#REF!</v>
      </c>
      <c r="Q343" s="36" t="e">
        <f>SUMIFS(СВЦЭМ!#REF!,СВЦЭМ!$A$40:$A$783,$A343,СВЦЭМ!$B$39:$B$782,Q$332)+'СЕТ СН'!$F$16</f>
        <v>#REF!</v>
      </c>
      <c r="R343" s="36" t="e">
        <f>SUMIFS(СВЦЭМ!#REF!,СВЦЭМ!$A$40:$A$783,$A343,СВЦЭМ!$B$39:$B$782,R$332)+'СЕТ СН'!$F$16</f>
        <v>#REF!</v>
      </c>
      <c r="S343" s="36" t="e">
        <f>SUMIFS(СВЦЭМ!#REF!,СВЦЭМ!$A$40:$A$783,$A343,СВЦЭМ!$B$39:$B$782,S$332)+'СЕТ СН'!$F$16</f>
        <v>#REF!</v>
      </c>
      <c r="T343" s="36" t="e">
        <f>SUMIFS(СВЦЭМ!#REF!,СВЦЭМ!$A$40:$A$783,$A343,СВЦЭМ!$B$39:$B$782,T$332)+'СЕТ СН'!$F$16</f>
        <v>#REF!</v>
      </c>
      <c r="U343" s="36" t="e">
        <f>SUMIFS(СВЦЭМ!#REF!,СВЦЭМ!$A$40:$A$783,$A343,СВЦЭМ!$B$39:$B$782,U$332)+'СЕТ СН'!$F$16</f>
        <v>#REF!</v>
      </c>
      <c r="V343" s="36" t="e">
        <f>SUMIFS(СВЦЭМ!#REF!,СВЦЭМ!$A$40:$A$783,$A343,СВЦЭМ!$B$39:$B$782,V$332)+'СЕТ СН'!$F$16</f>
        <v>#REF!</v>
      </c>
      <c r="W343" s="36" t="e">
        <f>SUMIFS(СВЦЭМ!#REF!,СВЦЭМ!$A$40:$A$783,$A343,СВЦЭМ!$B$39:$B$782,W$332)+'СЕТ СН'!$F$16</f>
        <v>#REF!</v>
      </c>
      <c r="X343" s="36" t="e">
        <f>SUMIFS(СВЦЭМ!#REF!,СВЦЭМ!$A$40:$A$783,$A343,СВЦЭМ!$B$39:$B$782,X$332)+'СЕТ СН'!$F$16</f>
        <v>#REF!</v>
      </c>
      <c r="Y343" s="36" t="e">
        <f>SUMIFS(СВЦЭМ!#REF!,СВЦЭМ!$A$40:$A$783,$A343,СВЦЭМ!$B$39:$B$782,Y$332)+'СЕТ СН'!$F$16</f>
        <v>#REF!</v>
      </c>
    </row>
    <row r="344" spans="1:25" ht="15.75" hidden="1" x14ac:dyDescent="0.2">
      <c r="A344" s="35">
        <f t="shared" si="9"/>
        <v>44663</v>
      </c>
      <c r="B344" s="36" t="e">
        <f>SUMIFS(СВЦЭМ!#REF!,СВЦЭМ!$A$40:$A$783,$A344,СВЦЭМ!$B$39:$B$782,B$332)+'СЕТ СН'!$F$16</f>
        <v>#REF!</v>
      </c>
      <c r="C344" s="36" t="e">
        <f>SUMIFS(СВЦЭМ!#REF!,СВЦЭМ!$A$40:$A$783,$A344,СВЦЭМ!$B$39:$B$782,C$332)+'СЕТ СН'!$F$16</f>
        <v>#REF!</v>
      </c>
      <c r="D344" s="36" t="e">
        <f>SUMIFS(СВЦЭМ!#REF!,СВЦЭМ!$A$40:$A$783,$A344,СВЦЭМ!$B$39:$B$782,D$332)+'СЕТ СН'!$F$16</f>
        <v>#REF!</v>
      </c>
      <c r="E344" s="36" t="e">
        <f>SUMIFS(СВЦЭМ!#REF!,СВЦЭМ!$A$40:$A$783,$A344,СВЦЭМ!$B$39:$B$782,E$332)+'СЕТ СН'!$F$16</f>
        <v>#REF!</v>
      </c>
      <c r="F344" s="36" t="e">
        <f>SUMIFS(СВЦЭМ!#REF!,СВЦЭМ!$A$40:$A$783,$A344,СВЦЭМ!$B$39:$B$782,F$332)+'СЕТ СН'!$F$16</f>
        <v>#REF!</v>
      </c>
      <c r="G344" s="36" t="e">
        <f>SUMIFS(СВЦЭМ!#REF!,СВЦЭМ!$A$40:$A$783,$A344,СВЦЭМ!$B$39:$B$782,G$332)+'СЕТ СН'!$F$16</f>
        <v>#REF!</v>
      </c>
      <c r="H344" s="36" t="e">
        <f>SUMIFS(СВЦЭМ!#REF!,СВЦЭМ!$A$40:$A$783,$A344,СВЦЭМ!$B$39:$B$782,H$332)+'СЕТ СН'!$F$16</f>
        <v>#REF!</v>
      </c>
      <c r="I344" s="36" t="e">
        <f>SUMIFS(СВЦЭМ!#REF!,СВЦЭМ!$A$40:$A$783,$A344,СВЦЭМ!$B$39:$B$782,I$332)+'СЕТ СН'!$F$16</f>
        <v>#REF!</v>
      </c>
      <c r="J344" s="36" t="e">
        <f>SUMIFS(СВЦЭМ!#REF!,СВЦЭМ!$A$40:$A$783,$A344,СВЦЭМ!$B$39:$B$782,J$332)+'СЕТ СН'!$F$16</f>
        <v>#REF!</v>
      </c>
      <c r="K344" s="36" t="e">
        <f>SUMIFS(СВЦЭМ!#REF!,СВЦЭМ!$A$40:$A$783,$A344,СВЦЭМ!$B$39:$B$782,K$332)+'СЕТ СН'!$F$16</f>
        <v>#REF!</v>
      </c>
      <c r="L344" s="36" t="e">
        <f>SUMIFS(СВЦЭМ!#REF!,СВЦЭМ!$A$40:$A$783,$A344,СВЦЭМ!$B$39:$B$782,L$332)+'СЕТ СН'!$F$16</f>
        <v>#REF!</v>
      </c>
      <c r="M344" s="36" t="e">
        <f>SUMIFS(СВЦЭМ!#REF!,СВЦЭМ!$A$40:$A$783,$A344,СВЦЭМ!$B$39:$B$782,M$332)+'СЕТ СН'!$F$16</f>
        <v>#REF!</v>
      </c>
      <c r="N344" s="36" t="e">
        <f>SUMIFS(СВЦЭМ!#REF!,СВЦЭМ!$A$40:$A$783,$A344,СВЦЭМ!$B$39:$B$782,N$332)+'СЕТ СН'!$F$16</f>
        <v>#REF!</v>
      </c>
      <c r="O344" s="36" t="e">
        <f>SUMIFS(СВЦЭМ!#REF!,СВЦЭМ!$A$40:$A$783,$A344,СВЦЭМ!$B$39:$B$782,O$332)+'СЕТ СН'!$F$16</f>
        <v>#REF!</v>
      </c>
      <c r="P344" s="36" t="e">
        <f>SUMIFS(СВЦЭМ!#REF!,СВЦЭМ!$A$40:$A$783,$A344,СВЦЭМ!$B$39:$B$782,P$332)+'СЕТ СН'!$F$16</f>
        <v>#REF!</v>
      </c>
      <c r="Q344" s="36" t="e">
        <f>SUMIFS(СВЦЭМ!#REF!,СВЦЭМ!$A$40:$A$783,$A344,СВЦЭМ!$B$39:$B$782,Q$332)+'СЕТ СН'!$F$16</f>
        <v>#REF!</v>
      </c>
      <c r="R344" s="36" t="e">
        <f>SUMIFS(СВЦЭМ!#REF!,СВЦЭМ!$A$40:$A$783,$A344,СВЦЭМ!$B$39:$B$782,R$332)+'СЕТ СН'!$F$16</f>
        <v>#REF!</v>
      </c>
      <c r="S344" s="36" t="e">
        <f>SUMIFS(СВЦЭМ!#REF!,СВЦЭМ!$A$40:$A$783,$A344,СВЦЭМ!$B$39:$B$782,S$332)+'СЕТ СН'!$F$16</f>
        <v>#REF!</v>
      </c>
      <c r="T344" s="36" t="e">
        <f>SUMIFS(СВЦЭМ!#REF!,СВЦЭМ!$A$40:$A$783,$A344,СВЦЭМ!$B$39:$B$782,T$332)+'СЕТ СН'!$F$16</f>
        <v>#REF!</v>
      </c>
      <c r="U344" s="36" t="e">
        <f>SUMIFS(СВЦЭМ!#REF!,СВЦЭМ!$A$40:$A$783,$A344,СВЦЭМ!$B$39:$B$782,U$332)+'СЕТ СН'!$F$16</f>
        <v>#REF!</v>
      </c>
      <c r="V344" s="36" t="e">
        <f>SUMIFS(СВЦЭМ!#REF!,СВЦЭМ!$A$40:$A$783,$A344,СВЦЭМ!$B$39:$B$782,V$332)+'СЕТ СН'!$F$16</f>
        <v>#REF!</v>
      </c>
      <c r="W344" s="36" t="e">
        <f>SUMIFS(СВЦЭМ!#REF!,СВЦЭМ!$A$40:$A$783,$A344,СВЦЭМ!$B$39:$B$782,W$332)+'СЕТ СН'!$F$16</f>
        <v>#REF!</v>
      </c>
      <c r="X344" s="36" t="e">
        <f>SUMIFS(СВЦЭМ!#REF!,СВЦЭМ!$A$40:$A$783,$A344,СВЦЭМ!$B$39:$B$782,X$332)+'СЕТ СН'!$F$16</f>
        <v>#REF!</v>
      </c>
      <c r="Y344" s="36" t="e">
        <f>SUMIFS(СВЦЭМ!#REF!,СВЦЭМ!$A$40:$A$783,$A344,СВЦЭМ!$B$39:$B$782,Y$332)+'СЕТ СН'!$F$16</f>
        <v>#REF!</v>
      </c>
    </row>
    <row r="345" spans="1:25" ht="15.75" hidden="1" x14ac:dyDescent="0.2">
      <c r="A345" s="35">
        <f t="shared" si="9"/>
        <v>44664</v>
      </c>
      <c r="B345" s="36" t="e">
        <f>SUMIFS(СВЦЭМ!#REF!,СВЦЭМ!$A$40:$A$783,$A345,СВЦЭМ!$B$39:$B$782,B$332)+'СЕТ СН'!$F$16</f>
        <v>#REF!</v>
      </c>
      <c r="C345" s="36" t="e">
        <f>SUMIFS(СВЦЭМ!#REF!,СВЦЭМ!$A$40:$A$783,$A345,СВЦЭМ!$B$39:$B$782,C$332)+'СЕТ СН'!$F$16</f>
        <v>#REF!</v>
      </c>
      <c r="D345" s="36" t="e">
        <f>SUMIFS(СВЦЭМ!#REF!,СВЦЭМ!$A$40:$A$783,$A345,СВЦЭМ!$B$39:$B$782,D$332)+'СЕТ СН'!$F$16</f>
        <v>#REF!</v>
      </c>
      <c r="E345" s="36" t="e">
        <f>SUMIFS(СВЦЭМ!#REF!,СВЦЭМ!$A$40:$A$783,$A345,СВЦЭМ!$B$39:$B$782,E$332)+'СЕТ СН'!$F$16</f>
        <v>#REF!</v>
      </c>
      <c r="F345" s="36" t="e">
        <f>SUMIFS(СВЦЭМ!#REF!,СВЦЭМ!$A$40:$A$783,$A345,СВЦЭМ!$B$39:$B$782,F$332)+'СЕТ СН'!$F$16</f>
        <v>#REF!</v>
      </c>
      <c r="G345" s="36" t="e">
        <f>SUMIFS(СВЦЭМ!#REF!,СВЦЭМ!$A$40:$A$783,$A345,СВЦЭМ!$B$39:$B$782,G$332)+'СЕТ СН'!$F$16</f>
        <v>#REF!</v>
      </c>
      <c r="H345" s="36" t="e">
        <f>SUMIFS(СВЦЭМ!#REF!,СВЦЭМ!$A$40:$A$783,$A345,СВЦЭМ!$B$39:$B$782,H$332)+'СЕТ СН'!$F$16</f>
        <v>#REF!</v>
      </c>
      <c r="I345" s="36" t="e">
        <f>SUMIFS(СВЦЭМ!#REF!,СВЦЭМ!$A$40:$A$783,$A345,СВЦЭМ!$B$39:$B$782,I$332)+'СЕТ СН'!$F$16</f>
        <v>#REF!</v>
      </c>
      <c r="J345" s="36" t="e">
        <f>SUMIFS(СВЦЭМ!#REF!,СВЦЭМ!$A$40:$A$783,$A345,СВЦЭМ!$B$39:$B$782,J$332)+'СЕТ СН'!$F$16</f>
        <v>#REF!</v>
      </c>
      <c r="K345" s="36" t="e">
        <f>SUMIFS(СВЦЭМ!#REF!,СВЦЭМ!$A$40:$A$783,$A345,СВЦЭМ!$B$39:$B$782,K$332)+'СЕТ СН'!$F$16</f>
        <v>#REF!</v>
      </c>
      <c r="L345" s="36" t="e">
        <f>SUMIFS(СВЦЭМ!#REF!,СВЦЭМ!$A$40:$A$783,$A345,СВЦЭМ!$B$39:$B$782,L$332)+'СЕТ СН'!$F$16</f>
        <v>#REF!</v>
      </c>
      <c r="M345" s="36" t="e">
        <f>SUMIFS(СВЦЭМ!#REF!,СВЦЭМ!$A$40:$A$783,$A345,СВЦЭМ!$B$39:$B$782,M$332)+'СЕТ СН'!$F$16</f>
        <v>#REF!</v>
      </c>
      <c r="N345" s="36" t="e">
        <f>SUMIFS(СВЦЭМ!#REF!,СВЦЭМ!$A$40:$A$783,$A345,СВЦЭМ!$B$39:$B$782,N$332)+'СЕТ СН'!$F$16</f>
        <v>#REF!</v>
      </c>
      <c r="O345" s="36" t="e">
        <f>SUMIFS(СВЦЭМ!#REF!,СВЦЭМ!$A$40:$A$783,$A345,СВЦЭМ!$B$39:$B$782,O$332)+'СЕТ СН'!$F$16</f>
        <v>#REF!</v>
      </c>
      <c r="P345" s="36" t="e">
        <f>SUMIFS(СВЦЭМ!#REF!,СВЦЭМ!$A$40:$A$783,$A345,СВЦЭМ!$B$39:$B$782,P$332)+'СЕТ СН'!$F$16</f>
        <v>#REF!</v>
      </c>
      <c r="Q345" s="36" t="e">
        <f>SUMIFS(СВЦЭМ!#REF!,СВЦЭМ!$A$40:$A$783,$A345,СВЦЭМ!$B$39:$B$782,Q$332)+'СЕТ СН'!$F$16</f>
        <v>#REF!</v>
      </c>
      <c r="R345" s="36" t="e">
        <f>SUMIFS(СВЦЭМ!#REF!,СВЦЭМ!$A$40:$A$783,$A345,СВЦЭМ!$B$39:$B$782,R$332)+'СЕТ СН'!$F$16</f>
        <v>#REF!</v>
      </c>
      <c r="S345" s="36" t="e">
        <f>SUMIFS(СВЦЭМ!#REF!,СВЦЭМ!$A$40:$A$783,$A345,СВЦЭМ!$B$39:$B$782,S$332)+'СЕТ СН'!$F$16</f>
        <v>#REF!</v>
      </c>
      <c r="T345" s="36" t="e">
        <f>SUMIFS(СВЦЭМ!#REF!,СВЦЭМ!$A$40:$A$783,$A345,СВЦЭМ!$B$39:$B$782,T$332)+'СЕТ СН'!$F$16</f>
        <v>#REF!</v>
      </c>
      <c r="U345" s="36" t="e">
        <f>SUMIFS(СВЦЭМ!#REF!,СВЦЭМ!$A$40:$A$783,$A345,СВЦЭМ!$B$39:$B$782,U$332)+'СЕТ СН'!$F$16</f>
        <v>#REF!</v>
      </c>
      <c r="V345" s="36" t="e">
        <f>SUMIFS(СВЦЭМ!#REF!,СВЦЭМ!$A$40:$A$783,$A345,СВЦЭМ!$B$39:$B$782,V$332)+'СЕТ СН'!$F$16</f>
        <v>#REF!</v>
      </c>
      <c r="W345" s="36" t="e">
        <f>SUMIFS(СВЦЭМ!#REF!,СВЦЭМ!$A$40:$A$783,$A345,СВЦЭМ!$B$39:$B$782,W$332)+'СЕТ СН'!$F$16</f>
        <v>#REF!</v>
      </c>
      <c r="X345" s="36" t="e">
        <f>SUMIFS(СВЦЭМ!#REF!,СВЦЭМ!$A$40:$A$783,$A345,СВЦЭМ!$B$39:$B$782,X$332)+'СЕТ СН'!$F$16</f>
        <v>#REF!</v>
      </c>
      <c r="Y345" s="36" t="e">
        <f>SUMIFS(СВЦЭМ!#REF!,СВЦЭМ!$A$40:$A$783,$A345,СВЦЭМ!$B$39:$B$782,Y$332)+'СЕТ СН'!$F$16</f>
        <v>#REF!</v>
      </c>
    </row>
    <row r="346" spans="1:25" ht="15.75" hidden="1" x14ac:dyDescent="0.2">
      <c r="A346" s="35">
        <f t="shared" si="9"/>
        <v>44665</v>
      </c>
      <c r="B346" s="36" t="e">
        <f>SUMIFS(СВЦЭМ!#REF!,СВЦЭМ!$A$40:$A$783,$A346,СВЦЭМ!$B$39:$B$782,B$332)+'СЕТ СН'!$F$16</f>
        <v>#REF!</v>
      </c>
      <c r="C346" s="36" t="e">
        <f>SUMIFS(СВЦЭМ!#REF!,СВЦЭМ!$A$40:$A$783,$A346,СВЦЭМ!$B$39:$B$782,C$332)+'СЕТ СН'!$F$16</f>
        <v>#REF!</v>
      </c>
      <c r="D346" s="36" t="e">
        <f>SUMIFS(СВЦЭМ!#REF!,СВЦЭМ!$A$40:$A$783,$A346,СВЦЭМ!$B$39:$B$782,D$332)+'СЕТ СН'!$F$16</f>
        <v>#REF!</v>
      </c>
      <c r="E346" s="36" t="e">
        <f>SUMIFS(СВЦЭМ!#REF!,СВЦЭМ!$A$40:$A$783,$A346,СВЦЭМ!$B$39:$B$782,E$332)+'СЕТ СН'!$F$16</f>
        <v>#REF!</v>
      </c>
      <c r="F346" s="36" t="e">
        <f>SUMIFS(СВЦЭМ!#REF!,СВЦЭМ!$A$40:$A$783,$A346,СВЦЭМ!$B$39:$B$782,F$332)+'СЕТ СН'!$F$16</f>
        <v>#REF!</v>
      </c>
      <c r="G346" s="36" t="e">
        <f>SUMIFS(СВЦЭМ!#REF!,СВЦЭМ!$A$40:$A$783,$A346,СВЦЭМ!$B$39:$B$782,G$332)+'СЕТ СН'!$F$16</f>
        <v>#REF!</v>
      </c>
      <c r="H346" s="36" t="e">
        <f>SUMIFS(СВЦЭМ!#REF!,СВЦЭМ!$A$40:$A$783,$A346,СВЦЭМ!$B$39:$B$782,H$332)+'СЕТ СН'!$F$16</f>
        <v>#REF!</v>
      </c>
      <c r="I346" s="36" t="e">
        <f>SUMIFS(СВЦЭМ!#REF!,СВЦЭМ!$A$40:$A$783,$A346,СВЦЭМ!$B$39:$B$782,I$332)+'СЕТ СН'!$F$16</f>
        <v>#REF!</v>
      </c>
      <c r="J346" s="36" t="e">
        <f>SUMIFS(СВЦЭМ!#REF!,СВЦЭМ!$A$40:$A$783,$A346,СВЦЭМ!$B$39:$B$782,J$332)+'СЕТ СН'!$F$16</f>
        <v>#REF!</v>
      </c>
      <c r="K346" s="36" t="e">
        <f>SUMIFS(СВЦЭМ!#REF!,СВЦЭМ!$A$40:$A$783,$A346,СВЦЭМ!$B$39:$B$782,K$332)+'СЕТ СН'!$F$16</f>
        <v>#REF!</v>
      </c>
      <c r="L346" s="36" t="e">
        <f>SUMIFS(СВЦЭМ!#REF!,СВЦЭМ!$A$40:$A$783,$A346,СВЦЭМ!$B$39:$B$782,L$332)+'СЕТ СН'!$F$16</f>
        <v>#REF!</v>
      </c>
      <c r="M346" s="36" t="e">
        <f>SUMIFS(СВЦЭМ!#REF!,СВЦЭМ!$A$40:$A$783,$A346,СВЦЭМ!$B$39:$B$782,M$332)+'СЕТ СН'!$F$16</f>
        <v>#REF!</v>
      </c>
      <c r="N346" s="36" t="e">
        <f>SUMIFS(СВЦЭМ!#REF!,СВЦЭМ!$A$40:$A$783,$A346,СВЦЭМ!$B$39:$B$782,N$332)+'СЕТ СН'!$F$16</f>
        <v>#REF!</v>
      </c>
      <c r="O346" s="36" t="e">
        <f>SUMIFS(СВЦЭМ!#REF!,СВЦЭМ!$A$40:$A$783,$A346,СВЦЭМ!$B$39:$B$782,O$332)+'СЕТ СН'!$F$16</f>
        <v>#REF!</v>
      </c>
      <c r="P346" s="36" t="e">
        <f>SUMIFS(СВЦЭМ!#REF!,СВЦЭМ!$A$40:$A$783,$A346,СВЦЭМ!$B$39:$B$782,P$332)+'СЕТ СН'!$F$16</f>
        <v>#REF!</v>
      </c>
      <c r="Q346" s="36" t="e">
        <f>SUMIFS(СВЦЭМ!#REF!,СВЦЭМ!$A$40:$A$783,$A346,СВЦЭМ!$B$39:$B$782,Q$332)+'СЕТ СН'!$F$16</f>
        <v>#REF!</v>
      </c>
      <c r="R346" s="36" t="e">
        <f>SUMIFS(СВЦЭМ!#REF!,СВЦЭМ!$A$40:$A$783,$A346,СВЦЭМ!$B$39:$B$782,R$332)+'СЕТ СН'!$F$16</f>
        <v>#REF!</v>
      </c>
      <c r="S346" s="36" t="e">
        <f>SUMIFS(СВЦЭМ!#REF!,СВЦЭМ!$A$40:$A$783,$A346,СВЦЭМ!$B$39:$B$782,S$332)+'СЕТ СН'!$F$16</f>
        <v>#REF!</v>
      </c>
      <c r="T346" s="36" t="e">
        <f>SUMIFS(СВЦЭМ!#REF!,СВЦЭМ!$A$40:$A$783,$A346,СВЦЭМ!$B$39:$B$782,T$332)+'СЕТ СН'!$F$16</f>
        <v>#REF!</v>
      </c>
      <c r="U346" s="36" t="e">
        <f>SUMIFS(СВЦЭМ!#REF!,СВЦЭМ!$A$40:$A$783,$A346,СВЦЭМ!$B$39:$B$782,U$332)+'СЕТ СН'!$F$16</f>
        <v>#REF!</v>
      </c>
      <c r="V346" s="36" t="e">
        <f>SUMIFS(СВЦЭМ!#REF!,СВЦЭМ!$A$40:$A$783,$A346,СВЦЭМ!$B$39:$B$782,V$332)+'СЕТ СН'!$F$16</f>
        <v>#REF!</v>
      </c>
      <c r="W346" s="36" t="e">
        <f>SUMIFS(СВЦЭМ!#REF!,СВЦЭМ!$A$40:$A$783,$A346,СВЦЭМ!$B$39:$B$782,W$332)+'СЕТ СН'!$F$16</f>
        <v>#REF!</v>
      </c>
      <c r="X346" s="36" t="e">
        <f>SUMIFS(СВЦЭМ!#REF!,СВЦЭМ!$A$40:$A$783,$A346,СВЦЭМ!$B$39:$B$782,X$332)+'СЕТ СН'!$F$16</f>
        <v>#REF!</v>
      </c>
      <c r="Y346" s="36" t="e">
        <f>SUMIFS(СВЦЭМ!#REF!,СВЦЭМ!$A$40:$A$783,$A346,СВЦЭМ!$B$39:$B$782,Y$332)+'СЕТ СН'!$F$16</f>
        <v>#REF!</v>
      </c>
    </row>
    <row r="347" spans="1:25" ht="15.75" hidden="1" x14ac:dyDescent="0.2">
      <c r="A347" s="35">
        <f t="shared" si="9"/>
        <v>44666</v>
      </c>
      <c r="B347" s="36" t="e">
        <f>SUMIFS(СВЦЭМ!#REF!,СВЦЭМ!$A$40:$A$783,$A347,СВЦЭМ!$B$39:$B$782,B$332)+'СЕТ СН'!$F$16</f>
        <v>#REF!</v>
      </c>
      <c r="C347" s="36" t="e">
        <f>SUMIFS(СВЦЭМ!#REF!,СВЦЭМ!$A$40:$A$783,$A347,СВЦЭМ!$B$39:$B$782,C$332)+'СЕТ СН'!$F$16</f>
        <v>#REF!</v>
      </c>
      <c r="D347" s="36" t="e">
        <f>SUMIFS(СВЦЭМ!#REF!,СВЦЭМ!$A$40:$A$783,$A347,СВЦЭМ!$B$39:$B$782,D$332)+'СЕТ СН'!$F$16</f>
        <v>#REF!</v>
      </c>
      <c r="E347" s="36" t="e">
        <f>SUMIFS(СВЦЭМ!#REF!,СВЦЭМ!$A$40:$A$783,$A347,СВЦЭМ!$B$39:$B$782,E$332)+'СЕТ СН'!$F$16</f>
        <v>#REF!</v>
      </c>
      <c r="F347" s="36" t="e">
        <f>SUMIFS(СВЦЭМ!#REF!,СВЦЭМ!$A$40:$A$783,$A347,СВЦЭМ!$B$39:$B$782,F$332)+'СЕТ СН'!$F$16</f>
        <v>#REF!</v>
      </c>
      <c r="G347" s="36" t="e">
        <f>SUMIFS(СВЦЭМ!#REF!,СВЦЭМ!$A$40:$A$783,$A347,СВЦЭМ!$B$39:$B$782,G$332)+'СЕТ СН'!$F$16</f>
        <v>#REF!</v>
      </c>
      <c r="H347" s="36" t="e">
        <f>SUMIFS(СВЦЭМ!#REF!,СВЦЭМ!$A$40:$A$783,$A347,СВЦЭМ!$B$39:$B$782,H$332)+'СЕТ СН'!$F$16</f>
        <v>#REF!</v>
      </c>
      <c r="I347" s="36" t="e">
        <f>SUMIFS(СВЦЭМ!#REF!,СВЦЭМ!$A$40:$A$783,$A347,СВЦЭМ!$B$39:$B$782,I$332)+'СЕТ СН'!$F$16</f>
        <v>#REF!</v>
      </c>
      <c r="J347" s="36" t="e">
        <f>SUMIFS(СВЦЭМ!#REF!,СВЦЭМ!$A$40:$A$783,$A347,СВЦЭМ!$B$39:$B$782,J$332)+'СЕТ СН'!$F$16</f>
        <v>#REF!</v>
      </c>
      <c r="K347" s="36" t="e">
        <f>SUMIFS(СВЦЭМ!#REF!,СВЦЭМ!$A$40:$A$783,$A347,СВЦЭМ!$B$39:$B$782,K$332)+'СЕТ СН'!$F$16</f>
        <v>#REF!</v>
      </c>
      <c r="L347" s="36" t="e">
        <f>SUMIFS(СВЦЭМ!#REF!,СВЦЭМ!$A$40:$A$783,$A347,СВЦЭМ!$B$39:$B$782,L$332)+'СЕТ СН'!$F$16</f>
        <v>#REF!</v>
      </c>
      <c r="M347" s="36" t="e">
        <f>SUMIFS(СВЦЭМ!#REF!,СВЦЭМ!$A$40:$A$783,$A347,СВЦЭМ!$B$39:$B$782,M$332)+'СЕТ СН'!$F$16</f>
        <v>#REF!</v>
      </c>
      <c r="N347" s="36" t="e">
        <f>SUMIFS(СВЦЭМ!#REF!,СВЦЭМ!$A$40:$A$783,$A347,СВЦЭМ!$B$39:$B$782,N$332)+'СЕТ СН'!$F$16</f>
        <v>#REF!</v>
      </c>
      <c r="O347" s="36" t="e">
        <f>SUMIFS(СВЦЭМ!#REF!,СВЦЭМ!$A$40:$A$783,$A347,СВЦЭМ!$B$39:$B$782,O$332)+'СЕТ СН'!$F$16</f>
        <v>#REF!</v>
      </c>
      <c r="P347" s="36" t="e">
        <f>SUMIFS(СВЦЭМ!#REF!,СВЦЭМ!$A$40:$A$783,$A347,СВЦЭМ!$B$39:$B$782,P$332)+'СЕТ СН'!$F$16</f>
        <v>#REF!</v>
      </c>
      <c r="Q347" s="36" t="e">
        <f>SUMIFS(СВЦЭМ!#REF!,СВЦЭМ!$A$40:$A$783,$A347,СВЦЭМ!$B$39:$B$782,Q$332)+'СЕТ СН'!$F$16</f>
        <v>#REF!</v>
      </c>
      <c r="R347" s="36" t="e">
        <f>SUMIFS(СВЦЭМ!#REF!,СВЦЭМ!$A$40:$A$783,$A347,СВЦЭМ!$B$39:$B$782,R$332)+'СЕТ СН'!$F$16</f>
        <v>#REF!</v>
      </c>
      <c r="S347" s="36" t="e">
        <f>SUMIFS(СВЦЭМ!#REF!,СВЦЭМ!$A$40:$A$783,$A347,СВЦЭМ!$B$39:$B$782,S$332)+'СЕТ СН'!$F$16</f>
        <v>#REF!</v>
      </c>
      <c r="T347" s="36" t="e">
        <f>SUMIFS(СВЦЭМ!#REF!,СВЦЭМ!$A$40:$A$783,$A347,СВЦЭМ!$B$39:$B$782,T$332)+'СЕТ СН'!$F$16</f>
        <v>#REF!</v>
      </c>
      <c r="U347" s="36" t="e">
        <f>SUMIFS(СВЦЭМ!#REF!,СВЦЭМ!$A$40:$A$783,$A347,СВЦЭМ!$B$39:$B$782,U$332)+'СЕТ СН'!$F$16</f>
        <v>#REF!</v>
      </c>
      <c r="V347" s="36" t="e">
        <f>SUMIFS(СВЦЭМ!#REF!,СВЦЭМ!$A$40:$A$783,$A347,СВЦЭМ!$B$39:$B$782,V$332)+'СЕТ СН'!$F$16</f>
        <v>#REF!</v>
      </c>
      <c r="W347" s="36" t="e">
        <f>SUMIFS(СВЦЭМ!#REF!,СВЦЭМ!$A$40:$A$783,$A347,СВЦЭМ!$B$39:$B$782,W$332)+'СЕТ СН'!$F$16</f>
        <v>#REF!</v>
      </c>
      <c r="X347" s="36" t="e">
        <f>SUMIFS(СВЦЭМ!#REF!,СВЦЭМ!$A$40:$A$783,$A347,СВЦЭМ!$B$39:$B$782,X$332)+'СЕТ СН'!$F$16</f>
        <v>#REF!</v>
      </c>
      <c r="Y347" s="36" t="e">
        <f>SUMIFS(СВЦЭМ!#REF!,СВЦЭМ!$A$40:$A$783,$A347,СВЦЭМ!$B$39:$B$782,Y$332)+'СЕТ СН'!$F$16</f>
        <v>#REF!</v>
      </c>
    </row>
    <row r="348" spans="1:25" ht="15.75" hidden="1" x14ac:dyDescent="0.2">
      <c r="A348" s="35">
        <f t="shared" si="9"/>
        <v>44667</v>
      </c>
      <c r="B348" s="36" t="e">
        <f>SUMIFS(СВЦЭМ!#REF!,СВЦЭМ!$A$40:$A$783,$A348,СВЦЭМ!$B$39:$B$782,B$332)+'СЕТ СН'!$F$16</f>
        <v>#REF!</v>
      </c>
      <c r="C348" s="36" t="e">
        <f>SUMIFS(СВЦЭМ!#REF!,СВЦЭМ!$A$40:$A$783,$A348,СВЦЭМ!$B$39:$B$782,C$332)+'СЕТ СН'!$F$16</f>
        <v>#REF!</v>
      </c>
      <c r="D348" s="36" t="e">
        <f>SUMIFS(СВЦЭМ!#REF!,СВЦЭМ!$A$40:$A$783,$A348,СВЦЭМ!$B$39:$B$782,D$332)+'СЕТ СН'!$F$16</f>
        <v>#REF!</v>
      </c>
      <c r="E348" s="36" t="e">
        <f>SUMIFS(СВЦЭМ!#REF!,СВЦЭМ!$A$40:$A$783,$A348,СВЦЭМ!$B$39:$B$782,E$332)+'СЕТ СН'!$F$16</f>
        <v>#REF!</v>
      </c>
      <c r="F348" s="36" t="e">
        <f>SUMIFS(СВЦЭМ!#REF!,СВЦЭМ!$A$40:$A$783,$A348,СВЦЭМ!$B$39:$B$782,F$332)+'СЕТ СН'!$F$16</f>
        <v>#REF!</v>
      </c>
      <c r="G348" s="36" t="e">
        <f>SUMIFS(СВЦЭМ!#REF!,СВЦЭМ!$A$40:$A$783,$A348,СВЦЭМ!$B$39:$B$782,G$332)+'СЕТ СН'!$F$16</f>
        <v>#REF!</v>
      </c>
      <c r="H348" s="36" t="e">
        <f>SUMIFS(СВЦЭМ!#REF!,СВЦЭМ!$A$40:$A$783,$A348,СВЦЭМ!$B$39:$B$782,H$332)+'СЕТ СН'!$F$16</f>
        <v>#REF!</v>
      </c>
      <c r="I348" s="36" t="e">
        <f>SUMIFS(СВЦЭМ!#REF!,СВЦЭМ!$A$40:$A$783,$A348,СВЦЭМ!$B$39:$B$782,I$332)+'СЕТ СН'!$F$16</f>
        <v>#REF!</v>
      </c>
      <c r="J348" s="36" t="e">
        <f>SUMIFS(СВЦЭМ!#REF!,СВЦЭМ!$A$40:$A$783,$A348,СВЦЭМ!$B$39:$B$782,J$332)+'СЕТ СН'!$F$16</f>
        <v>#REF!</v>
      </c>
      <c r="K348" s="36" t="e">
        <f>SUMIFS(СВЦЭМ!#REF!,СВЦЭМ!$A$40:$A$783,$A348,СВЦЭМ!$B$39:$B$782,K$332)+'СЕТ СН'!$F$16</f>
        <v>#REF!</v>
      </c>
      <c r="L348" s="36" t="e">
        <f>SUMIFS(СВЦЭМ!#REF!,СВЦЭМ!$A$40:$A$783,$A348,СВЦЭМ!$B$39:$B$782,L$332)+'СЕТ СН'!$F$16</f>
        <v>#REF!</v>
      </c>
      <c r="M348" s="36" t="e">
        <f>SUMIFS(СВЦЭМ!#REF!,СВЦЭМ!$A$40:$A$783,$A348,СВЦЭМ!$B$39:$B$782,M$332)+'СЕТ СН'!$F$16</f>
        <v>#REF!</v>
      </c>
      <c r="N348" s="36" t="e">
        <f>SUMIFS(СВЦЭМ!#REF!,СВЦЭМ!$A$40:$A$783,$A348,СВЦЭМ!$B$39:$B$782,N$332)+'СЕТ СН'!$F$16</f>
        <v>#REF!</v>
      </c>
      <c r="O348" s="36" t="e">
        <f>SUMIFS(СВЦЭМ!#REF!,СВЦЭМ!$A$40:$A$783,$A348,СВЦЭМ!$B$39:$B$782,O$332)+'СЕТ СН'!$F$16</f>
        <v>#REF!</v>
      </c>
      <c r="P348" s="36" t="e">
        <f>SUMIFS(СВЦЭМ!#REF!,СВЦЭМ!$A$40:$A$783,$A348,СВЦЭМ!$B$39:$B$782,P$332)+'СЕТ СН'!$F$16</f>
        <v>#REF!</v>
      </c>
      <c r="Q348" s="36" t="e">
        <f>SUMIFS(СВЦЭМ!#REF!,СВЦЭМ!$A$40:$A$783,$A348,СВЦЭМ!$B$39:$B$782,Q$332)+'СЕТ СН'!$F$16</f>
        <v>#REF!</v>
      </c>
      <c r="R348" s="36" t="e">
        <f>SUMIFS(СВЦЭМ!#REF!,СВЦЭМ!$A$40:$A$783,$A348,СВЦЭМ!$B$39:$B$782,R$332)+'СЕТ СН'!$F$16</f>
        <v>#REF!</v>
      </c>
      <c r="S348" s="36" t="e">
        <f>SUMIFS(СВЦЭМ!#REF!,СВЦЭМ!$A$40:$A$783,$A348,СВЦЭМ!$B$39:$B$782,S$332)+'СЕТ СН'!$F$16</f>
        <v>#REF!</v>
      </c>
      <c r="T348" s="36" t="e">
        <f>SUMIFS(СВЦЭМ!#REF!,СВЦЭМ!$A$40:$A$783,$A348,СВЦЭМ!$B$39:$B$782,T$332)+'СЕТ СН'!$F$16</f>
        <v>#REF!</v>
      </c>
      <c r="U348" s="36" t="e">
        <f>SUMIFS(СВЦЭМ!#REF!,СВЦЭМ!$A$40:$A$783,$A348,СВЦЭМ!$B$39:$B$782,U$332)+'СЕТ СН'!$F$16</f>
        <v>#REF!</v>
      </c>
      <c r="V348" s="36" t="e">
        <f>SUMIFS(СВЦЭМ!#REF!,СВЦЭМ!$A$40:$A$783,$A348,СВЦЭМ!$B$39:$B$782,V$332)+'СЕТ СН'!$F$16</f>
        <v>#REF!</v>
      </c>
      <c r="W348" s="36" t="e">
        <f>SUMIFS(СВЦЭМ!#REF!,СВЦЭМ!$A$40:$A$783,$A348,СВЦЭМ!$B$39:$B$782,W$332)+'СЕТ СН'!$F$16</f>
        <v>#REF!</v>
      </c>
      <c r="X348" s="36" t="e">
        <f>SUMIFS(СВЦЭМ!#REF!,СВЦЭМ!$A$40:$A$783,$A348,СВЦЭМ!$B$39:$B$782,X$332)+'СЕТ СН'!$F$16</f>
        <v>#REF!</v>
      </c>
      <c r="Y348" s="36" t="e">
        <f>SUMIFS(СВЦЭМ!#REF!,СВЦЭМ!$A$40:$A$783,$A348,СВЦЭМ!$B$39:$B$782,Y$332)+'СЕТ СН'!$F$16</f>
        <v>#REF!</v>
      </c>
    </row>
    <row r="349" spans="1:25" ht="15.75" hidden="1" x14ac:dyDescent="0.2">
      <c r="A349" s="35">
        <f t="shared" si="9"/>
        <v>44668</v>
      </c>
      <c r="B349" s="36" t="e">
        <f>SUMIFS(СВЦЭМ!#REF!,СВЦЭМ!$A$40:$A$783,$A349,СВЦЭМ!$B$39:$B$782,B$332)+'СЕТ СН'!$F$16</f>
        <v>#REF!</v>
      </c>
      <c r="C349" s="36" t="e">
        <f>SUMIFS(СВЦЭМ!#REF!,СВЦЭМ!$A$40:$A$783,$A349,СВЦЭМ!$B$39:$B$782,C$332)+'СЕТ СН'!$F$16</f>
        <v>#REF!</v>
      </c>
      <c r="D349" s="36" t="e">
        <f>SUMIFS(СВЦЭМ!#REF!,СВЦЭМ!$A$40:$A$783,$A349,СВЦЭМ!$B$39:$B$782,D$332)+'СЕТ СН'!$F$16</f>
        <v>#REF!</v>
      </c>
      <c r="E349" s="36" t="e">
        <f>SUMIFS(СВЦЭМ!#REF!,СВЦЭМ!$A$40:$A$783,$A349,СВЦЭМ!$B$39:$B$782,E$332)+'СЕТ СН'!$F$16</f>
        <v>#REF!</v>
      </c>
      <c r="F349" s="36" t="e">
        <f>SUMIFS(СВЦЭМ!#REF!,СВЦЭМ!$A$40:$A$783,$A349,СВЦЭМ!$B$39:$B$782,F$332)+'СЕТ СН'!$F$16</f>
        <v>#REF!</v>
      </c>
      <c r="G349" s="36" t="e">
        <f>SUMIFS(СВЦЭМ!#REF!,СВЦЭМ!$A$40:$A$783,$A349,СВЦЭМ!$B$39:$B$782,G$332)+'СЕТ СН'!$F$16</f>
        <v>#REF!</v>
      </c>
      <c r="H349" s="36" t="e">
        <f>SUMIFS(СВЦЭМ!#REF!,СВЦЭМ!$A$40:$A$783,$A349,СВЦЭМ!$B$39:$B$782,H$332)+'СЕТ СН'!$F$16</f>
        <v>#REF!</v>
      </c>
      <c r="I349" s="36" t="e">
        <f>SUMIFS(СВЦЭМ!#REF!,СВЦЭМ!$A$40:$A$783,$A349,СВЦЭМ!$B$39:$B$782,I$332)+'СЕТ СН'!$F$16</f>
        <v>#REF!</v>
      </c>
      <c r="J349" s="36" t="e">
        <f>SUMIFS(СВЦЭМ!#REF!,СВЦЭМ!$A$40:$A$783,$A349,СВЦЭМ!$B$39:$B$782,J$332)+'СЕТ СН'!$F$16</f>
        <v>#REF!</v>
      </c>
      <c r="K349" s="36" t="e">
        <f>SUMIFS(СВЦЭМ!#REF!,СВЦЭМ!$A$40:$A$783,$A349,СВЦЭМ!$B$39:$B$782,K$332)+'СЕТ СН'!$F$16</f>
        <v>#REF!</v>
      </c>
      <c r="L349" s="36" t="e">
        <f>SUMIFS(СВЦЭМ!#REF!,СВЦЭМ!$A$40:$A$783,$A349,СВЦЭМ!$B$39:$B$782,L$332)+'СЕТ СН'!$F$16</f>
        <v>#REF!</v>
      </c>
      <c r="M349" s="36" t="e">
        <f>SUMIFS(СВЦЭМ!#REF!,СВЦЭМ!$A$40:$A$783,$A349,СВЦЭМ!$B$39:$B$782,M$332)+'СЕТ СН'!$F$16</f>
        <v>#REF!</v>
      </c>
      <c r="N349" s="36" t="e">
        <f>SUMIFS(СВЦЭМ!#REF!,СВЦЭМ!$A$40:$A$783,$A349,СВЦЭМ!$B$39:$B$782,N$332)+'СЕТ СН'!$F$16</f>
        <v>#REF!</v>
      </c>
      <c r="O349" s="36" t="e">
        <f>SUMIFS(СВЦЭМ!#REF!,СВЦЭМ!$A$40:$A$783,$A349,СВЦЭМ!$B$39:$B$782,O$332)+'СЕТ СН'!$F$16</f>
        <v>#REF!</v>
      </c>
      <c r="P349" s="36" t="e">
        <f>SUMIFS(СВЦЭМ!#REF!,СВЦЭМ!$A$40:$A$783,$A349,СВЦЭМ!$B$39:$B$782,P$332)+'СЕТ СН'!$F$16</f>
        <v>#REF!</v>
      </c>
      <c r="Q349" s="36" t="e">
        <f>SUMIFS(СВЦЭМ!#REF!,СВЦЭМ!$A$40:$A$783,$A349,СВЦЭМ!$B$39:$B$782,Q$332)+'СЕТ СН'!$F$16</f>
        <v>#REF!</v>
      </c>
      <c r="R349" s="36" t="e">
        <f>SUMIFS(СВЦЭМ!#REF!,СВЦЭМ!$A$40:$A$783,$A349,СВЦЭМ!$B$39:$B$782,R$332)+'СЕТ СН'!$F$16</f>
        <v>#REF!</v>
      </c>
      <c r="S349" s="36" t="e">
        <f>SUMIFS(СВЦЭМ!#REF!,СВЦЭМ!$A$40:$A$783,$A349,СВЦЭМ!$B$39:$B$782,S$332)+'СЕТ СН'!$F$16</f>
        <v>#REF!</v>
      </c>
      <c r="T349" s="36" t="e">
        <f>SUMIFS(СВЦЭМ!#REF!,СВЦЭМ!$A$40:$A$783,$A349,СВЦЭМ!$B$39:$B$782,T$332)+'СЕТ СН'!$F$16</f>
        <v>#REF!</v>
      </c>
      <c r="U349" s="36" t="e">
        <f>SUMIFS(СВЦЭМ!#REF!,СВЦЭМ!$A$40:$A$783,$A349,СВЦЭМ!$B$39:$B$782,U$332)+'СЕТ СН'!$F$16</f>
        <v>#REF!</v>
      </c>
      <c r="V349" s="36" t="e">
        <f>SUMIFS(СВЦЭМ!#REF!,СВЦЭМ!$A$40:$A$783,$A349,СВЦЭМ!$B$39:$B$782,V$332)+'СЕТ СН'!$F$16</f>
        <v>#REF!</v>
      </c>
      <c r="W349" s="36" t="e">
        <f>SUMIFS(СВЦЭМ!#REF!,СВЦЭМ!$A$40:$A$783,$A349,СВЦЭМ!$B$39:$B$782,W$332)+'СЕТ СН'!$F$16</f>
        <v>#REF!</v>
      </c>
      <c r="X349" s="36" t="e">
        <f>SUMIFS(СВЦЭМ!#REF!,СВЦЭМ!$A$40:$A$783,$A349,СВЦЭМ!$B$39:$B$782,X$332)+'СЕТ СН'!$F$16</f>
        <v>#REF!</v>
      </c>
      <c r="Y349" s="36" t="e">
        <f>SUMIFS(СВЦЭМ!#REF!,СВЦЭМ!$A$40:$A$783,$A349,СВЦЭМ!$B$39:$B$782,Y$332)+'СЕТ СН'!$F$16</f>
        <v>#REF!</v>
      </c>
    </row>
    <row r="350" spans="1:25" ht="15.75" hidden="1" x14ac:dyDescent="0.2">
      <c r="A350" s="35">
        <f t="shared" si="9"/>
        <v>44669</v>
      </c>
      <c r="B350" s="36" t="e">
        <f>SUMIFS(СВЦЭМ!#REF!,СВЦЭМ!$A$40:$A$783,$A350,СВЦЭМ!$B$39:$B$782,B$332)+'СЕТ СН'!$F$16</f>
        <v>#REF!</v>
      </c>
      <c r="C350" s="36" t="e">
        <f>SUMIFS(СВЦЭМ!#REF!,СВЦЭМ!$A$40:$A$783,$A350,СВЦЭМ!$B$39:$B$782,C$332)+'СЕТ СН'!$F$16</f>
        <v>#REF!</v>
      </c>
      <c r="D350" s="36" t="e">
        <f>SUMIFS(СВЦЭМ!#REF!,СВЦЭМ!$A$40:$A$783,$A350,СВЦЭМ!$B$39:$B$782,D$332)+'СЕТ СН'!$F$16</f>
        <v>#REF!</v>
      </c>
      <c r="E350" s="36" t="e">
        <f>SUMIFS(СВЦЭМ!#REF!,СВЦЭМ!$A$40:$A$783,$A350,СВЦЭМ!$B$39:$B$782,E$332)+'СЕТ СН'!$F$16</f>
        <v>#REF!</v>
      </c>
      <c r="F350" s="36" t="e">
        <f>SUMIFS(СВЦЭМ!#REF!,СВЦЭМ!$A$40:$A$783,$A350,СВЦЭМ!$B$39:$B$782,F$332)+'СЕТ СН'!$F$16</f>
        <v>#REF!</v>
      </c>
      <c r="G350" s="36" t="e">
        <f>SUMIFS(СВЦЭМ!#REF!,СВЦЭМ!$A$40:$A$783,$A350,СВЦЭМ!$B$39:$B$782,G$332)+'СЕТ СН'!$F$16</f>
        <v>#REF!</v>
      </c>
      <c r="H350" s="36" t="e">
        <f>SUMIFS(СВЦЭМ!#REF!,СВЦЭМ!$A$40:$A$783,$A350,СВЦЭМ!$B$39:$B$782,H$332)+'СЕТ СН'!$F$16</f>
        <v>#REF!</v>
      </c>
      <c r="I350" s="36" t="e">
        <f>SUMIFS(СВЦЭМ!#REF!,СВЦЭМ!$A$40:$A$783,$A350,СВЦЭМ!$B$39:$B$782,I$332)+'СЕТ СН'!$F$16</f>
        <v>#REF!</v>
      </c>
      <c r="J350" s="36" t="e">
        <f>SUMIFS(СВЦЭМ!#REF!,СВЦЭМ!$A$40:$A$783,$A350,СВЦЭМ!$B$39:$B$782,J$332)+'СЕТ СН'!$F$16</f>
        <v>#REF!</v>
      </c>
      <c r="K350" s="36" t="e">
        <f>SUMIFS(СВЦЭМ!#REF!,СВЦЭМ!$A$40:$A$783,$A350,СВЦЭМ!$B$39:$B$782,K$332)+'СЕТ СН'!$F$16</f>
        <v>#REF!</v>
      </c>
      <c r="L350" s="36" t="e">
        <f>SUMIFS(СВЦЭМ!#REF!,СВЦЭМ!$A$40:$A$783,$A350,СВЦЭМ!$B$39:$B$782,L$332)+'СЕТ СН'!$F$16</f>
        <v>#REF!</v>
      </c>
      <c r="M350" s="36" t="e">
        <f>SUMIFS(СВЦЭМ!#REF!,СВЦЭМ!$A$40:$A$783,$A350,СВЦЭМ!$B$39:$B$782,M$332)+'СЕТ СН'!$F$16</f>
        <v>#REF!</v>
      </c>
      <c r="N350" s="36" t="e">
        <f>SUMIFS(СВЦЭМ!#REF!,СВЦЭМ!$A$40:$A$783,$A350,СВЦЭМ!$B$39:$B$782,N$332)+'СЕТ СН'!$F$16</f>
        <v>#REF!</v>
      </c>
      <c r="O350" s="36" t="e">
        <f>SUMIFS(СВЦЭМ!#REF!,СВЦЭМ!$A$40:$A$783,$A350,СВЦЭМ!$B$39:$B$782,O$332)+'СЕТ СН'!$F$16</f>
        <v>#REF!</v>
      </c>
      <c r="P350" s="36" t="e">
        <f>SUMIFS(СВЦЭМ!#REF!,СВЦЭМ!$A$40:$A$783,$A350,СВЦЭМ!$B$39:$B$782,P$332)+'СЕТ СН'!$F$16</f>
        <v>#REF!</v>
      </c>
      <c r="Q350" s="36" t="e">
        <f>SUMIFS(СВЦЭМ!#REF!,СВЦЭМ!$A$40:$A$783,$A350,СВЦЭМ!$B$39:$B$782,Q$332)+'СЕТ СН'!$F$16</f>
        <v>#REF!</v>
      </c>
      <c r="R350" s="36" t="e">
        <f>SUMIFS(СВЦЭМ!#REF!,СВЦЭМ!$A$40:$A$783,$A350,СВЦЭМ!$B$39:$B$782,R$332)+'СЕТ СН'!$F$16</f>
        <v>#REF!</v>
      </c>
      <c r="S350" s="36" t="e">
        <f>SUMIFS(СВЦЭМ!#REF!,СВЦЭМ!$A$40:$A$783,$A350,СВЦЭМ!$B$39:$B$782,S$332)+'СЕТ СН'!$F$16</f>
        <v>#REF!</v>
      </c>
      <c r="T350" s="36" t="e">
        <f>SUMIFS(СВЦЭМ!#REF!,СВЦЭМ!$A$40:$A$783,$A350,СВЦЭМ!$B$39:$B$782,T$332)+'СЕТ СН'!$F$16</f>
        <v>#REF!</v>
      </c>
      <c r="U350" s="36" t="e">
        <f>SUMIFS(СВЦЭМ!#REF!,СВЦЭМ!$A$40:$A$783,$A350,СВЦЭМ!$B$39:$B$782,U$332)+'СЕТ СН'!$F$16</f>
        <v>#REF!</v>
      </c>
      <c r="V350" s="36" t="e">
        <f>SUMIFS(СВЦЭМ!#REF!,СВЦЭМ!$A$40:$A$783,$A350,СВЦЭМ!$B$39:$B$782,V$332)+'СЕТ СН'!$F$16</f>
        <v>#REF!</v>
      </c>
      <c r="W350" s="36" t="e">
        <f>SUMIFS(СВЦЭМ!#REF!,СВЦЭМ!$A$40:$A$783,$A350,СВЦЭМ!$B$39:$B$782,W$332)+'СЕТ СН'!$F$16</f>
        <v>#REF!</v>
      </c>
      <c r="X350" s="36" t="e">
        <f>SUMIFS(СВЦЭМ!#REF!,СВЦЭМ!$A$40:$A$783,$A350,СВЦЭМ!$B$39:$B$782,X$332)+'СЕТ СН'!$F$16</f>
        <v>#REF!</v>
      </c>
      <c r="Y350" s="36" t="e">
        <f>SUMIFS(СВЦЭМ!#REF!,СВЦЭМ!$A$40:$A$783,$A350,СВЦЭМ!$B$39:$B$782,Y$332)+'СЕТ СН'!$F$16</f>
        <v>#REF!</v>
      </c>
    </row>
    <row r="351" spans="1:25" ht="15.75" hidden="1" x14ac:dyDescent="0.2">
      <c r="A351" s="35">
        <f t="shared" si="9"/>
        <v>44670</v>
      </c>
      <c r="B351" s="36" t="e">
        <f>SUMIFS(СВЦЭМ!#REF!,СВЦЭМ!$A$40:$A$783,$A351,СВЦЭМ!$B$39:$B$782,B$332)+'СЕТ СН'!$F$16</f>
        <v>#REF!</v>
      </c>
      <c r="C351" s="36" t="e">
        <f>SUMIFS(СВЦЭМ!#REF!,СВЦЭМ!$A$40:$A$783,$A351,СВЦЭМ!$B$39:$B$782,C$332)+'СЕТ СН'!$F$16</f>
        <v>#REF!</v>
      </c>
      <c r="D351" s="36" t="e">
        <f>SUMIFS(СВЦЭМ!#REF!,СВЦЭМ!$A$40:$A$783,$A351,СВЦЭМ!$B$39:$B$782,D$332)+'СЕТ СН'!$F$16</f>
        <v>#REF!</v>
      </c>
      <c r="E351" s="36" t="e">
        <f>SUMIFS(СВЦЭМ!#REF!,СВЦЭМ!$A$40:$A$783,$A351,СВЦЭМ!$B$39:$B$782,E$332)+'СЕТ СН'!$F$16</f>
        <v>#REF!</v>
      </c>
      <c r="F351" s="36" t="e">
        <f>SUMIFS(СВЦЭМ!#REF!,СВЦЭМ!$A$40:$A$783,$A351,СВЦЭМ!$B$39:$B$782,F$332)+'СЕТ СН'!$F$16</f>
        <v>#REF!</v>
      </c>
      <c r="G351" s="36" t="e">
        <f>SUMIFS(СВЦЭМ!#REF!,СВЦЭМ!$A$40:$A$783,$A351,СВЦЭМ!$B$39:$B$782,G$332)+'СЕТ СН'!$F$16</f>
        <v>#REF!</v>
      </c>
      <c r="H351" s="36" t="e">
        <f>SUMIFS(СВЦЭМ!#REF!,СВЦЭМ!$A$40:$A$783,$A351,СВЦЭМ!$B$39:$B$782,H$332)+'СЕТ СН'!$F$16</f>
        <v>#REF!</v>
      </c>
      <c r="I351" s="36" t="e">
        <f>SUMIFS(СВЦЭМ!#REF!,СВЦЭМ!$A$40:$A$783,$A351,СВЦЭМ!$B$39:$B$782,I$332)+'СЕТ СН'!$F$16</f>
        <v>#REF!</v>
      </c>
      <c r="J351" s="36" t="e">
        <f>SUMIFS(СВЦЭМ!#REF!,СВЦЭМ!$A$40:$A$783,$A351,СВЦЭМ!$B$39:$B$782,J$332)+'СЕТ СН'!$F$16</f>
        <v>#REF!</v>
      </c>
      <c r="K351" s="36" t="e">
        <f>SUMIFS(СВЦЭМ!#REF!,СВЦЭМ!$A$40:$A$783,$A351,СВЦЭМ!$B$39:$B$782,K$332)+'СЕТ СН'!$F$16</f>
        <v>#REF!</v>
      </c>
      <c r="L351" s="36" t="e">
        <f>SUMIFS(СВЦЭМ!#REF!,СВЦЭМ!$A$40:$A$783,$A351,СВЦЭМ!$B$39:$B$782,L$332)+'СЕТ СН'!$F$16</f>
        <v>#REF!</v>
      </c>
      <c r="M351" s="36" t="e">
        <f>SUMIFS(СВЦЭМ!#REF!,СВЦЭМ!$A$40:$A$783,$A351,СВЦЭМ!$B$39:$B$782,M$332)+'СЕТ СН'!$F$16</f>
        <v>#REF!</v>
      </c>
      <c r="N351" s="36" t="e">
        <f>SUMIFS(СВЦЭМ!#REF!,СВЦЭМ!$A$40:$A$783,$A351,СВЦЭМ!$B$39:$B$782,N$332)+'СЕТ СН'!$F$16</f>
        <v>#REF!</v>
      </c>
      <c r="O351" s="36" t="e">
        <f>SUMIFS(СВЦЭМ!#REF!,СВЦЭМ!$A$40:$A$783,$A351,СВЦЭМ!$B$39:$B$782,O$332)+'СЕТ СН'!$F$16</f>
        <v>#REF!</v>
      </c>
      <c r="P351" s="36" t="e">
        <f>SUMIFS(СВЦЭМ!#REF!,СВЦЭМ!$A$40:$A$783,$A351,СВЦЭМ!$B$39:$B$782,P$332)+'СЕТ СН'!$F$16</f>
        <v>#REF!</v>
      </c>
      <c r="Q351" s="36" t="e">
        <f>SUMIFS(СВЦЭМ!#REF!,СВЦЭМ!$A$40:$A$783,$A351,СВЦЭМ!$B$39:$B$782,Q$332)+'СЕТ СН'!$F$16</f>
        <v>#REF!</v>
      </c>
      <c r="R351" s="36" t="e">
        <f>SUMIFS(СВЦЭМ!#REF!,СВЦЭМ!$A$40:$A$783,$A351,СВЦЭМ!$B$39:$B$782,R$332)+'СЕТ СН'!$F$16</f>
        <v>#REF!</v>
      </c>
      <c r="S351" s="36" t="e">
        <f>SUMIFS(СВЦЭМ!#REF!,СВЦЭМ!$A$40:$A$783,$A351,СВЦЭМ!$B$39:$B$782,S$332)+'СЕТ СН'!$F$16</f>
        <v>#REF!</v>
      </c>
      <c r="T351" s="36" t="e">
        <f>SUMIFS(СВЦЭМ!#REF!,СВЦЭМ!$A$40:$A$783,$A351,СВЦЭМ!$B$39:$B$782,T$332)+'СЕТ СН'!$F$16</f>
        <v>#REF!</v>
      </c>
      <c r="U351" s="36" t="e">
        <f>SUMIFS(СВЦЭМ!#REF!,СВЦЭМ!$A$40:$A$783,$A351,СВЦЭМ!$B$39:$B$782,U$332)+'СЕТ СН'!$F$16</f>
        <v>#REF!</v>
      </c>
      <c r="V351" s="36" t="e">
        <f>SUMIFS(СВЦЭМ!#REF!,СВЦЭМ!$A$40:$A$783,$A351,СВЦЭМ!$B$39:$B$782,V$332)+'СЕТ СН'!$F$16</f>
        <v>#REF!</v>
      </c>
      <c r="W351" s="36" t="e">
        <f>SUMIFS(СВЦЭМ!#REF!,СВЦЭМ!$A$40:$A$783,$A351,СВЦЭМ!$B$39:$B$782,W$332)+'СЕТ СН'!$F$16</f>
        <v>#REF!</v>
      </c>
      <c r="X351" s="36" t="e">
        <f>SUMIFS(СВЦЭМ!#REF!,СВЦЭМ!$A$40:$A$783,$A351,СВЦЭМ!$B$39:$B$782,X$332)+'СЕТ СН'!$F$16</f>
        <v>#REF!</v>
      </c>
      <c r="Y351" s="36" t="e">
        <f>SUMIFS(СВЦЭМ!#REF!,СВЦЭМ!$A$40:$A$783,$A351,СВЦЭМ!$B$39:$B$782,Y$332)+'СЕТ СН'!$F$16</f>
        <v>#REF!</v>
      </c>
    </row>
    <row r="352" spans="1:25" ht="15.75" hidden="1" x14ac:dyDescent="0.2">
      <c r="A352" s="35">
        <f t="shared" si="9"/>
        <v>44671</v>
      </c>
      <c r="B352" s="36" t="e">
        <f>SUMIFS(СВЦЭМ!#REF!,СВЦЭМ!$A$40:$A$783,$A352,СВЦЭМ!$B$39:$B$782,B$332)+'СЕТ СН'!$F$16</f>
        <v>#REF!</v>
      </c>
      <c r="C352" s="36" t="e">
        <f>SUMIFS(СВЦЭМ!#REF!,СВЦЭМ!$A$40:$A$783,$A352,СВЦЭМ!$B$39:$B$782,C$332)+'СЕТ СН'!$F$16</f>
        <v>#REF!</v>
      </c>
      <c r="D352" s="36" t="e">
        <f>SUMIFS(СВЦЭМ!#REF!,СВЦЭМ!$A$40:$A$783,$A352,СВЦЭМ!$B$39:$B$782,D$332)+'СЕТ СН'!$F$16</f>
        <v>#REF!</v>
      </c>
      <c r="E352" s="36" t="e">
        <f>SUMIFS(СВЦЭМ!#REF!,СВЦЭМ!$A$40:$A$783,$A352,СВЦЭМ!$B$39:$B$782,E$332)+'СЕТ СН'!$F$16</f>
        <v>#REF!</v>
      </c>
      <c r="F352" s="36" t="e">
        <f>SUMIFS(СВЦЭМ!#REF!,СВЦЭМ!$A$40:$A$783,$A352,СВЦЭМ!$B$39:$B$782,F$332)+'СЕТ СН'!$F$16</f>
        <v>#REF!</v>
      </c>
      <c r="G352" s="36" t="e">
        <f>SUMIFS(СВЦЭМ!#REF!,СВЦЭМ!$A$40:$A$783,$A352,СВЦЭМ!$B$39:$B$782,G$332)+'СЕТ СН'!$F$16</f>
        <v>#REF!</v>
      </c>
      <c r="H352" s="36" t="e">
        <f>SUMIFS(СВЦЭМ!#REF!,СВЦЭМ!$A$40:$A$783,$A352,СВЦЭМ!$B$39:$B$782,H$332)+'СЕТ СН'!$F$16</f>
        <v>#REF!</v>
      </c>
      <c r="I352" s="36" t="e">
        <f>SUMIFS(СВЦЭМ!#REF!,СВЦЭМ!$A$40:$A$783,$A352,СВЦЭМ!$B$39:$B$782,I$332)+'СЕТ СН'!$F$16</f>
        <v>#REF!</v>
      </c>
      <c r="J352" s="36" t="e">
        <f>SUMIFS(СВЦЭМ!#REF!,СВЦЭМ!$A$40:$A$783,$A352,СВЦЭМ!$B$39:$B$782,J$332)+'СЕТ СН'!$F$16</f>
        <v>#REF!</v>
      </c>
      <c r="K352" s="36" t="e">
        <f>SUMIFS(СВЦЭМ!#REF!,СВЦЭМ!$A$40:$A$783,$A352,СВЦЭМ!$B$39:$B$782,K$332)+'СЕТ СН'!$F$16</f>
        <v>#REF!</v>
      </c>
      <c r="L352" s="36" t="e">
        <f>SUMIFS(СВЦЭМ!#REF!,СВЦЭМ!$A$40:$A$783,$A352,СВЦЭМ!$B$39:$B$782,L$332)+'СЕТ СН'!$F$16</f>
        <v>#REF!</v>
      </c>
      <c r="M352" s="36" t="e">
        <f>SUMIFS(СВЦЭМ!#REF!,СВЦЭМ!$A$40:$A$783,$A352,СВЦЭМ!$B$39:$B$782,M$332)+'СЕТ СН'!$F$16</f>
        <v>#REF!</v>
      </c>
      <c r="N352" s="36" t="e">
        <f>SUMIFS(СВЦЭМ!#REF!,СВЦЭМ!$A$40:$A$783,$A352,СВЦЭМ!$B$39:$B$782,N$332)+'СЕТ СН'!$F$16</f>
        <v>#REF!</v>
      </c>
      <c r="O352" s="36" t="e">
        <f>SUMIFS(СВЦЭМ!#REF!,СВЦЭМ!$A$40:$A$783,$A352,СВЦЭМ!$B$39:$B$782,O$332)+'СЕТ СН'!$F$16</f>
        <v>#REF!</v>
      </c>
      <c r="P352" s="36" t="e">
        <f>SUMIFS(СВЦЭМ!#REF!,СВЦЭМ!$A$40:$A$783,$A352,СВЦЭМ!$B$39:$B$782,P$332)+'СЕТ СН'!$F$16</f>
        <v>#REF!</v>
      </c>
      <c r="Q352" s="36" t="e">
        <f>SUMIFS(СВЦЭМ!#REF!,СВЦЭМ!$A$40:$A$783,$A352,СВЦЭМ!$B$39:$B$782,Q$332)+'СЕТ СН'!$F$16</f>
        <v>#REF!</v>
      </c>
      <c r="R352" s="36" t="e">
        <f>SUMIFS(СВЦЭМ!#REF!,СВЦЭМ!$A$40:$A$783,$A352,СВЦЭМ!$B$39:$B$782,R$332)+'СЕТ СН'!$F$16</f>
        <v>#REF!</v>
      </c>
      <c r="S352" s="36" t="e">
        <f>SUMIFS(СВЦЭМ!#REF!,СВЦЭМ!$A$40:$A$783,$A352,СВЦЭМ!$B$39:$B$782,S$332)+'СЕТ СН'!$F$16</f>
        <v>#REF!</v>
      </c>
      <c r="T352" s="36" t="e">
        <f>SUMIFS(СВЦЭМ!#REF!,СВЦЭМ!$A$40:$A$783,$A352,СВЦЭМ!$B$39:$B$782,T$332)+'СЕТ СН'!$F$16</f>
        <v>#REF!</v>
      </c>
      <c r="U352" s="36" t="e">
        <f>SUMIFS(СВЦЭМ!#REF!,СВЦЭМ!$A$40:$A$783,$A352,СВЦЭМ!$B$39:$B$782,U$332)+'СЕТ СН'!$F$16</f>
        <v>#REF!</v>
      </c>
      <c r="V352" s="36" t="e">
        <f>SUMIFS(СВЦЭМ!#REF!,СВЦЭМ!$A$40:$A$783,$A352,СВЦЭМ!$B$39:$B$782,V$332)+'СЕТ СН'!$F$16</f>
        <v>#REF!</v>
      </c>
      <c r="W352" s="36" t="e">
        <f>SUMIFS(СВЦЭМ!#REF!,СВЦЭМ!$A$40:$A$783,$A352,СВЦЭМ!$B$39:$B$782,W$332)+'СЕТ СН'!$F$16</f>
        <v>#REF!</v>
      </c>
      <c r="X352" s="36" t="e">
        <f>SUMIFS(СВЦЭМ!#REF!,СВЦЭМ!$A$40:$A$783,$A352,СВЦЭМ!$B$39:$B$782,X$332)+'СЕТ СН'!$F$16</f>
        <v>#REF!</v>
      </c>
      <c r="Y352" s="36" t="e">
        <f>SUMIFS(СВЦЭМ!#REF!,СВЦЭМ!$A$40:$A$783,$A352,СВЦЭМ!$B$39:$B$782,Y$332)+'СЕТ СН'!$F$16</f>
        <v>#REF!</v>
      </c>
    </row>
    <row r="353" spans="1:27" ht="15.75" hidden="1" x14ac:dyDescent="0.2">
      <c r="A353" s="35">
        <f t="shared" si="9"/>
        <v>44672</v>
      </c>
      <c r="B353" s="36" t="e">
        <f>SUMIFS(СВЦЭМ!#REF!,СВЦЭМ!$A$40:$A$783,$A353,СВЦЭМ!$B$39:$B$782,B$332)+'СЕТ СН'!$F$16</f>
        <v>#REF!</v>
      </c>
      <c r="C353" s="36" t="e">
        <f>SUMIFS(СВЦЭМ!#REF!,СВЦЭМ!$A$40:$A$783,$A353,СВЦЭМ!$B$39:$B$782,C$332)+'СЕТ СН'!$F$16</f>
        <v>#REF!</v>
      </c>
      <c r="D353" s="36" t="e">
        <f>SUMIFS(СВЦЭМ!#REF!,СВЦЭМ!$A$40:$A$783,$A353,СВЦЭМ!$B$39:$B$782,D$332)+'СЕТ СН'!$F$16</f>
        <v>#REF!</v>
      </c>
      <c r="E353" s="36" t="e">
        <f>SUMIFS(СВЦЭМ!#REF!,СВЦЭМ!$A$40:$A$783,$A353,СВЦЭМ!$B$39:$B$782,E$332)+'СЕТ СН'!$F$16</f>
        <v>#REF!</v>
      </c>
      <c r="F353" s="36" t="e">
        <f>SUMIFS(СВЦЭМ!#REF!,СВЦЭМ!$A$40:$A$783,$A353,СВЦЭМ!$B$39:$B$782,F$332)+'СЕТ СН'!$F$16</f>
        <v>#REF!</v>
      </c>
      <c r="G353" s="36" t="e">
        <f>SUMIFS(СВЦЭМ!#REF!,СВЦЭМ!$A$40:$A$783,$A353,СВЦЭМ!$B$39:$B$782,G$332)+'СЕТ СН'!$F$16</f>
        <v>#REF!</v>
      </c>
      <c r="H353" s="36" t="e">
        <f>SUMIFS(СВЦЭМ!#REF!,СВЦЭМ!$A$40:$A$783,$A353,СВЦЭМ!$B$39:$B$782,H$332)+'СЕТ СН'!$F$16</f>
        <v>#REF!</v>
      </c>
      <c r="I353" s="36" t="e">
        <f>SUMIFS(СВЦЭМ!#REF!,СВЦЭМ!$A$40:$A$783,$A353,СВЦЭМ!$B$39:$B$782,I$332)+'СЕТ СН'!$F$16</f>
        <v>#REF!</v>
      </c>
      <c r="J353" s="36" t="e">
        <f>SUMIFS(СВЦЭМ!#REF!,СВЦЭМ!$A$40:$A$783,$A353,СВЦЭМ!$B$39:$B$782,J$332)+'СЕТ СН'!$F$16</f>
        <v>#REF!</v>
      </c>
      <c r="K353" s="36" t="e">
        <f>SUMIFS(СВЦЭМ!#REF!,СВЦЭМ!$A$40:$A$783,$A353,СВЦЭМ!$B$39:$B$782,K$332)+'СЕТ СН'!$F$16</f>
        <v>#REF!</v>
      </c>
      <c r="L353" s="36" t="e">
        <f>SUMIFS(СВЦЭМ!#REF!,СВЦЭМ!$A$40:$A$783,$A353,СВЦЭМ!$B$39:$B$782,L$332)+'СЕТ СН'!$F$16</f>
        <v>#REF!</v>
      </c>
      <c r="M353" s="36" t="e">
        <f>SUMIFS(СВЦЭМ!#REF!,СВЦЭМ!$A$40:$A$783,$A353,СВЦЭМ!$B$39:$B$782,M$332)+'СЕТ СН'!$F$16</f>
        <v>#REF!</v>
      </c>
      <c r="N353" s="36" t="e">
        <f>SUMIFS(СВЦЭМ!#REF!,СВЦЭМ!$A$40:$A$783,$A353,СВЦЭМ!$B$39:$B$782,N$332)+'СЕТ СН'!$F$16</f>
        <v>#REF!</v>
      </c>
      <c r="O353" s="36" t="e">
        <f>SUMIFS(СВЦЭМ!#REF!,СВЦЭМ!$A$40:$A$783,$A353,СВЦЭМ!$B$39:$B$782,O$332)+'СЕТ СН'!$F$16</f>
        <v>#REF!</v>
      </c>
      <c r="P353" s="36" t="e">
        <f>SUMIFS(СВЦЭМ!#REF!,СВЦЭМ!$A$40:$A$783,$A353,СВЦЭМ!$B$39:$B$782,P$332)+'СЕТ СН'!$F$16</f>
        <v>#REF!</v>
      </c>
      <c r="Q353" s="36" t="e">
        <f>SUMIFS(СВЦЭМ!#REF!,СВЦЭМ!$A$40:$A$783,$A353,СВЦЭМ!$B$39:$B$782,Q$332)+'СЕТ СН'!$F$16</f>
        <v>#REF!</v>
      </c>
      <c r="R353" s="36" t="e">
        <f>SUMIFS(СВЦЭМ!#REF!,СВЦЭМ!$A$40:$A$783,$A353,СВЦЭМ!$B$39:$B$782,R$332)+'СЕТ СН'!$F$16</f>
        <v>#REF!</v>
      </c>
      <c r="S353" s="36" t="e">
        <f>SUMIFS(СВЦЭМ!#REF!,СВЦЭМ!$A$40:$A$783,$A353,СВЦЭМ!$B$39:$B$782,S$332)+'СЕТ СН'!$F$16</f>
        <v>#REF!</v>
      </c>
      <c r="T353" s="36" t="e">
        <f>SUMIFS(СВЦЭМ!#REF!,СВЦЭМ!$A$40:$A$783,$A353,СВЦЭМ!$B$39:$B$782,T$332)+'СЕТ СН'!$F$16</f>
        <v>#REF!</v>
      </c>
      <c r="U353" s="36" t="e">
        <f>SUMIFS(СВЦЭМ!#REF!,СВЦЭМ!$A$40:$A$783,$A353,СВЦЭМ!$B$39:$B$782,U$332)+'СЕТ СН'!$F$16</f>
        <v>#REF!</v>
      </c>
      <c r="V353" s="36" t="e">
        <f>SUMIFS(СВЦЭМ!#REF!,СВЦЭМ!$A$40:$A$783,$A353,СВЦЭМ!$B$39:$B$782,V$332)+'СЕТ СН'!$F$16</f>
        <v>#REF!</v>
      </c>
      <c r="W353" s="36" t="e">
        <f>SUMIFS(СВЦЭМ!#REF!,СВЦЭМ!$A$40:$A$783,$A353,СВЦЭМ!$B$39:$B$782,W$332)+'СЕТ СН'!$F$16</f>
        <v>#REF!</v>
      </c>
      <c r="X353" s="36" t="e">
        <f>SUMIFS(СВЦЭМ!#REF!,СВЦЭМ!$A$40:$A$783,$A353,СВЦЭМ!$B$39:$B$782,X$332)+'СЕТ СН'!$F$16</f>
        <v>#REF!</v>
      </c>
      <c r="Y353" s="36" t="e">
        <f>SUMIFS(СВЦЭМ!#REF!,СВЦЭМ!$A$40:$A$783,$A353,СВЦЭМ!$B$39:$B$782,Y$332)+'СЕТ СН'!$F$16</f>
        <v>#REF!</v>
      </c>
    </row>
    <row r="354" spans="1:27" ht="15.75" hidden="1" x14ac:dyDescent="0.2">
      <c r="A354" s="35">
        <f t="shared" si="9"/>
        <v>44673</v>
      </c>
      <c r="B354" s="36" t="e">
        <f>SUMIFS(СВЦЭМ!#REF!,СВЦЭМ!$A$40:$A$783,$A354,СВЦЭМ!$B$39:$B$782,B$332)+'СЕТ СН'!$F$16</f>
        <v>#REF!</v>
      </c>
      <c r="C354" s="36" t="e">
        <f>SUMIFS(СВЦЭМ!#REF!,СВЦЭМ!$A$40:$A$783,$A354,СВЦЭМ!$B$39:$B$782,C$332)+'СЕТ СН'!$F$16</f>
        <v>#REF!</v>
      </c>
      <c r="D354" s="36" t="e">
        <f>SUMIFS(СВЦЭМ!#REF!,СВЦЭМ!$A$40:$A$783,$A354,СВЦЭМ!$B$39:$B$782,D$332)+'СЕТ СН'!$F$16</f>
        <v>#REF!</v>
      </c>
      <c r="E354" s="36" t="e">
        <f>SUMIFS(СВЦЭМ!#REF!,СВЦЭМ!$A$40:$A$783,$A354,СВЦЭМ!$B$39:$B$782,E$332)+'СЕТ СН'!$F$16</f>
        <v>#REF!</v>
      </c>
      <c r="F354" s="36" t="e">
        <f>SUMIFS(СВЦЭМ!#REF!,СВЦЭМ!$A$40:$A$783,$A354,СВЦЭМ!$B$39:$B$782,F$332)+'СЕТ СН'!$F$16</f>
        <v>#REF!</v>
      </c>
      <c r="G354" s="36" t="e">
        <f>SUMIFS(СВЦЭМ!#REF!,СВЦЭМ!$A$40:$A$783,$A354,СВЦЭМ!$B$39:$B$782,G$332)+'СЕТ СН'!$F$16</f>
        <v>#REF!</v>
      </c>
      <c r="H354" s="36" t="e">
        <f>SUMIFS(СВЦЭМ!#REF!,СВЦЭМ!$A$40:$A$783,$A354,СВЦЭМ!$B$39:$B$782,H$332)+'СЕТ СН'!$F$16</f>
        <v>#REF!</v>
      </c>
      <c r="I354" s="36" t="e">
        <f>SUMIFS(СВЦЭМ!#REF!,СВЦЭМ!$A$40:$A$783,$A354,СВЦЭМ!$B$39:$B$782,I$332)+'СЕТ СН'!$F$16</f>
        <v>#REF!</v>
      </c>
      <c r="J354" s="36" t="e">
        <f>SUMIFS(СВЦЭМ!#REF!,СВЦЭМ!$A$40:$A$783,$A354,СВЦЭМ!$B$39:$B$782,J$332)+'СЕТ СН'!$F$16</f>
        <v>#REF!</v>
      </c>
      <c r="K354" s="36" t="e">
        <f>SUMIFS(СВЦЭМ!#REF!,СВЦЭМ!$A$40:$A$783,$A354,СВЦЭМ!$B$39:$B$782,K$332)+'СЕТ СН'!$F$16</f>
        <v>#REF!</v>
      </c>
      <c r="L354" s="36" t="e">
        <f>SUMIFS(СВЦЭМ!#REF!,СВЦЭМ!$A$40:$A$783,$A354,СВЦЭМ!$B$39:$B$782,L$332)+'СЕТ СН'!$F$16</f>
        <v>#REF!</v>
      </c>
      <c r="M354" s="36" t="e">
        <f>SUMIFS(СВЦЭМ!#REF!,СВЦЭМ!$A$40:$A$783,$A354,СВЦЭМ!$B$39:$B$782,M$332)+'СЕТ СН'!$F$16</f>
        <v>#REF!</v>
      </c>
      <c r="N354" s="36" t="e">
        <f>SUMIFS(СВЦЭМ!#REF!,СВЦЭМ!$A$40:$A$783,$A354,СВЦЭМ!$B$39:$B$782,N$332)+'СЕТ СН'!$F$16</f>
        <v>#REF!</v>
      </c>
      <c r="O354" s="36" t="e">
        <f>SUMIFS(СВЦЭМ!#REF!,СВЦЭМ!$A$40:$A$783,$A354,СВЦЭМ!$B$39:$B$782,O$332)+'СЕТ СН'!$F$16</f>
        <v>#REF!</v>
      </c>
      <c r="P354" s="36" t="e">
        <f>SUMIFS(СВЦЭМ!#REF!,СВЦЭМ!$A$40:$A$783,$A354,СВЦЭМ!$B$39:$B$782,P$332)+'СЕТ СН'!$F$16</f>
        <v>#REF!</v>
      </c>
      <c r="Q354" s="36" t="e">
        <f>SUMIFS(СВЦЭМ!#REF!,СВЦЭМ!$A$40:$A$783,$A354,СВЦЭМ!$B$39:$B$782,Q$332)+'СЕТ СН'!$F$16</f>
        <v>#REF!</v>
      </c>
      <c r="R354" s="36" t="e">
        <f>SUMIFS(СВЦЭМ!#REF!,СВЦЭМ!$A$40:$A$783,$A354,СВЦЭМ!$B$39:$B$782,R$332)+'СЕТ СН'!$F$16</f>
        <v>#REF!</v>
      </c>
      <c r="S354" s="36" t="e">
        <f>SUMIFS(СВЦЭМ!#REF!,СВЦЭМ!$A$40:$A$783,$A354,СВЦЭМ!$B$39:$B$782,S$332)+'СЕТ СН'!$F$16</f>
        <v>#REF!</v>
      </c>
      <c r="T354" s="36" t="e">
        <f>SUMIFS(СВЦЭМ!#REF!,СВЦЭМ!$A$40:$A$783,$A354,СВЦЭМ!$B$39:$B$782,T$332)+'СЕТ СН'!$F$16</f>
        <v>#REF!</v>
      </c>
      <c r="U354" s="36" t="e">
        <f>SUMIFS(СВЦЭМ!#REF!,СВЦЭМ!$A$40:$A$783,$A354,СВЦЭМ!$B$39:$B$782,U$332)+'СЕТ СН'!$F$16</f>
        <v>#REF!</v>
      </c>
      <c r="V354" s="36" t="e">
        <f>SUMIFS(СВЦЭМ!#REF!,СВЦЭМ!$A$40:$A$783,$A354,СВЦЭМ!$B$39:$B$782,V$332)+'СЕТ СН'!$F$16</f>
        <v>#REF!</v>
      </c>
      <c r="W354" s="36" t="e">
        <f>SUMIFS(СВЦЭМ!#REF!,СВЦЭМ!$A$40:$A$783,$A354,СВЦЭМ!$B$39:$B$782,W$332)+'СЕТ СН'!$F$16</f>
        <v>#REF!</v>
      </c>
      <c r="X354" s="36" t="e">
        <f>SUMIFS(СВЦЭМ!#REF!,СВЦЭМ!$A$40:$A$783,$A354,СВЦЭМ!$B$39:$B$782,X$332)+'СЕТ СН'!$F$16</f>
        <v>#REF!</v>
      </c>
      <c r="Y354" s="36" t="e">
        <f>SUMIFS(СВЦЭМ!#REF!,СВЦЭМ!$A$40:$A$783,$A354,СВЦЭМ!$B$39:$B$782,Y$332)+'СЕТ СН'!$F$16</f>
        <v>#REF!</v>
      </c>
    </row>
    <row r="355" spans="1:27" ht="15.75" hidden="1" x14ac:dyDescent="0.2">
      <c r="A355" s="35">
        <f t="shared" si="9"/>
        <v>44674</v>
      </c>
      <c r="B355" s="36" t="e">
        <f>SUMIFS(СВЦЭМ!#REF!,СВЦЭМ!$A$40:$A$783,$A355,СВЦЭМ!$B$39:$B$782,B$332)+'СЕТ СН'!$F$16</f>
        <v>#REF!</v>
      </c>
      <c r="C355" s="36" t="e">
        <f>SUMIFS(СВЦЭМ!#REF!,СВЦЭМ!$A$40:$A$783,$A355,СВЦЭМ!$B$39:$B$782,C$332)+'СЕТ СН'!$F$16</f>
        <v>#REF!</v>
      </c>
      <c r="D355" s="36" t="e">
        <f>SUMIFS(СВЦЭМ!#REF!,СВЦЭМ!$A$40:$A$783,$A355,СВЦЭМ!$B$39:$B$782,D$332)+'СЕТ СН'!$F$16</f>
        <v>#REF!</v>
      </c>
      <c r="E355" s="36" t="e">
        <f>SUMIFS(СВЦЭМ!#REF!,СВЦЭМ!$A$40:$A$783,$A355,СВЦЭМ!$B$39:$B$782,E$332)+'СЕТ СН'!$F$16</f>
        <v>#REF!</v>
      </c>
      <c r="F355" s="36" t="e">
        <f>SUMIFS(СВЦЭМ!#REF!,СВЦЭМ!$A$40:$A$783,$A355,СВЦЭМ!$B$39:$B$782,F$332)+'СЕТ СН'!$F$16</f>
        <v>#REF!</v>
      </c>
      <c r="G355" s="36" t="e">
        <f>SUMIFS(СВЦЭМ!#REF!,СВЦЭМ!$A$40:$A$783,$A355,СВЦЭМ!$B$39:$B$782,G$332)+'СЕТ СН'!$F$16</f>
        <v>#REF!</v>
      </c>
      <c r="H355" s="36" t="e">
        <f>SUMIFS(СВЦЭМ!#REF!,СВЦЭМ!$A$40:$A$783,$A355,СВЦЭМ!$B$39:$B$782,H$332)+'СЕТ СН'!$F$16</f>
        <v>#REF!</v>
      </c>
      <c r="I355" s="36" t="e">
        <f>SUMIFS(СВЦЭМ!#REF!,СВЦЭМ!$A$40:$A$783,$A355,СВЦЭМ!$B$39:$B$782,I$332)+'СЕТ СН'!$F$16</f>
        <v>#REF!</v>
      </c>
      <c r="J355" s="36" t="e">
        <f>SUMIFS(СВЦЭМ!#REF!,СВЦЭМ!$A$40:$A$783,$A355,СВЦЭМ!$B$39:$B$782,J$332)+'СЕТ СН'!$F$16</f>
        <v>#REF!</v>
      </c>
      <c r="K355" s="36" t="e">
        <f>SUMIFS(СВЦЭМ!#REF!,СВЦЭМ!$A$40:$A$783,$A355,СВЦЭМ!$B$39:$B$782,K$332)+'СЕТ СН'!$F$16</f>
        <v>#REF!</v>
      </c>
      <c r="L355" s="36" t="e">
        <f>SUMIFS(СВЦЭМ!#REF!,СВЦЭМ!$A$40:$A$783,$A355,СВЦЭМ!$B$39:$B$782,L$332)+'СЕТ СН'!$F$16</f>
        <v>#REF!</v>
      </c>
      <c r="M355" s="36" t="e">
        <f>SUMIFS(СВЦЭМ!#REF!,СВЦЭМ!$A$40:$A$783,$A355,СВЦЭМ!$B$39:$B$782,M$332)+'СЕТ СН'!$F$16</f>
        <v>#REF!</v>
      </c>
      <c r="N355" s="36" t="e">
        <f>SUMIFS(СВЦЭМ!#REF!,СВЦЭМ!$A$40:$A$783,$A355,СВЦЭМ!$B$39:$B$782,N$332)+'СЕТ СН'!$F$16</f>
        <v>#REF!</v>
      </c>
      <c r="O355" s="36" t="e">
        <f>SUMIFS(СВЦЭМ!#REF!,СВЦЭМ!$A$40:$A$783,$A355,СВЦЭМ!$B$39:$B$782,O$332)+'СЕТ СН'!$F$16</f>
        <v>#REF!</v>
      </c>
      <c r="P355" s="36" t="e">
        <f>SUMIFS(СВЦЭМ!#REF!,СВЦЭМ!$A$40:$A$783,$A355,СВЦЭМ!$B$39:$B$782,P$332)+'СЕТ СН'!$F$16</f>
        <v>#REF!</v>
      </c>
      <c r="Q355" s="36" t="e">
        <f>SUMIFS(СВЦЭМ!#REF!,СВЦЭМ!$A$40:$A$783,$A355,СВЦЭМ!$B$39:$B$782,Q$332)+'СЕТ СН'!$F$16</f>
        <v>#REF!</v>
      </c>
      <c r="R355" s="36" t="e">
        <f>SUMIFS(СВЦЭМ!#REF!,СВЦЭМ!$A$40:$A$783,$A355,СВЦЭМ!$B$39:$B$782,R$332)+'СЕТ СН'!$F$16</f>
        <v>#REF!</v>
      </c>
      <c r="S355" s="36" t="e">
        <f>SUMIFS(СВЦЭМ!#REF!,СВЦЭМ!$A$40:$A$783,$A355,СВЦЭМ!$B$39:$B$782,S$332)+'СЕТ СН'!$F$16</f>
        <v>#REF!</v>
      </c>
      <c r="T355" s="36" t="e">
        <f>SUMIFS(СВЦЭМ!#REF!,СВЦЭМ!$A$40:$A$783,$A355,СВЦЭМ!$B$39:$B$782,T$332)+'СЕТ СН'!$F$16</f>
        <v>#REF!</v>
      </c>
      <c r="U355" s="36" t="e">
        <f>SUMIFS(СВЦЭМ!#REF!,СВЦЭМ!$A$40:$A$783,$A355,СВЦЭМ!$B$39:$B$782,U$332)+'СЕТ СН'!$F$16</f>
        <v>#REF!</v>
      </c>
      <c r="V355" s="36" t="e">
        <f>SUMIFS(СВЦЭМ!#REF!,СВЦЭМ!$A$40:$A$783,$A355,СВЦЭМ!$B$39:$B$782,V$332)+'СЕТ СН'!$F$16</f>
        <v>#REF!</v>
      </c>
      <c r="W355" s="36" t="e">
        <f>SUMIFS(СВЦЭМ!#REF!,СВЦЭМ!$A$40:$A$783,$A355,СВЦЭМ!$B$39:$B$782,W$332)+'СЕТ СН'!$F$16</f>
        <v>#REF!</v>
      </c>
      <c r="X355" s="36" t="e">
        <f>SUMIFS(СВЦЭМ!#REF!,СВЦЭМ!$A$40:$A$783,$A355,СВЦЭМ!$B$39:$B$782,X$332)+'СЕТ СН'!$F$16</f>
        <v>#REF!</v>
      </c>
      <c r="Y355" s="36" t="e">
        <f>SUMIFS(СВЦЭМ!#REF!,СВЦЭМ!$A$40:$A$783,$A355,СВЦЭМ!$B$39:$B$782,Y$332)+'СЕТ СН'!$F$16</f>
        <v>#REF!</v>
      </c>
    </row>
    <row r="356" spans="1:27" ht="15.75" hidden="1" x14ac:dyDescent="0.2">
      <c r="A356" s="35">
        <f t="shared" si="9"/>
        <v>44675</v>
      </c>
      <c r="B356" s="36" t="e">
        <f>SUMIFS(СВЦЭМ!#REF!,СВЦЭМ!$A$40:$A$783,$A356,СВЦЭМ!$B$39:$B$782,B$332)+'СЕТ СН'!$F$16</f>
        <v>#REF!</v>
      </c>
      <c r="C356" s="36" t="e">
        <f>SUMIFS(СВЦЭМ!#REF!,СВЦЭМ!$A$40:$A$783,$A356,СВЦЭМ!$B$39:$B$782,C$332)+'СЕТ СН'!$F$16</f>
        <v>#REF!</v>
      </c>
      <c r="D356" s="36" t="e">
        <f>SUMIFS(СВЦЭМ!#REF!,СВЦЭМ!$A$40:$A$783,$A356,СВЦЭМ!$B$39:$B$782,D$332)+'СЕТ СН'!$F$16</f>
        <v>#REF!</v>
      </c>
      <c r="E356" s="36" t="e">
        <f>SUMIFS(СВЦЭМ!#REF!,СВЦЭМ!$A$40:$A$783,$A356,СВЦЭМ!$B$39:$B$782,E$332)+'СЕТ СН'!$F$16</f>
        <v>#REF!</v>
      </c>
      <c r="F356" s="36" t="e">
        <f>SUMIFS(СВЦЭМ!#REF!,СВЦЭМ!$A$40:$A$783,$A356,СВЦЭМ!$B$39:$B$782,F$332)+'СЕТ СН'!$F$16</f>
        <v>#REF!</v>
      </c>
      <c r="G356" s="36" t="e">
        <f>SUMIFS(СВЦЭМ!#REF!,СВЦЭМ!$A$40:$A$783,$A356,СВЦЭМ!$B$39:$B$782,G$332)+'СЕТ СН'!$F$16</f>
        <v>#REF!</v>
      </c>
      <c r="H356" s="36" t="e">
        <f>SUMIFS(СВЦЭМ!#REF!,СВЦЭМ!$A$40:$A$783,$A356,СВЦЭМ!$B$39:$B$782,H$332)+'СЕТ СН'!$F$16</f>
        <v>#REF!</v>
      </c>
      <c r="I356" s="36" t="e">
        <f>SUMIFS(СВЦЭМ!#REF!,СВЦЭМ!$A$40:$A$783,$A356,СВЦЭМ!$B$39:$B$782,I$332)+'СЕТ СН'!$F$16</f>
        <v>#REF!</v>
      </c>
      <c r="J356" s="36" t="e">
        <f>SUMIFS(СВЦЭМ!#REF!,СВЦЭМ!$A$40:$A$783,$A356,СВЦЭМ!$B$39:$B$782,J$332)+'СЕТ СН'!$F$16</f>
        <v>#REF!</v>
      </c>
      <c r="K356" s="36" t="e">
        <f>SUMIFS(СВЦЭМ!#REF!,СВЦЭМ!$A$40:$A$783,$A356,СВЦЭМ!$B$39:$B$782,K$332)+'СЕТ СН'!$F$16</f>
        <v>#REF!</v>
      </c>
      <c r="L356" s="36" t="e">
        <f>SUMIFS(СВЦЭМ!#REF!,СВЦЭМ!$A$40:$A$783,$A356,СВЦЭМ!$B$39:$B$782,L$332)+'СЕТ СН'!$F$16</f>
        <v>#REF!</v>
      </c>
      <c r="M356" s="36" t="e">
        <f>SUMIFS(СВЦЭМ!#REF!,СВЦЭМ!$A$40:$A$783,$A356,СВЦЭМ!$B$39:$B$782,M$332)+'СЕТ СН'!$F$16</f>
        <v>#REF!</v>
      </c>
      <c r="N356" s="36" t="e">
        <f>SUMIFS(СВЦЭМ!#REF!,СВЦЭМ!$A$40:$A$783,$A356,СВЦЭМ!$B$39:$B$782,N$332)+'СЕТ СН'!$F$16</f>
        <v>#REF!</v>
      </c>
      <c r="O356" s="36" t="e">
        <f>SUMIFS(СВЦЭМ!#REF!,СВЦЭМ!$A$40:$A$783,$A356,СВЦЭМ!$B$39:$B$782,O$332)+'СЕТ СН'!$F$16</f>
        <v>#REF!</v>
      </c>
      <c r="P356" s="36" t="e">
        <f>SUMIFS(СВЦЭМ!#REF!,СВЦЭМ!$A$40:$A$783,$A356,СВЦЭМ!$B$39:$B$782,P$332)+'СЕТ СН'!$F$16</f>
        <v>#REF!</v>
      </c>
      <c r="Q356" s="36" t="e">
        <f>SUMIFS(СВЦЭМ!#REF!,СВЦЭМ!$A$40:$A$783,$A356,СВЦЭМ!$B$39:$B$782,Q$332)+'СЕТ СН'!$F$16</f>
        <v>#REF!</v>
      </c>
      <c r="R356" s="36" t="e">
        <f>SUMIFS(СВЦЭМ!#REF!,СВЦЭМ!$A$40:$A$783,$A356,СВЦЭМ!$B$39:$B$782,R$332)+'СЕТ СН'!$F$16</f>
        <v>#REF!</v>
      </c>
      <c r="S356" s="36" t="e">
        <f>SUMIFS(СВЦЭМ!#REF!,СВЦЭМ!$A$40:$A$783,$A356,СВЦЭМ!$B$39:$B$782,S$332)+'СЕТ СН'!$F$16</f>
        <v>#REF!</v>
      </c>
      <c r="T356" s="36" t="e">
        <f>SUMIFS(СВЦЭМ!#REF!,СВЦЭМ!$A$40:$A$783,$A356,СВЦЭМ!$B$39:$B$782,T$332)+'СЕТ СН'!$F$16</f>
        <v>#REF!</v>
      </c>
      <c r="U356" s="36" t="e">
        <f>SUMIFS(СВЦЭМ!#REF!,СВЦЭМ!$A$40:$A$783,$A356,СВЦЭМ!$B$39:$B$782,U$332)+'СЕТ СН'!$F$16</f>
        <v>#REF!</v>
      </c>
      <c r="V356" s="36" t="e">
        <f>SUMIFS(СВЦЭМ!#REF!,СВЦЭМ!$A$40:$A$783,$A356,СВЦЭМ!$B$39:$B$782,V$332)+'СЕТ СН'!$F$16</f>
        <v>#REF!</v>
      </c>
      <c r="W356" s="36" t="e">
        <f>SUMIFS(СВЦЭМ!#REF!,СВЦЭМ!$A$40:$A$783,$A356,СВЦЭМ!$B$39:$B$782,W$332)+'СЕТ СН'!$F$16</f>
        <v>#REF!</v>
      </c>
      <c r="X356" s="36" t="e">
        <f>SUMIFS(СВЦЭМ!#REF!,СВЦЭМ!$A$40:$A$783,$A356,СВЦЭМ!$B$39:$B$782,X$332)+'СЕТ СН'!$F$16</f>
        <v>#REF!</v>
      </c>
      <c r="Y356" s="36" t="e">
        <f>SUMIFS(СВЦЭМ!#REF!,СВЦЭМ!$A$40:$A$783,$A356,СВЦЭМ!$B$39:$B$782,Y$332)+'СЕТ СН'!$F$16</f>
        <v>#REF!</v>
      </c>
    </row>
    <row r="357" spans="1:27" ht="15.75" hidden="1" x14ac:dyDescent="0.2">
      <c r="A357" s="35">
        <f t="shared" si="9"/>
        <v>44676</v>
      </c>
      <c r="B357" s="36" t="e">
        <f>SUMIFS(СВЦЭМ!#REF!,СВЦЭМ!$A$40:$A$783,$A357,СВЦЭМ!$B$39:$B$782,B$332)+'СЕТ СН'!$F$16</f>
        <v>#REF!</v>
      </c>
      <c r="C357" s="36" t="e">
        <f>SUMIFS(СВЦЭМ!#REF!,СВЦЭМ!$A$40:$A$783,$A357,СВЦЭМ!$B$39:$B$782,C$332)+'СЕТ СН'!$F$16</f>
        <v>#REF!</v>
      </c>
      <c r="D357" s="36" t="e">
        <f>SUMIFS(СВЦЭМ!#REF!,СВЦЭМ!$A$40:$A$783,$A357,СВЦЭМ!$B$39:$B$782,D$332)+'СЕТ СН'!$F$16</f>
        <v>#REF!</v>
      </c>
      <c r="E357" s="36" t="e">
        <f>SUMIFS(СВЦЭМ!#REF!,СВЦЭМ!$A$40:$A$783,$A357,СВЦЭМ!$B$39:$B$782,E$332)+'СЕТ СН'!$F$16</f>
        <v>#REF!</v>
      </c>
      <c r="F357" s="36" t="e">
        <f>SUMIFS(СВЦЭМ!#REF!,СВЦЭМ!$A$40:$A$783,$A357,СВЦЭМ!$B$39:$B$782,F$332)+'СЕТ СН'!$F$16</f>
        <v>#REF!</v>
      </c>
      <c r="G357" s="36" t="e">
        <f>SUMIFS(СВЦЭМ!#REF!,СВЦЭМ!$A$40:$A$783,$A357,СВЦЭМ!$B$39:$B$782,G$332)+'СЕТ СН'!$F$16</f>
        <v>#REF!</v>
      </c>
      <c r="H357" s="36" t="e">
        <f>SUMIFS(СВЦЭМ!#REF!,СВЦЭМ!$A$40:$A$783,$A357,СВЦЭМ!$B$39:$B$782,H$332)+'СЕТ СН'!$F$16</f>
        <v>#REF!</v>
      </c>
      <c r="I357" s="36" t="e">
        <f>SUMIFS(СВЦЭМ!#REF!,СВЦЭМ!$A$40:$A$783,$A357,СВЦЭМ!$B$39:$B$782,I$332)+'СЕТ СН'!$F$16</f>
        <v>#REF!</v>
      </c>
      <c r="J357" s="36" t="e">
        <f>SUMIFS(СВЦЭМ!#REF!,СВЦЭМ!$A$40:$A$783,$A357,СВЦЭМ!$B$39:$B$782,J$332)+'СЕТ СН'!$F$16</f>
        <v>#REF!</v>
      </c>
      <c r="K357" s="36" t="e">
        <f>SUMIFS(СВЦЭМ!#REF!,СВЦЭМ!$A$40:$A$783,$A357,СВЦЭМ!$B$39:$B$782,K$332)+'СЕТ СН'!$F$16</f>
        <v>#REF!</v>
      </c>
      <c r="L357" s="36" t="e">
        <f>SUMIFS(СВЦЭМ!#REF!,СВЦЭМ!$A$40:$A$783,$A357,СВЦЭМ!$B$39:$B$782,L$332)+'СЕТ СН'!$F$16</f>
        <v>#REF!</v>
      </c>
      <c r="M357" s="36" t="e">
        <f>SUMIFS(СВЦЭМ!#REF!,СВЦЭМ!$A$40:$A$783,$A357,СВЦЭМ!$B$39:$B$782,M$332)+'СЕТ СН'!$F$16</f>
        <v>#REF!</v>
      </c>
      <c r="N357" s="36" t="e">
        <f>SUMIFS(СВЦЭМ!#REF!,СВЦЭМ!$A$40:$A$783,$A357,СВЦЭМ!$B$39:$B$782,N$332)+'СЕТ СН'!$F$16</f>
        <v>#REF!</v>
      </c>
      <c r="O357" s="36" t="e">
        <f>SUMIFS(СВЦЭМ!#REF!,СВЦЭМ!$A$40:$A$783,$A357,СВЦЭМ!$B$39:$B$782,O$332)+'СЕТ СН'!$F$16</f>
        <v>#REF!</v>
      </c>
      <c r="P357" s="36" t="e">
        <f>SUMIFS(СВЦЭМ!#REF!,СВЦЭМ!$A$40:$A$783,$A357,СВЦЭМ!$B$39:$B$782,P$332)+'СЕТ СН'!$F$16</f>
        <v>#REF!</v>
      </c>
      <c r="Q357" s="36" t="e">
        <f>SUMIFS(СВЦЭМ!#REF!,СВЦЭМ!$A$40:$A$783,$A357,СВЦЭМ!$B$39:$B$782,Q$332)+'СЕТ СН'!$F$16</f>
        <v>#REF!</v>
      </c>
      <c r="R357" s="36" t="e">
        <f>SUMIFS(СВЦЭМ!#REF!,СВЦЭМ!$A$40:$A$783,$A357,СВЦЭМ!$B$39:$B$782,R$332)+'СЕТ СН'!$F$16</f>
        <v>#REF!</v>
      </c>
      <c r="S357" s="36" t="e">
        <f>SUMIFS(СВЦЭМ!#REF!,СВЦЭМ!$A$40:$A$783,$A357,СВЦЭМ!$B$39:$B$782,S$332)+'СЕТ СН'!$F$16</f>
        <v>#REF!</v>
      </c>
      <c r="T357" s="36" t="e">
        <f>SUMIFS(СВЦЭМ!#REF!,СВЦЭМ!$A$40:$A$783,$A357,СВЦЭМ!$B$39:$B$782,T$332)+'СЕТ СН'!$F$16</f>
        <v>#REF!</v>
      </c>
      <c r="U357" s="36" t="e">
        <f>SUMIFS(СВЦЭМ!#REF!,СВЦЭМ!$A$40:$A$783,$A357,СВЦЭМ!$B$39:$B$782,U$332)+'СЕТ СН'!$F$16</f>
        <v>#REF!</v>
      </c>
      <c r="V357" s="36" t="e">
        <f>SUMIFS(СВЦЭМ!#REF!,СВЦЭМ!$A$40:$A$783,$A357,СВЦЭМ!$B$39:$B$782,V$332)+'СЕТ СН'!$F$16</f>
        <v>#REF!</v>
      </c>
      <c r="W357" s="36" t="e">
        <f>SUMIFS(СВЦЭМ!#REF!,СВЦЭМ!$A$40:$A$783,$A357,СВЦЭМ!$B$39:$B$782,W$332)+'СЕТ СН'!$F$16</f>
        <v>#REF!</v>
      </c>
      <c r="X357" s="36" t="e">
        <f>SUMIFS(СВЦЭМ!#REF!,СВЦЭМ!$A$40:$A$783,$A357,СВЦЭМ!$B$39:$B$782,X$332)+'СЕТ СН'!$F$16</f>
        <v>#REF!</v>
      </c>
      <c r="Y357" s="36" t="e">
        <f>SUMIFS(СВЦЭМ!#REF!,СВЦЭМ!$A$40:$A$783,$A357,СВЦЭМ!$B$39:$B$782,Y$332)+'СЕТ СН'!$F$16</f>
        <v>#REF!</v>
      </c>
    </row>
    <row r="358" spans="1:27" ht="15.75" hidden="1" x14ac:dyDescent="0.2">
      <c r="A358" s="35">
        <f t="shared" si="9"/>
        <v>44677</v>
      </c>
      <c r="B358" s="36" t="e">
        <f>SUMIFS(СВЦЭМ!#REF!,СВЦЭМ!$A$40:$A$783,$A358,СВЦЭМ!$B$39:$B$782,B$332)+'СЕТ СН'!$F$16</f>
        <v>#REF!</v>
      </c>
      <c r="C358" s="36" t="e">
        <f>SUMIFS(СВЦЭМ!#REF!,СВЦЭМ!$A$40:$A$783,$A358,СВЦЭМ!$B$39:$B$782,C$332)+'СЕТ СН'!$F$16</f>
        <v>#REF!</v>
      </c>
      <c r="D358" s="36" t="e">
        <f>SUMIFS(СВЦЭМ!#REF!,СВЦЭМ!$A$40:$A$783,$A358,СВЦЭМ!$B$39:$B$782,D$332)+'СЕТ СН'!$F$16</f>
        <v>#REF!</v>
      </c>
      <c r="E358" s="36" t="e">
        <f>SUMIFS(СВЦЭМ!#REF!,СВЦЭМ!$A$40:$A$783,$A358,СВЦЭМ!$B$39:$B$782,E$332)+'СЕТ СН'!$F$16</f>
        <v>#REF!</v>
      </c>
      <c r="F358" s="36" t="e">
        <f>SUMIFS(СВЦЭМ!#REF!,СВЦЭМ!$A$40:$A$783,$A358,СВЦЭМ!$B$39:$B$782,F$332)+'СЕТ СН'!$F$16</f>
        <v>#REF!</v>
      </c>
      <c r="G358" s="36" t="e">
        <f>SUMIFS(СВЦЭМ!#REF!,СВЦЭМ!$A$40:$A$783,$A358,СВЦЭМ!$B$39:$B$782,G$332)+'СЕТ СН'!$F$16</f>
        <v>#REF!</v>
      </c>
      <c r="H358" s="36" t="e">
        <f>SUMIFS(СВЦЭМ!#REF!,СВЦЭМ!$A$40:$A$783,$A358,СВЦЭМ!$B$39:$B$782,H$332)+'СЕТ СН'!$F$16</f>
        <v>#REF!</v>
      </c>
      <c r="I358" s="36" t="e">
        <f>SUMIFS(СВЦЭМ!#REF!,СВЦЭМ!$A$40:$A$783,$A358,СВЦЭМ!$B$39:$B$782,I$332)+'СЕТ СН'!$F$16</f>
        <v>#REF!</v>
      </c>
      <c r="J358" s="36" t="e">
        <f>SUMIFS(СВЦЭМ!#REF!,СВЦЭМ!$A$40:$A$783,$A358,СВЦЭМ!$B$39:$B$782,J$332)+'СЕТ СН'!$F$16</f>
        <v>#REF!</v>
      </c>
      <c r="K358" s="36" t="e">
        <f>SUMIFS(СВЦЭМ!#REF!,СВЦЭМ!$A$40:$A$783,$A358,СВЦЭМ!$B$39:$B$782,K$332)+'СЕТ СН'!$F$16</f>
        <v>#REF!</v>
      </c>
      <c r="L358" s="36" t="e">
        <f>SUMIFS(СВЦЭМ!#REF!,СВЦЭМ!$A$40:$A$783,$A358,СВЦЭМ!$B$39:$B$782,L$332)+'СЕТ СН'!$F$16</f>
        <v>#REF!</v>
      </c>
      <c r="M358" s="36" t="e">
        <f>SUMIFS(СВЦЭМ!#REF!,СВЦЭМ!$A$40:$A$783,$A358,СВЦЭМ!$B$39:$B$782,M$332)+'СЕТ СН'!$F$16</f>
        <v>#REF!</v>
      </c>
      <c r="N358" s="36" t="e">
        <f>SUMIFS(СВЦЭМ!#REF!,СВЦЭМ!$A$40:$A$783,$A358,СВЦЭМ!$B$39:$B$782,N$332)+'СЕТ СН'!$F$16</f>
        <v>#REF!</v>
      </c>
      <c r="O358" s="36" t="e">
        <f>SUMIFS(СВЦЭМ!#REF!,СВЦЭМ!$A$40:$A$783,$A358,СВЦЭМ!$B$39:$B$782,O$332)+'СЕТ СН'!$F$16</f>
        <v>#REF!</v>
      </c>
      <c r="P358" s="36" t="e">
        <f>SUMIFS(СВЦЭМ!#REF!,СВЦЭМ!$A$40:$A$783,$A358,СВЦЭМ!$B$39:$B$782,P$332)+'СЕТ СН'!$F$16</f>
        <v>#REF!</v>
      </c>
      <c r="Q358" s="36" t="e">
        <f>SUMIFS(СВЦЭМ!#REF!,СВЦЭМ!$A$40:$A$783,$A358,СВЦЭМ!$B$39:$B$782,Q$332)+'СЕТ СН'!$F$16</f>
        <v>#REF!</v>
      </c>
      <c r="R358" s="36" t="e">
        <f>SUMIFS(СВЦЭМ!#REF!,СВЦЭМ!$A$40:$A$783,$A358,СВЦЭМ!$B$39:$B$782,R$332)+'СЕТ СН'!$F$16</f>
        <v>#REF!</v>
      </c>
      <c r="S358" s="36" t="e">
        <f>SUMIFS(СВЦЭМ!#REF!,СВЦЭМ!$A$40:$A$783,$A358,СВЦЭМ!$B$39:$B$782,S$332)+'СЕТ СН'!$F$16</f>
        <v>#REF!</v>
      </c>
      <c r="T358" s="36" t="e">
        <f>SUMIFS(СВЦЭМ!#REF!,СВЦЭМ!$A$40:$A$783,$A358,СВЦЭМ!$B$39:$B$782,T$332)+'СЕТ СН'!$F$16</f>
        <v>#REF!</v>
      </c>
      <c r="U358" s="36" t="e">
        <f>SUMIFS(СВЦЭМ!#REF!,СВЦЭМ!$A$40:$A$783,$A358,СВЦЭМ!$B$39:$B$782,U$332)+'СЕТ СН'!$F$16</f>
        <v>#REF!</v>
      </c>
      <c r="V358" s="36" t="e">
        <f>SUMIFS(СВЦЭМ!#REF!,СВЦЭМ!$A$40:$A$783,$A358,СВЦЭМ!$B$39:$B$782,V$332)+'СЕТ СН'!$F$16</f>
        <v>#REF!</v>
      </c>
      <c r="W358" s="36" t="e">
        <f>SUMIFS(СВЦЭМ!#REF!,СВЦЭМ!$A$40:$A$783,$A358,СВЦЭМ!$B$39:$B$782,W$332)+'СЕТ СН'!$F$16</f>
        <v>#REF!</v>
      </c>
      <c r="X358" s="36" t="e">
        <f>SUMIFS(СВЦЭМ!#REF!,СВЦЭМ!$A$40:$A$783,$A358,СВЦЭМ!$B$39:$B$782,X$332)+'СЕТ СН'!$F$16</f>
        <v>#REF!</v>
      </c>
      <c r="Y358" s="36" t="e">
        <f>SUMIFS(СВЦЭМ!#REF!,СВЦЭМ!$A$40:$A$783,$A358,СВЦЭМ!$B$39:$B$782,Y$332)+'СЕТ СН'!$F$16</f>
        <v>#REF!</v>
      </c>
    </row>
    <row r="359" spans="1:27" ht="15.75" hidden="1" x14ac:dyDescent="0.2">
      <c r="A359" s="35">
        <f t="shared" si="9"/>
        <v>44678</v>
      </c>
      <c r="B359" s="36" t="e">
        <f>SUMIFS(СВЦЭМ!#REF!,СВЦЭМ!$A$40:$A$783,$A359,СВЦЭМ!$B$39:$B$782,B$332)+'СЕТ СН'!$F$16</f>
        <v>#REF!</v>
      </c>
      <c r="C359" s="36" t="e">
        <f>SUMIFS(СВЦЭМ!#REF!,СВЦЭМ!$A$40:$A$783,$A359,СВЦЭМ!$B$39:$B$782,C$332)+'СЕТ СН'!$F$16</f>
        <v>#REF!</v>
      </c>
      <c r="D359" s="36" t="e">
        <f>SUMIFS(СВЦЭМ!#REF!,СВЦЭМ!$A$40:$A$783,$A359,СВЦЭМ!$B$39:$B$782,D$332)+'СЕТ СН'!$F$16</f>
        <v>#REF!</v>
      </c>
      <c r="E359" s="36" t="e">
        <f>SUMIFS(СВЦЭМ!#REF!,СВЦЭМ!$A$40:$A$783,$A359,СВЦЭМ!$B$39:$B$782,E$332)+'СЕТ СН'!$F$16</f>
        <v>#REF!</v>
      </c>
      <c r="F359" s="36" t="e">
        <f>SUMIFS(СВЦЭМ!#REF!,СВЦЭМ!$A$40:$A$783,$A359,СВЦЭМ!$B$39:$B$782,F$332)+'СЕТ СН'!$F$16</f>
        <v>#REF!</v>
      </c>
      <c r="G359" s="36" t="e">
        <f>SUMIFS(СВЦЭМ!#REF!,СВЦЭМ!$A$40:$A$783,$A359,СВЦЭМ!$B$39:$B$782,G$332)+'СЕТ СН'!$F$16</f>
        <v>#REF!</v>
      </c>
      <c r="H359" s="36" t="e">
        <f>SUMIFS(СВЦЭМ!#REF!,СВЦЭМ!$A$40:$A$783,$A359,СВЦЭМ!$B$39:$B$782,H$332)+'СЕТ СН'!$F$16</f>
        <v>#REF!</v>
      </c>
      <c r="I359" s="36" t="e">
        <f>SUMIFS(СВЦЭМ!#REF!,СВЦЭМ!$A$40:$A$783,$A359,СВЦЭМ!$B$39:$B$782,I$332)+'СЕТ СН'!$F$16</f>
        <v>#REF!</v>
      </c>
      <c r="J359" s="36" t="e">
        <f>SUMIFS(СВЦЭМ!#REF!,СВЦЭМ!$A$40:$A$783,$A359,СВЦЭМ!$B$39:$B$782,J$332)+'СЕТ СН'!$F$16</f>
        <v>#REF!</v>
      </c>
      <c r="K359" s="36" t="e">
        <f>SUMIFS(СВЦЭМ!#REF!,СВЦЭМ!$A$40:$A$783,$A359,СВЦЭМ!$B$39:$B$782,K$332)+'СЕТ СН'!$F$16</f>
        <v>#REF!</v>
      </c>
      <c r="L359" s="36" t="e">
        <f>SUMIFS(СВЦЭМ!#REF!,СВЦЭМ!$A$40:$A$783,$A359,СВЦЭМ!$B$39:$B$782,L$332)+'СЕТ СН'!$F$16</f>
        <v>#REF!</v>
      </c>
      <c r="M359" s="36" t="e">
        <f>SUMIFS(СВЦЭМ!#REF!,СВЦЭМ!$A$40:$A$783,$A359,СВЦЭМ!$B$39:$B$782,M$332)+'СЕТ СН'!$F$16</f>
        <v>#REF!</v>
      </c>
      <c r="N359" s="36" t="e">
        <f>SUMIFS(СВЦЭМ!#REF!,СВЦЭМ!$A$40:$A$783,$A359,СВЦЭМ!$B$39:$B$782,N$332)+'СЕТ СН'!$F$16</f>
        <v>#REF!</v>
      </c>
      <c r="O359" s="36" t="e">
        <f>SUMIFS(СВЦЭМ!#REF!,СВЦЭМ!$A$40:$A$783,$A359,СВЦЭМ!$B$39:$B$782,O$332)+'СЕТ СН'!$F$16</f>
        <v>#REF!</v>
      </c>
      <c r="P359" s="36" t="e">
        <f>SUMIFS(СВЦЭМ!#REF!,СВЦЭМ!$A$40:$A$783,$A359,СВЦЭМ!$B$39:$B$782,P$332)+'СЕТ СН'!$F$16</f>
        <v>#REF!</v>
      </c>
      <c r="Q359" s="36" t="e">
        <f>SUMIFS(СВЦЭМ!#REF!,СВЦЭМ!$A$40:$A$783,$A359,СВЦЭМ!$B$39:$B$782,Q$332)+'СЕТ СН'!$F$16</f>
        <v>#REF!</v>
      </c>
      <c r="R359" s="36" t="e">
        <f>SUMIFS(СВЦЭМ!#REF!,СВЦЭМ!$A$40:$A$783,$A359,СВЦЭМ!$B$39:$B$782,R$332)+'СЕТ СН'!$F$16</f>
        <v>#REF!</v>
      </c>
      <c r="S359" s="36" t="e">
        <f>SUMIFS(СВЦЭМ!#REF!,СВЦЭМ!$A$40:$A$783,$A359,СВЦЭМ!$B$39:$B$782,S$332)+'СЕТ СН'!$F$16</f>
        <v>#REF!</v>
      </c>
      <c r="T359" s="36" t="e">
        <f>SUMIFS(СВЦЭМ!#REF!,СВЦЭМ!$A$40:$A$783,$A359,СВЦЭМ!$B$39:$B$782,T$332)+'СЕТ СН'!$F$16</f>
        <v>#REF!</v>
      </c>
      <c r="U359" s="36" t="e">
        <f>SUMIFS(СВЦЭМ!#REF!,СВЦЭМ!$A$40:$A$783,$A359,СВЦЭМ!$B$39:$B$782,U$332)+'СЕТ СН'!$F$16</f>
        <v>#REF!</v>
      </c>
      <c r="V359" s="36" t="e">
        <f>SUMIFS(СВЦЭМ!#REF!,СВЦЭМ!$A$40:$A$783,$A359,СВЦЭМ!$B$39:$B$782,V$332)+'СЕТ СН'!$F$16</f>
        <v>#REF!</v>
      </c>
      <c r="W359" s="36" t="e">
        <f>SUMIFS(СВЦЭМ!#REF!,СВЦЭМ!$A$40:$A$783,$A359,СВЦЭМ!$B$39:$B$782,W$332)+'СЕТ СН'!$F$16</f>
        <v>#REF!</v>
      </c>
      <c r="X359" s="36" t="e">
        <f>SUMIFS(СВЦЭМ!#REF!,СВЦЭМ!$A$40:$A$783,$A359,СВЦЭМ!$B$39:$B$782,X$332)+'СЕТ СН'!$F$16</f>
        <v>#REF!</v>
      </c>
      <c r="Y359" s="36" t="e">
        <f>SUMIFS(СВЦЭМ!#REF!,СВЦЭМ!$A$40:$A$783,$A359,СВЦЭМ!$B$39:$B$782,Y$332)+'СЕТ СН'!$F$16</f>
        <v>#REF!</v>
      </c>
    </row>
    <row r="360" spans="1:27" ht="15.75" hidden="1" x14ac:dyDescent="0.2">
      <c r="A360" s="35">
        <f t="shared" si="9"/>
        <v>44679</v>
      </c>
      <c r="B360" s="36" t="e">
        <f>SUMIFS(СВЦЭМ!#REF!,СВЦЭМ!$A$40:$A$783,$A360,СВЦЭМ!$B$39:$B$782,B$332)+'СЕТ СН'!$F$16</f>
        <v>#REF!</v>
      </c>
      <c r="C360" s="36" t="e">
        <f>SUMIFS(СВЦЭМ!#REF!,СВЦЭМ!$A$40:$A$783,$A360,СВЦЭМ!$B$39:$B$782,C$332)+'СЕТ СН'!$F$16</f>
        <v>#REF!</v>
      </c>
      <c r="D360" s="36" t="e">
        <f>SUMIFS(СВЦЭМ!#REF!,СВЦЭМ!$A$40:$A$783,$A360,СВЦЭМ!$B$39:$B$782,D$332)+'СЕТ СН'!$F$16</f>
        <v>#REF!</v>
      </c>
      <c r="E360" s="36" t="e">
        <f>SUMIFS(СВЦЭМ!#REF!,СВЦЭМ!$A$40:$A$783,$A360,СВЦЭМ!$B$39:$B$782,E$332)+'СЕТ СН'!$F$16</f>
        <v>#REF!</v>
      </c>
      <c r="F360" s="36" t="e">
        <f>SUMIFS(СВЦЭМ!#REF!,СВЦЭМ!$A$40:$A$783,$A360,СВЦЭМ!$B$39:$B$782,F$332)+'СЕТ СН'!$F$16</f>
        <v>#REF!</v>
      </c>
      <c r="G360" s="36" t="e">
        <f>SUMIFS(СВЦЭМ!#REF!,СВЦЭМ!$A$40:$A$783,$A360,СВЦЭМ!$B$39:$B$782,G$332)+'СЕТ СН'!$F$16</f>
        <v>#REF!</v>
      </c>
      <c r="H360" s="36" t="e">
        <f>SUMIFS(СВЦЭМ!#REF!,СВЦЭМ!$A$40:$A$783,$A360,СВЦЭМ!$B$39:$B$782,H$332)+'СЕТ СН'!$F$16</f>
        <v>#REF!</v>
      </c>
      <c r="I360" s="36" t="e">
        <f>SUMIFS(СВЦЭМ!#REF!,СВЦЭМ!$A$40:$A$783,$A360,СВЦЭМ!$B$39:$B$782,I$332)+'СЕТ СН'!$F$16</f>
        <v>#REF!</v>
      </c>
      <c r="J360" s="36" t="e">
        <f>SUMIFS(СВЦЭМ!#REF!,СВЦЭМ!$A$40:$A$783,$A360,СВЦЭМ!$B$39:$B$782,J$332)+'СЕТ СН'!$F$16</f>
        <v>#REF!</v>
      </c>
      <c r="K360" s="36" t="e">
        <f>SUMIFS(СВЦЭМ!#REF!,СВЦЭМ!$A$40:$A$783,$A360,СВЦЭМ!$B$39:$B$782,K$332)+'СЕТ СН'!$F$16</f>
        <v>#REF!</v>
      </c>
      <c r="L360" s="36" t="e">
        <f>SUMIFS(СВЦЭМ!#REF!,СВЦЭМ!$A$40:$A$783,$A360,СВЦЭМ!$B$39:$B$782,L$332)+'СЕТ СН'!$F$16</f>
        <v>#REF!</v>
      </c>
      <c r="M360" s="36" t="e">
        <f>SUMIFS(СВЦЭМ!#REF!,СВЦЭМ!$A$40:$A$783,$A360,СВЦЭМ!$B$39:$B$782,M$332)+'СЕТ СН'!$F$16</f>
        <v>#REF!</v>
      </c>
      <c r="N360" s="36" t="e">
        <f>SUMIFS(СВЦЭМ!#REF!,СВЦЭМ!$A$40:$A$783,$A360,СВЦЭМ!$B$39:$B$782,N$332)+'СЕТ СН'!$F$16</f>
        <v>#REF!</v>
      </c>
      <c r="O360" s="36" t="e">
        <f>SUMIFS(СВЦЭМ!#REF!,СВЦЭМ!$A$40:$A$783,$A360,СВЦЭМ!$B$39:$B$782,O$332)+'СЕТ СН'!$F$16</f>
        <v>#REF!</v>
      </c>
      <c r="P360" s="36" t="e">
        <f>SUMIFS(СВЦЭМ!#REF!,СВЦЭМ!$A$40:$A$783,$A360,СВЦЭМ!$B$39:$B$782,P$332)+'СЕТ СН'!$F$16</f>
        <v>#REF!</v>
      </c>
      <c r="Q360" s="36" t="e">
        <f>SUMIFS(СВЦЭМ!#REF!,СВЦЭМ!$A$40:$A$783,$A360,СВЦЭМ!$B$39:$B$782,Q$332)+'СЕТ СН'!$F$16</f>
        <v>#REF!</v>
      </c>
      <c r="R360" s="36" t="e">
        <f>SUMIFS(СВЦЭМ!#REF!,СВЦЭМ!$A$40:$A$783,$A360,СВЦЭМ!$B$39:$B$782,R$332)+'СЕТ СН'!$F$16</f>
        <v>#REF!</v>
      </c>
      <c r="S360" s="36" t="e">
        <f>SUMIFS(СВЦЭМ!#REF!,СВЦЭМ!$A$40:$A$783,$A360,СВЦЭМ!$B$39:$B$782,S$332)+'СЕТ СН'!$F$16</f>
        <v>#REF!</v>
      </c>
      <c r="T360" s="36" t="e">
        <f>SUMIFS(СВЦЭМ!#REF!,СВЦЭМ!$A$40:$A$783,$A360,СВЦЭМ!$B$39:$B$782,T$332)+'СЕТ СН'!$F$16</f>
        <v>#REF!</v>
      </c>
      <c r="U360" s="36" t="e">
        <f>SUMIFS(СВЦЭМ!#REF!,СВЦЭМ!$A$40:$A$783,$A360,СВЦЭМ!$B$39:$B$782,U$332)+'СЕТ СН'!$F$16</f>
        <v>#REF!</v>
      </c>
      <c r="V360" s="36" t="e">
        <f>SUMIFS(СВЦЭМ!#REF!,СВЦЭМ!$A$40:$A$783,$A360,СВЦЭМ!$B$39:$B$782,V$332)+'СЕТ СН'!$F$16</f>
        <v>#REF!</v>
      </c>
      <c r="W360" s="36" t="e">
        <f>SUMIFS(СВЦЭМ!#REF!,СВЦЭМ!$A$40:$A$783,$A360,СВЦЭМ!$B$39:$B$782,W$332)+'СЕТ СН'!$F$16</f>
        <v>#REF!</v>
      </c>
      <c r="X360" s="36" t="e">
        <f>SUMIFS(СВЦЭМ!#REF!,СВЦЭМ!$A$40:$A$783,$A360,СВЦЭМ!$B$39:$B$782,X$332)+'СЕТ СН'!$F$16</f>
        <v>#REF!</v>
      </c>
      <c r="Y360" s="36" t="e">
        <f>SUMIFS(СВЦЭМ!#REF!,СВЦЭМ!$A$40:$A$783,$A360,СВЦЭМ!$B$39:$B$782,Y$332)+'СЕТ СН'!$F$16</f>
        <v>#REF!</v>
      </c>
    </row>
    <row r="361" spans="1:27" ht="15.75" hidden="1" x14ac:dyDescent="0.2">
      <c r="A361" s="35">
        <f t="shared" si="9"/>
        <v>44680</v>
      </c>
      <c r="B361" s="36" t="e">
        <f>SUMIFS(СВЦЭМ!#REF!,СВЦЭМ!$A$40:$A$783,$A361,СВЦЭМ!$B$39:$B$782,B$332)+'СЕТ СН'!$F$16</f>
        <v>#REF!</v>
      </c>
      <c r="C361" s="36" t="e">
        <f>SUMIFS(СВЦЭМ!#REF!,СВЦЭМ!$A$40:$A$783,$A361,СВЦЭМ!$B$39:$B$782,C$332)+'СЕТ СН'!$F$16</f>
        <v>#REF!</v>
      </c>
      <c r="D361" s="36" t="e">
        <f>SUMIFS(СВЦЭМ!#REF!,СВЦЭМ!$A$40:$A$783,$A361,СВЦЭМ!$B$39:$B$782,D$332)+'СЕТ СН'!$F$16</f>
        <v>#REF!</v>
      </c>
      <c r="E361" s="36" t="e">
        <f>SUMIFS(СВЦЭМ!#REF!,СВЦЭМ!$A$40:$A$783,$A361,СВЦЭМ!$B$39:$B$782,E$332)+'СЕТ СН'!$F$16</f>
        <v>#REF!</v>
      </c>
      <c r="F361" s="36" t="e">
        <f>SUMIFS(СВЦЭМ!#REF!,СВЦЭМ!$A$40:$A$783,$A361,СВЦЭМ!$B$39:$B$782,F$332)+'СЕТ СН'!$F$16</f>
        <v>#REF!</v>
      </c>
      <c r="G361" s="36" t="e">
        <f>SUMIFS(СВЦЭМ!#REF!,СВЦЭМ!$A$40:$A$783,$A361,СВЦЭМ!$B$39:$B$782,G$332)+'СЕТ СН'!$F$16</f>
        <v>#REF!</v>
      </c>
      <c r="H361" s="36" t="e">
        <f>SUMIFS(СВЦЭМ!#REF!,СВЦЭМ!$A$40:$A$783,$A361,СВЦЭМ!$B$39:$B$782,H$332)+'СЕТ СН'!$F$16</f>
        <v>#REF!</v>
      </c>
      <c r="I361" s="36" t="e">
        <f>SUMIFS(СВЦЭМ!#REF!,СВЦЭМ!$A$40:$A$783,$A361,СВЦЭМ!$B$39:$B$782,I$332)+'СЕТ СН'!$F$16</f>
        <v>#REF!</v>
      </c>
      <c r="J361" s="36" t="e">
        <f>SUMIFS(СВЦЭМ!#REF!,СВЦЭМ!$A$40:$A$783,$A361,СВЦЭМ!$B$39:$B$782,J$332)+'СЕТ СН'!$F$16</f>
        <v>#REF!</v>
      </c>
      <c r="K361" s="36" t="e">
        <f>SUMIFS(СВЦЭМ!#REF!,СВЦЭМ!$A$40:$A$783,$A361,СВЦЭМ!$B$39:$B$782,K$332)+'СЕТ СН'!$F$16</f>
        <v>#REF!</v>
      </c>
      <c r="L361" s="36" t="e">
        <f>SUMIFS(СВЦЭМ!#REF!,СВЦЭМ!$A$40:$A$783,$A361,СВЦЭМ!$B$39:$B$782,L$332)+'СЕТ СН'!$F$16</f>
        <v>#REF!</v>
      </c>
      <c r="M361" s="36" t="e">
        <f>SUMIFS(СВЦЭМ!#REF!,СВЦЭМ!$A$40:$A$783,$A361,СВЦЭМ!$B$39:$B$782,M$332)+'СЕТ СН'!$F$16</f>
        <v>#REF!</v>
      </c>
      <c r="N361" s="36" t="e">
        <f>SUMIFS(СВЦЭМ!#REF!,СВЦЭМ!$A$40:$A$783,$A361,СВЦЭМ!$B$39:$B$782,N$332)+'СЕТ СН'!$F$16</f>
        <v>#REF!</v>
      </c>
      <c r="O361" s="36" t="e">
        <f>SUMIFS(СВЦЭМ!#REF!,СВЦЭМ!$A$40:$A$783,$A361,СВЦЭМ!$B$39:$B$782,O$332)+'СЕТ СН'!$F$16</f>
        <v>#REF!</v>
      </c>
      <c r="P361" s="36" t="e">
        <f>SUMIFS(СВЦЭМ!#REF!,СВЦЭМ!$A$40:$A$783,$A361,СВЦЭМ!$B$39:$B$782,P$332)+'СЕТ СН'!$F$16</f>
        <v>#REF!</v>
      </c>
      <c r="Q361" s="36" t="e">
        <f>SUMIFS(СВЦЭМ!#REF!,СВЦЭМ!$A$40:$A$783,$A361,СВЦЭМ!$B$39:$B$782,Q$332)+'СЕТ СН'!$F$16</f>
        <v>#REF!</v>
      </c>
      <c r="R361" s="36" t="e">
        <f>SUMIFS(СВЦЭМ!#REF!,СВЦЭМ!$A$40:$A$783,$A361,СВЦЭМ!$B$39:$B$782,R$332)+'СЕТ СН'!$F$16</f>
        <v>#REF!</v>
      </c>
      <c r="S361" s="36" t="e">
        <f>SUMIFS(СВЦЭМ!#REF!,СВЦЭМ!$A$40:$A$783,$A361,СВЦЭМ!$B$39:$B$782,S$332)+'СЕТ СН'!$F$16</f>
        <v>#REF!</v>
      </c>
      <c r="T361" s="36" t="e">
        <f>SUMIFS(СВЦЭМ!#REF!,СВЦЭМ!$A$40:$A$783,$A361,СВЦЭМ!$B$39:$B$782,T$332)+'СЕТ СН'!$F$16</f>
        <v>#REF!</v>
      </c>
      <c r="U361" s="36" t="e">
        <f>SUMIFS(СВЦЭМ!#REF!,СВЦЭМ!$A$40:$A$783,$A361,СВЦЭМ!$B$39:$B$782,U$332)+'СЕТ СН'!$F$16</f>
        <v>#REF!</v>
      </c>
      <c r="V361" s="36" t="e">
        <f>SUMIFS(СВЦЭМ!#REF!,СВЦЭМ!$A$40:$A$783,$A361,СВЦЭМ!$B$39:$B$782,V$332)+'СЕТ СН'!$F$16</f>
        <v>#REF!</v>
      </c>
      <c r="W361" s="36" t="e">
        <f>SUMIFS(СВЦЭМ!#REF!,СВЦЭМ!$A$40:$A$783,$A361,СВЦЭМ!$B$39:$B$782,W$332)+'СЕТ СН'!$F$16</f>
        <v>#REF!</v>
      </c>
      <c r="X361" s="36" t="e">
        <f>SUMIFS(СВЦЭМ!#REF!,СВЦЭМ!$A$40:$A$783,$A361,СВЦЭМ!$B$39:$B$782,X$332)+'СЕТ СН'!$F$16</f>
        <v>#REF!</v>
      </c>
      <c r="Y361" s="36" t="e">
        <f>SUMIFS(СВЦЭМ!#REF!,СВЦЭМ!$A$40:$A$783,$A361,СВЦЭМ!$B$39:$B$782,Y$332)+'СЕТ СН'!$F$16</f>
        <v>#REF!</v>
      </c>
    </row>
    <row r="362" spans="1:27" ht="15.75" hidden="1" x14ac:dyDescent="0.2">
      <c r="A362" s="35">
        <f t="shared" si="9"/>
        <v>44681</v>
      </c>
      <c r="B362" s="36" t="e">
        <f>SUMIFS(СВЦЭМ!#REF!,СВЦЭМ!$A$40:$A$783,$A362,СВЦЭМ!$B$39:$B$782,B$332)+'СЕТ СН'!$F$16</f>
        <v>#REF!</v>
      </c>
      <c r="C362" s="36" t="e">
        <f>SUMIFS(СВЦЭМ!#REF!,СВЦЭМ!$A$40:$A$783,$A362,СВЦЭМ!$B$39:$B$782,C$332)+'СЕТ СН'!$F$16</f>
        <v>#REF!</v>
      </c>
      <c r="D362" s="36" t="e">
        <f>SUMIFS(СВЦЭМ!#REF!,СВЦЭМ!$A$40:$A$783,$A362,СВЦЭМ!$B$39:$B$782,D$332)+'СЕТ СН'!$F$16</f>
        <v>#REF!</v>
      </c>
      <c r="E362" s="36" t="e">
        <f>SUMIFS(СВЦЭМ!#REF!,СВЦЭМ!$A$40:$A$783,$A362,СВЦЭМ!$B$39:$B$782,E$332)+'СЕТ СН'!$F$16</f>
        <v>#REF!</v>
      </c>
      <c r="F362" s="36" t="e">
        <f>SUMIFS(СВЦЭМ!#REF!,СВЦЭМ!$A$40:$A$783,$A362,СВЦЭМ!$B$39:$B$782,F$332)+'СЕТ СН'!$F$16</f>
        <v>#REF!</v>
      </c>
      <c r="G362" s="36" t="e">
        <f>SUMIFS(СВЦЭМ!#REF!,СВЦЭМ!$A$40:$A$783,$A362,СВЦЭМ!$B$39:$B$782,G$332)+'СЕТ СН'!$F$16</f>
        <v>#REF!</v>
      </c>
      <c r="H362" s="36" t="e">
        <f>SUMIFS(СВЦЭМ!#REF!,СВЦЭМ!$A$40:$A$783,$A362,СВЦЭМ!$B$39:$B$782,H$332)+'СЕТ СН'!$F$16</f>
        <v>#REF!</v>
      </c>
      <c r="I362" s="36" t="e">
        <f>SUMIFS(СВЦЭМ!#REF!,СВЦЭМ!$A$40:$A$783,$A362,СВЦЭМ!$B$39:$B$782,I$332)+'СЕТ СН'!$F$16</f>
        <v>#REF!</v>
      </c>
      <c r="J362" s="36" t="e">
        <f>SUMIFS(СВЦЭМ!#REF!,СВЦЭМ!$A$40:$A$783,$A362,СВЦЭМ!$B$39:$B$782,J$332)+'СЕТ СН'!$F$16</f>
        <v>#REF!</v>
      </c>
      <c r="K362" s="36" t="e">
        <f>SUMIFS(СВЦЭМ!#REF!,СВЦЭМ!$A$40:$A$783,$A362,СВЦЭМ!$B$39:$B$782,K$332)+'СЕТ СН'!$F$16</f>
        <v>#REF!</v>
      </c>
      <c r="L362" s="36" t="e">
        <f>SUMIFS(СВЦЭМ!#REF!,СВЦЭМ!$A$40:$A$783,$A362,СВЦЭМ!$B$39:$B$782,L$332)+'СЕТ СН'!$F$16</f>
        <v>#REF!</v>
      </c>
      <c r="M362" s="36" t="e">
        <f>SUMIFS(СВЦЭМ!#REF!,СВЦЭМ!$A$40:$A$783,$A362,СВЦЭМ!$B$39:$B$782,M$332)+'СЕТ СН'!$F$16</f>
        <v>#REF!</v>
      </c>
      <c r="N362" s="36" t="e">
        <f>SUMIFS(СВЦЭМ!#REF!,СВЦЭМ!$A$40:$A$783,$A362,СВЦЭМ!$B$39:$B$782,N$332)+'СЕТ СН'!$F$16</f>
        <v>#REF!</v>
      </c>
      <c r="O362" s="36" t="e">
        <f>SUMIFS(СВЦЭМ!#REF!,СВЦЭМ!$A$40:$A$783,$A362,СВЦЭМ!$B$39:$B$782,O$332)+'СЕТ СН'!$F$16</f>
        <v>#REF!</v>
      </c>
      <c r="P362" s="36" t="e">
        <f>SUMIFS(СВЦЭМ!#REF!,СВЦЭМ!$A$40:$A$783,$A362,СВЦЭМ!$B$39:$B$782,P$332)+'СЕТ СН'!$F$16</f>
        <v>#REF!</v>
      </c>
      <c r="Q362" s="36" t="e">
        <f>SUMIFS(СВЦЭМ!#REF!,СВЦЭМ!$A$40:$A$783,$A362,СВЦЭМ!$B$39:$B$782,Q$332)+'СЕТ СН'!$F$16</f>
        <v>#REF!</v>
      </c>
      <c r="R362" s="36" t="e">
        <f>SUMIFS(СВЦЭМ!#REF!,СВЦЭМ!$A$40:$A$783,$A362,СВЦЭМ!$B$39:$B$782,R$332)+'СЕТ СН'!$F$16</f>
        <v>#REF!</v>
      </c>
      <c r="S362" s="36" t="e">
        <f>SUMIFS(СВЦЭМ!#REF!,СВЦЭМ!$A$40:$A$783,$A362,СВЦЭМ!$B$39:$B$782,S$332)+'СЕТ СН'!$F$16</f>
        <v>#REF!</v>
      </c>
      <c r="T362" s="36" t="e">
        <f>SUMIFS(СВЦЭМ!#REF!,СВЦЭМ!$A$40:$A$783,$A362,СВЦЭМ!$B$39:$B$782,T$332)+'СЕТ СН'!$F$16</f>
        <v>#REF!</v>
      </c>
      <c r="U362" s="36" t="e">
        <f>SUMIFS(СВЦЭМ!#REF!,СВЦЭМ!$A$40:$A$783,$A362,СВЦЭМ!$B$39:$B$782,U$332)+'СЕТ СН'!$F$16</f>
        <v>#REF!</v>
      </c>
      <c r="V362" s="36" t="e">
        <f>SUMIFS(СВЦЭМ!#REF!,СВЦЭМ!$A$40:$A$783,$A362,СВЦЭМ!$B$39:$B$782,V$332)+'СЕТ СН'!$F$16</f>
        <v>#REF!</v>
      </c>
      <c r="W362" s="36" t="e">
        <f>SUMIFS(СВЦЭМ!#REF!,СВЦЭМ!$A$40:$A$783,$A362,СВЦЭМ!$B$39:$B$782,W$332)+'СЕТ СН'!$F$16</f>
        <v>#REF!</v>
      </c>
      <c r="X362" s="36" t="e">
        <f>SUMIFS(СВЦЭМ!#REF!,СВЦЭМ!$A$40:$A$783,$A362,СВЦЭМ!$B$39:$B$782,X$332)+'СЕТ СН'!$F$16</f>
        <v>#REF!</v>
      </c>
      <c r="Y362" s="36" t="e">
        <f>SUMIFS(СВЦЭМ!#REF!,СВЦЭМ!$A$40:$A$783,$A362,СВЦЭМ!$B$39:$B$782,Y$332)+'СЕТ СН'!$F$16</f>
        <v>#REF!</v>
      </c>
    </row>
    <row r="363" spans="1:27" ht="15.75" hidden="1" x14ac:dyDescent="0.2">
      <c r="A363" s="35">
        <f t="shared" si="9"/>
        <v>44682</v>
      </c>
      <c r="B363" s="36" t="e">
        <f>SUMIFS(СВЦЭМ!#REF!,СВЦЭМ!$A$40:$A$783,$A363,СВЦЭМ!$B$39:$B$782,B$332)+'СЕТ СН'!$F$16</f>
        <v>#REF!</v>
      </c>
      <c r="C363" s="36" t="e">
        <f>SUMIFS(СВЦЭМ!#REF!,СВЦЭМ!$A$40:$A$783,$A363,СВЦЭМ!$B$39:$B$782,C$332)+'СЕТ СН'!$F$16</f>
        <v>#REF!</v>
      </c>
      <c r="D363" s="36" t="e">
        <f>SUMIFS(СВЦЭМ!#REF!,СВЦЭМ!$A$40:$A$783,$A363,СВЦЭМ!$B$39:$B$782,D$332)+'СЕТ СН'!$F$16</f>
        <v>#REF!</v>
      </c>
      <c r="E363" s="36" t="e">
        <f>SUMIFS(СВЦЭМ!#REF!,СВЦЭМ!$A$40:$A$783,$A363,СВЦЭМ!$B$39:$B$782,E$332)+'СЕТ СН'!$F$16</f>
        <v>#REF!</v>
      </c>
      <c r="F363" s="36" t="e">
        <f>SUMIFS(СВЦЭМ!#REF!,СВЦЭМ!$A$40:$A$783,$A363,СВЦЭМ!$B$39:$B$782,F$332)+'СЕТ СН'!$F$16</f>
        <v>#REF!</v>
      </c>
      <c r="G363" s="36" t="e">
        <f>SUMIFS(СВЦЭМ!#REF!,СВЦЭМ!$A$40:$A$783,$A363,СВЦЭМ!$B$39:$B$782,G$332)+'СЕТ СН'!$F$16</f>
        <v>#REF!</v>
      </c>
      <c r="H363" s="36" t="e">
        <f>SUMIFS(СВЦЭМ!#REF!,СВЦЭМ!$A$40:$A$783,$A363,СВЦЭМ!$B$39:$B$782,H$332)+'СЕТ СН'!$F$16</f>
        <v>#REF!</v>
      </c>
      <c r="I363" s="36" t="e">
        <f>SUMIFS(СВЦЭМ!#REF!,СВЦЭМ!$A$40:$A$783,$A363,СВЦЭМ!$B$39:$B$782,I$332)+'СЕТ СН'!$F$16</f>
        <v>#REF!</v>
      </c>
      <c r="J363" s="36" t="e">
        <f>SUMIFS(СВЦЭМ!#REF!,СВЦЭМ!$A$40:$A$783,$A363,СВЦЭМ!$B$39:$B$782,J$332)+'СЕТ СН'!$F$16</f>
        <v>#REF!</v>
      </c>
      <c r="K363" s="36" t="e">
        <f>SUMIFS(СВЦЭМ!#REF!,СВЦЭМ!$A$40:$A$783,$A363,СВЦЭМ!$B$39:$B$782,K$332)+'СЕТ СН'!$F$16</f>
        <v>#REF!</v>
      </c>
      <c r="L363" s="36" t="e">
        <f>SUMIFS(СВЦЭМ!#REF!,СВЦЭМ!$A$40:$A$783,$A363,СВЦЭМ!$B$39:$B$782,L$332)+'СЕТ СН'!$F$16</f>
        <v>#REF!</v>
      </c>
      <c r="M363" s="36" t="e">
        <f>SUMIFS(СВЦЭМ!#REF!,СВЦЭМ!$A$40:$A$783,$A363,СВЦЭМ!$B$39:$B$782,M$332)+'СЕТ СН'!$F$16</f>
        <v>#REF!</v>
      </c>
      <c r="N363" s="36" t="e">
        <f>SUMIFS(СВЦЭМ!#REF!,СВЦЭМ!$A$40:$A$783,$A363,СВЦЭМ!$B$39:$B$782,N$332)+'СЕТ СН'!$F$16</f>
        <v>#REF!</v>
      </c>
      <c r="O363" s="36" t="e">
        <f>SUMIFS(СВЦЭМ!#REF!,СВЦЭМ!$A$40:$A$783,$A363,СВЦЭМ!$B$39:$B$782,O$332)+'СЕТ СН'!$F$16</f>
        <v>#REF!</v>
      </c>
      <c r="P363" s="36" t="e">
        <f>SUMIFS(СВЦЭМ!#REF!,СВЦЭМ!$A$40:$A$783,$A363,СВЦЭМ!$B$39:$B$782,P$332)+'СЕТ СН'!$F$16</f>
        <v>#REF!</v>
      </c>
      <c r="Q363" s="36" t="e">
        <f>SUMIFS(СВЦЭМ!#REF!,СВЦЭМ!$A$40:$A$783,$A363,СВЦЭМ!$B$39:$B$782,Q$332)+'СЕТ СН'!$F$16</f>
        <v>#REF!</v>
      </c>
      <c r="R363" s="36" t="e">
        <f>SUMIFS(СВЦЭМ!#REF!,СВЦЭМ!$A$40:$A$783,$A363,СВЦЭМ!$B$39:$B$782,R$332)+'СЕТ СН'!$F$16</f>
        <v>#REF!</v>
      </c>
      <c r="S363" s="36" t="e">
        <f>SUMIFS(СВЦЭМ!#REF!,СВЦЭМ!$A$40:$A$783,$A363,СВЦЭМ!$B$39:$B$782,S$332)+'СЕТ СН'!$F$16</f>
        <v>#REF!</v>
      </c>
      <c r="T363" s="36" t="e">
        <f>SUMIFS(СВЦЭМ!#REF!,СВЦЭМ!$A$40:$A$783,$A363,СВЦЭМ!$B$39:$B$782,T$332)+'СЕТ СН'!$F$16</f>
        <v>#REF!</v>
      </c>
      <c r="U363" s="36" t="e">
        <f>SUMIFS(СВЦЭМ!#REF!,СВЦЭМ!$A$40:$A$783,$A363,СВЦЭМ!$B$39:$B$782,U$332)+'СЕТ СН'!$F$16</f>
        <v>#REF!</v>
      </c>
      <c r="V363" s="36" t="e">
        <f>SUMIFS(СВЦЭМ!#REF!,СВЦЭМ!$A$40:$A$783,$A363,СВЦЭМ!$B$39:$B$782,V$332)+'СЕТ СН'!$F$16</f>
        <v>#REF!</v>
      </c>
      <c r="W363" s="36" t="e">
        <f>SUMIFS(СВЦЭМ!#REF!,СВЦЭМ!$A$40:$A$783,$A363,СВЦЭМ!$B$39:$B$782,W$332)+'СЕТ СН'!$F$16</f>
        <v>#REF!</v>
      </c>
      <c r="X363" s="36" t="e">
        <f>SUMIFS(СВЦЭМ!#REF!,СВЦЭМ!$A$40:$A$783,$A363,СВЦЭМ!$B$39:$B$782,X$332)+'СЕТ СН'!$F$16</f>
        <v>#REF!</v>
      </c>
      <c r="Y363" s="36" t="e">
        <f>SUMIFS(СВЦЭМ!#REF!,СВЦЭМ!$A$40:$A$783,$A363,СВЦЭМ!$B$39:$B$782,Y$332)+'СЕТ СН'!$F$16</f>
        <v>#REF!</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01.04.2022</v>
      </c>
      <c r="B368" s="36" t="e">
        <f>SUMIFS(СВЦЭМ!#REF!,СВЦЭМ!$A$40:$A$783,$A368,СВЦЭМ!$B$39:$B$782,B$367)+'СЕТ СН'!$F$16</f>
        <v>#REF!</v>
      </c>
      <c r="C368" s="36" t="e">
        <f>SUMIFS(СВЦЭМ!#REF!,СВЦЭМ!$A$40:$A$783,$A368,СВЦЭМ!$B$39:$B$782,C$367)+'СЕТ СН'!$F$16</f>
        <v>#REF!</v>
      </c>
      <c r="D368" s="36" t="e">
        <f>SUMIFS(СВЦЭМ!#REF!,СВЦЭМ!$A$40:$A$783,$A368,СВЦЭМ!$B$39:$B$782,D$367)+'СЕТ СН'!$F$16</f>
        <v>#REF!</v>
      </c>
      <c r="E368" s="36" t="e">
        <f>SUMIFS(СВЦЭМ!#REF!,СВЦЭМ!$A$40:$A$783,$A368,СВЦЭМ!$B$39:$B$782,E$367)+'СЕТ СН'!$F$16</f>
        <v>#REF!</v>
      </c>
      <c r="F368" s="36" t="e">
        <f>SUMIFS(СВЦЭМ!#REF!,СВЦЭМ!$A$40:$A$783,$A368,СВЦЭМ!$B$39:$B$782,F$367)+'СЕТ СН'!$F$16</f>
        <v>#REF!</v>
      </c>
      <c r="G368" s="36" t="e">
        <f>SUMIFS(СВЦЭМ!#REF!,СВЦЭМ!$A$40:$A$783,$A368,СВЦЭМ!$B$39:$B$782,G$367)+'СЕТ СН'!$F$16</f>
        <v>#REF!</v>
      </c>
      <c r="H368" s="36" t="e">
        <f>SUMIFS(СВЦЭМ!#REF!,СВЦЭМ!$A$40:$A$783,$A368,СВЦЭМ!$B$39:$B$782,H$367)+'СЕТ СН'!$F$16</f>
        <v>#REF!</v>
      </c>
      <c r="I368" s="36" t="e">
        <f>SUMIFS(СВЦЭМ!#REF!,СВЦЭМ!$A$40:$A$783,$A368,СВЦЭМ!$B$39:$B$782,I$367)+'СЕТ СН'!$F$16</f>
        <v>#REF!</v>
      </c>
      <c r="J368" s="36" t="e">
        <f>SUMIFS(СВЦЭМ!#REF!,СВЦЭМ!$A$40:$A$783,$A368,СВЦЭМ!$B$39:$B$782,J$367)+'СЕТ СН'!$F$16</f>
        <v>#REF!</v>
      </c>
      <c r="K368" s="36" t="e">
        <f>SUMIFS(СВЦЭМ!#REF!,СВЦЭМ!$A$40:$A$783,$A368,СВЦЭМ!$B$39:$B$782,K$367)+'СЕТ СН'!$F$16</f>
        <v>#REF!</v>
      </c>
      <c r="L368" s="36" t="e">
        <f>SUMIFS(СВЦЭМ!#REF!,СВЦЭМ!$A$40:$A$783,$A368,СВЦЭМ!$B$39:$B$782,L$367)+'СЕТ СН'!$F$16</f>
        <v>#REF!</v>
      </c>
      <c r="M368" s="36" t="e">
        <f>SUMIFS(СВЦЭМ!#REF!,СВЦЭМ!$A$40:$A$783,$A368,СВЦЭМ!$B$39:$B$782,M$367)+'СЕТ СН'!$F$16</f>
        <v>#REF!</v>
      </c>
      <c r="N368" s="36" t="e">
        <f>SUMIFS(СВЦЭМ!#REF!,СВЦЭМ!$A$40:$A$783,$A368,СВЦЭМ!$B$39:$B$782,N$367)+'СЕТ СН'!$F$16</f>
        <v>#REF!</v>
      </c>
      <c r="O368" s="36" t="e">
        <f>SUMIFS(СВЦЭМ!#REF!,СВЦЭМ!$A$40:$A$783,$A368,СВЦЭМ!$B$39:$B$782,O$367)+'СЕТ СН'!$F$16</f>
        <v>#REF!</v>
      </c>
      <c r="P368" s="36" t="e">
        <f>SUMIFS(СВЦЭМ!#REF!,СВЦЭМ!$A$40:$A$783,$A368,СВЦЭМ!$B$39:$B$782,P$367)+'СЕТ СН'!$F$16</f>
        <v>#REF!</v>
      </c>
      <c r="Q368" s="36" t="e">
        <f>SUMIFS(СВЦЭМ!#REF!,СВЦЭМ!$A$40:$A$783,$A368,СВЦЭМ!$B$39:$B$782,Q$367)+'СЕТ СН'!$F$16</f>
        <v>#REF!</v>
      </c>
      <c r="R368" s="36" t="e">
        <f>SUMIFS(СВЦЭМ!#REF!,СВЦЭМ!$A$40:$A$783,$A368,СВЦЭМ!$B$39:$B$782,R$367)+'СЕТ СН'!$F$16</f>
        <v>#REF!</v>
      </c>
      <c r="S368" s="36" t="e">
        <f>SUMIFS(СВЦЭМ!#REF!,СВЦЭМ!$A$40:$A$783,$A368,СВЦЭМ!$B$39:$B$782,S$367)+'СЕТ СН'!$F$16</f>
        <v>#REF!</v>
      </c>
      <c r="T368" s="36" t="e">
        <f>SUMIFS(СВЦЭМ!#REF!,СВЦЭМ!$A$40:$A$783,$A368,СВЦЭМ!$B$39:$B$782,T$367)+'СЕТ СН'!$F$16</f>
        <v>#REF!</v>
      </c>
      <c r="U368" s="36" t="e">
        <f>SUMIFS(СВЦЭМ!#REF!,СВЦЭМ!$A$40:$A$783,$A368,СВЦЭМ!$B$39:$B$782,U$367)+'СЕТ СН'!$F$16</f>
        <v>#REF!</v>
      </c>
      <c r="V368" s="36" t="e">
        <f>SUMIFS(СВЦЭМ!#REF!,СВЦЭМ!$A$40:$A$783,$A368,СВЦЭМ!$B$39:$B$782,V$367)+'СЕТ СН'!$F$16</f>
        <v>#REF!</v>
      </c>
      <c r="W368" s="36" t="e">
        <f>SUMIFS(СВЦЭМ!#REF!,СВЦЭМ!$A$40:$A$783,$A368,СВЦЭМ!$B$39:$B$782,W$367)+'СЕТ СН'!$F$16</f>
        <v>#REF!</v>
      </c>
      <c r="X368" s="36" t="e">
        <f>SUMIFS(СВЦЭМ!#REF!,СВЦЭМ!$A$40:$A$783,$A368,СВЦЭМ!$B$39:$B$782,X$367)+'СЕТ СН'!$F$16</f>
        <v>#REF!</v>
      </c>
      <c r="Y368" s="36" t="e">
        <f>SUMIFS(СВЦЭМ!#REF!,СВЦЭМ!$A$40:$A$783,$A368,СВЦЭМ!$B$39:$B$782,Y$367)+'СЕТ СН'!$F$16</f>
        <v>#REF!</v>
      </c>
      <c r="AA368" s="45"/>
    </row>
    <row r="369" spans="1:25" ht="15.75" hidden="1" x14ac:dyDescent="0.2">
      <c r="A369" s="35">
        <f>A368+1</f>
        <v>44653</v>
      </c>
      <c r="B369" s="36" t="e">
        <f>SUMIFS(СВЦЭМ!#REF!,СВЦЭМ!$A$40:$A$783,$A369,СВЦЭМ!$B$39:$B$782,B$367)+'СЕТ СН'!$F$16</f>
        <v>#REF!</v>
      </c>
      <c r="C369" s="36" t="e">
        <f>SUMIFS(СВЦЭМ!#REF!,СВЦЭМ!$A$40:$A$783,$A369,СВЦЭМ!$B$39:$B$782,C$367)+'СЕТ СН'!$F$16</f>
        <v>#REF!</v>
      </c>
      <c r="D369" s="36" t="e">
        <f>SUMIFS(СВЦЭМ!#REF!,СВЦЭМ!$A$40:$A$783,$A369,СВЦЭМ!$B$39:$B$782,D$367)+'СЕТ СН'!$F$16</f>
        <v>#REF!</v>
      </c>
      <c r="E369" s="36" t="e">
        <f>SUMIFS(СВЦЭМ!#REF!,СВЦЭМ!$A$40:$A$783,$A369,СВЦЭМ!$B$39:$B$782,E$367)+'СЕТ СН'!$F$16</f>
        <v>#REF!</v>
      </c>
      <c r="F369" s="36" t="e">
        <f>SUMIFS(СВЦЭМ!#REF!,СВЦЭМ!$A$40:$A$783,$A369,СВЦЭМ!$B$39:$B$782,F$367)+'СЕТ СН'!$F$16</f>
        <v>#REF!</v>
      </c>
      <c r="G369" s="36" t="e">
        <f>SUMIFS(СВЦЭМ!#REF!,СВЦЭМ!$A$40:$A$783,$A369,СВЦЭМ!$B$39:$B$782,G$367)+'СЕТ СН'!$F$16</f>
        <v>#REF!</v>
      </c>
      <c r="H369" s="36" t="e">
        <f>SUMIFS(СВЦЭМ!#REF!,СВЦЭМ!$A$40:$A$783,$A369,СВЦЭМ!$B$39:$B$782,H$367)+'СЕТ СН'!$F$16</f>
        <v>#REF!</v>
      </c>
      <c r="I369" s="36" t="e">
        <f>SUMIFS(СВЦЭМ!#REF!,СВЦЭМ!$A$40:$A$783,$A369,СВЦЭМ!$B$39:$B$782,I$367)+'СЕТ СН'!$F$16</f>
        <v>#REF!</v>
      </c>
      <c r="J369" s="36" t="e">
        <f>SUMIFS(СВЦЭМ!#REF!,СВЦЭМ!$A$40:$A$783,$A369,СВЦЭМ!$B$39:$B$782,J$367)+'СЕТ СН'!$F$16</f>
        <v>#REF!</v>
      </c>
      <c r="K369" s="36" t="e">
        <f>SUMIFS(СВЦЭМ!#REF!,СВЦЭМ!$A$40:$A$783,$A369,СВЦЭМ!$B$39:$B$782,K$367)+'СЕТ СН'!$F$16</f>
        <v>#REF!</v>
      </c>
      <c r="L369" s="36" t="e">
        <f>SUMIFS(СВЦЭМ!#REF!,СВЦЭМ!$A$40:$A$783,$A369,СВЦЭМ!$B$39:$B$782,L$367)+'СЕТ СН'!$F$16</f>
        <v>#REF!</v>
      </c>
      <c r="M369" s="36" t="e">
        <f>SUMIFS(СВЦЭМ!#REF!,СВЦЭМ!$A$40:$A$783,$A369,СВЦЭМ!$B$39:$B$782,M$367)+'СЕТ СН'!$F$16</f>
        <v>#REF!</v>
      </c>
      <c r="N369" s="36" t="e">
        <f>SUMIFS(СВЦЭМ!#REF!,СВЦЭМ!$A$40:$A$783,$A369,СВЦЭМ!$B$39:$B$782,N$367)+'СЕТ СН'!$F$16</f>
        <v>#REF!</v>
      </c>
      <c r="O369" s="36" t="e">
        <f>SUMIFS(СВЦЭМ!#REF!,СВЦЭМ!$A$40:$A$783,$A369,СВЦЭМ!$B$39:$B$782,O$367)+'СЕТ СН'!$F$16</f>
        <v>#REF!</v>
      </c>
      <c r="P369" s="36" t="e">
        <f>SUMIFS(СВЦЭМ!#REF!,СВЦЭМ!$A$40:$A$783,$A369,СВЦЭМ!$B$39:$B$782,P$367)+'СЕТ СН'!$F$16</f>
        <v>#REF!</v>
      </c>
      <c r="Q369" s="36" t="e">
        <f>SUMIFS(СВЦЭМ!#REF!,СВЦЭМ!$A$40:$A$783,$A369,СВЦЭМ!$B$39:$B$782,Q$367)+'СЕТ СН'!$F$16</f>
        <v>#REF!</v>
      </c>
      <c r="R369" s="36" t="e">
        <f>SUMIFS(СВЦЭМ!#REF!,СВЦЭМ!$A$40:$A$783,$A369,СВЦЭМ!$B$39:$B$782,R$367)+'СЕТ СН'!$F$16</f>
        <v>#REF!</v>
      </c>
      <c r="S369" s="36" t="e">
        <f>SUMIFS(СВЦЭМ!#REF!,СВЦЭМ!$A$40:$A$783,$A369,СВЦЭМ!$B$39:$B$782,S$367)+'СЕТ СН'!$F$16</f>
        <v>#REF!</v>
      </c>
      <c r="T369" s="36" t="e">
        <f>SUMIFS(СВЦЭМ!#REF!,СВЦЭМ!$A$40:$A$783,$A369,СВЦЭМ!$B$39:$B$782,T$367)+'СЕТ СН'!$F$16</f>
        <v>#REF!</v>
      </c>
      <c r="U369" s="36" t="e">
        <f>SUMIFS(СВЦЭМ!#REF!,СВЦЭМ!$A$40:$A$783,$A369,СВЦЭМ!$B$39:$B$782,U$367)+'СЕТ СН'!$F$16</f>
        <v>#REF!</v>
      </c>
      <c r="V369" s="36" t="e">
        <f>SUMIFS(СВЦЭМ!#REF!,СВЦЭМ!$A$40:$A$783,$A369,СВЦЭМ!$B$39:$B$782,V$367)+'СЕТ СН'!$F$16</f>
        <v>#REF!</v>
      </c>
      <c r="W369" s="36" t="e">
        <f>SUMIFS(СВЦЭМ!#REF!,СВЦЭМ!$A$40:$A$783,$A369,СВЦЭМ!$B$39:$B$782,W$367)+'СЕТ СН'!$F$16</f>
        <v>#REF!</v>
      </c>
      <c r="X369" s="36" t="e">
        <f>SUMIFS(СВЦЭМ!#REF!,СВЦЭМ!$A$40:$A$783,$A369,СВЦЭМ!$B$39:$B$782,X$367)+'СЕТ СН'!$F$16</f>
        <v>#REF!</v>
      </c>
      <c r="Y369" s="36" t="e">
        <f>SUMIFS(СВЦЭМ!#REF!,СВЦЭМ!$A$40:$A$783,$A369,СВЦЭМ!$B$39:$B$782,Y$367)+'СЕТ СН'!$F$16</f>
        <v>#REF!</v>
      </c>
    </row>
    <row r="370" spans="1:25" ht="15.75" hidden="1" x14ac:dyDescent="0.2">
      <c r="A370" s="35">
        <f t="shared" ref="A370:A398" si="10">A369+1</f>
        <v>44654</v>
      </c>
      <c r="B370" s="36" t="e">
        <f>SUMIFS(СВЦЭМ!#REF!,СВЦЭМ!$A$40:$A$783,$A370,СВЦЭМ!$B$39:$B$782,B$367)+'СЕТ СН'!$F$16</f>
        <v>#REF!</v>
      </c>
      <c r="C370" s="36" t="e">
        <f>SUMIFS(СВЦЭМ!#REF!,СВЦЭМ!$A$40:$A$783,$A370,СВЦЭМ!$B$39:$B$782,C$367)+'СЕТ СН'!$F$16</f>
        <v>#REF!</v>
      </c>
      <c r="D370" s="36" t="e">
        <f>SUMIFS(СВЦЭМ!#REF!,СВЦЭМ!$A$40:$A$783,$A370,СВЦЭМ!$B$39:$B$782,D$367)+'СЕТ СН'!$F$16</f>
        <v>#REF!</v>
      </c>
      <c r="E370" s="36" t="e">
        <f>SUMIFS(СВЦЭМ!#REF!,СВЦЭМ!$A$40:$A$783,$A370,СВЦЭМ!$B$39:$B$782,E$367)+'СЕТ СН'!$F$16</f>
        <v>#REF!</v>
      </c>
      <c r="F370" s="36" t="e">
        <f>SUMIFS(СВЦЭМ!#REF!,СВЦЭМ!$A$40:$A$783,$A370,СВЦЭМ!$B$39:$B$782,F$367)+'СЕТ СН'!$F$16</f>
        <v>#REF!</v>
      </c>
      <c r="G370" s="36" t="e">
        <f>SUMIFS(СВЦЭМ!#REF!,СВЦЭМ!$A$40:$A$783,$A370,СВЦЭМ!$B$39:$B$782,G$367)+'СЕТ СН'!$F$16</f>
        <v>#REF!</v>
      </c>
      <c r="H370" s="36" t="e">
        <f>SUMIFS(СВЦЭМ!#REF!,СВЦЭМ!$A$40:$A$783,$A370,СВЦЭМ!$B$39:$B$782,H$367)+'СЕТ СН'!$F$16</f>
        <v>#REF!</v>
      </c>
      <c r="I370" s="36" t="e">
        <f>SUMIFS(СВЦЭМ!#REF!,СВЦЭМ!$A$40:$A$783,$A370,СВЦЭМ!$B$39:$B$782,I$367)+'СЕТ СН'!$F$16</f>
        <v>#REF!</v>
      </c>
      <c r="J370" s="36" t="e">
        <f>SUMIFS(СВЦЭМ!#REF!,СВЦЭМ!$A$40:$A$783,$A370,СВЦЭМ!$B$39:$B$782,J$367)+'СЕТ СН'!$F$16</f>
        <v>#REF!</v>
      </c>
      <c r="K370" s="36" t="e">
        <f>SUMIFS(СВЦЭМ!#REF!,СВЦЭМ!$A$40:$A$783,$A370,СВЦЭМ!$B$39:$B$782,K$367)+'СЕТ СН'!$F$16</f>
        <v>#REF!</v>
      </c>
      <c r="L370" s="36" t="e">
        <f>SUMIFS(СВЦЭМ!#REF!,СВЦЭМ!$A$40:$A$783,$A370,СВЦЭМ!$B$39:$B$782,L$367)+'СЕТ СН'!$F$16</f>
        <v>#REF!</v>
      </c>
      <c r="M370" s="36" t="e">
        <f>SUMIFS(СВЦЭМ!#REF!,СВЦЭМ!$A$40:$A$783,$A370,СВЦЭМ!$B$39:$B$782,M$367)+'СЕТ СН'!$F$16</f>
        <v>#REF!</v>
      </c>
      <c r="N370" s="36" t="e">
        <f>SUMIFS(СВЦЭМ!#REF!,СВЦЭМ!$A$40:$A$783,$A370,СВЦЭМ!$B$39:$B$782,N$367)+'СЕТ СН'!$F$16</f>
        <v>#REF!</v>
      </c>
      <c r="O370" s="36" t="e">
        <f>SUMIFS(СВЦЭМ!#REF!,СВЦЭМ!$A$40:$A$783,$A370,СВЦЭМ!$B$39:$B$782,O$367)+'СЕТ СН'!$F$16</f>
        <v>#REF!</v>
      </c>
      <c r="P370" s="36" t="e">
        <f>SUMIFS(СВЦЭМ!#REF!,СВЦЭМ!$A$40:$A$783,$A370,СВЦЭМ!$B$39:$B$782,P$367)+'СЕТ СН'!$F$16</f>
        <v>#REF!</v>
      </c>
      <c r="Q370" s="36" t="e">
        <f>SUMIFS(СВЦЭМ!#REF!,СВЦЭМ!$A$40:$A$783,$A370,СВЦЭМ!$B$39:$B$782,Q$367)+'СЕТ СН'!$F$16</f>
        <v>#REF!</v>
      </c>
      <c r="R370" s="36" t="e">
        <f>SUMIFS(СВЦЭМ!#REF!,СВЦЭМ!$A$40:$A$783,$A370,СВЦЭМ!$B$39:$B$782,R$367)+'СЕТ СН'!$F$16</f>
        <v>#REF!</v>
      </c>
      <c r="S370" s="36" t="e">
        <f>SUMIFS(СВЦЭМ!#REF!,СВЦЭМ!$A$40:$A$783,$A370,СВЦЭМ!$B$39:$B$782,S$367)+'СЕТ СН'!$F$16</f>
        <v>#REF!</v>
      </c>
      <c r="T370" s="36" t="e">
        <f>SUMIFS(СВЦЭМ!#REF!,СВЦЭМ!$A$40:$A$783,$A370,СВЦЭМ!$B$39:$B$782,T$367)+'СЕТ СН'!$F$16</f>
        <v>#REF!</v>
      </c>
      <c r="U370" s="36" t="e">
        <f>SUMIFS(СВЦЭМ!#REF!,СВЦЭМ!$A$40:$A$783,$A370,СВЦЭМ!$B$39:$B$782,U$367)+'СЕТ СН'!$F$16</f>
        <v>#REF!</v>
      </c>
      <c r="V370" s="36" t="e">
        <f>SUMIFS(СВЦЭМ!#REF!,СВЦЭМ!$A$40:$A$783,$A370,СВЦЭМ!$B$39:$B$782,V$367)+'СЕТ СН'!$F$16</f>
        <v>#REF!</v>
      </c>
      <c r="W370" s="36" t="e">
        <f>SUMIFS(СВЦЭМ!#REF!,СВЦЭМ!$A$40:$A$783,$A370,СВЦЭМ!$B$39:$B$782,W$367)+'СЕТ СН'!$F$16</f>
        <v>#REF!</v>
      </c>
      <c r="X370" s="36" t="e">
        <f>SUMIFS(СВЦЭМ!#REF!,СВЦЭМ!$A$40:$A$783,$A370,СВЦЭМ!$B$39:$B$782,X$367)+'СЕТ СН'!$F$16</f>
        <v>#REF!</v>
      </c>
      <c r="Y370" s="36" t="e">
        <f>SUMIFS(СВЦЭМ!#REF!,СВЦЭМ!$A$40:$A$783,$A370,СВЦЭМ!$B$39:$B$782,Y$367)+'СЕТ СН'!$F$16</f>
        <v>#REF!</v>
      </c>
    </row>
    <row r="371" spans="1:25" ht="15.75" hidden="1" x14ac:dyDescent="0.2">
      <c r="A371" s="35">
        <f t="shared" si="10"/>
        <v>44655</v>
      </c>
      <c r="B371" s="36" t="e">
        <f>SUMIFS(СВЦЭМ!#REF!,СВЦЭМ!$A$40:$A$783,$A371,СВЦЭМ!$B$39:$B$782,B$367)+'СЕТ СН'!$F$16</f>
        <v>#REF!</v>
      </c>
      <c r="C371" s="36" t="e">
        <f>SUMIFS(СВЦЭМ!#REF!,СВЦЭМ!$A$40:$A$783,$A371,СВЦЭМ!$B$39:$B$782,C$367)+'СЕТ СН'!$F$16</f>
        <v>#REF!</v>
      </c>
      <c r="D371" s="36" t="e">
        <f>SUMIFS(СВЦЭМ!#REF!,СВЦЭМ!$A$40:$A$783,$A371,СВЦЭМ!$B$39:$B$782,D$367)+'СЕТ СН'!$F$16</f>
        <v>#REF!</v>
      </c>
      <c r="E371" s="36" t="e">
        <f>SUMIFS(СВЦЭМ!#REF!,СВЦЭМ!$A$40:$A$783,$A371,СВЦЭМ!$B$39:$B$782,E$367)+'СЕТ СН'!$F$16</f>
        <v>#REF!</v>
      </c>
      <c r="F371" s="36" t="e">
        <f>SUMIFS(СВЦЭМ!#REF!,СВЦЭМ!$A$40:$A$783,$A371,СВЦЭМ!$B$39:$B$782,F$367)+'СЕТ СН'!$F$16</f>
        <v>#REF!</v>
      </c>
      <c r="G371" s="36" t="e">
        <f>SUMIFS(СВЦЭМ!#REF!,СВЦЭМ!$A$40:$A$783,$A371,СВЦЭМ!$B$39:$B$782,G$367)+'СЕТ СН'!$F$16</f>
        <v>#REF!</v>
      </c>
      <c r="H371" s="36" t="e">
        <f>SUMIFS(СВЦЭМ!#REF!,СВЦЭМ!$A$40:$A$783,$A371,СВЦЭМ!$B$39:$B$782,H$367)+'СЕТ СН'!$F$16</f>
        <v>#REF!</v>
      </c>
      <c r="I371" s="36" t="e">
        <f>SUMIFS(СВЦЭМ!#REF!,СВЦЭМ!$A$40:$A$783,$A371,СВЦЭМ!$B$39:$B$782,I$367)+'СЕТ СН'!$F$16</f>
        <v>#REF!</v>
      </c>
      <c r="J371" s="36" t="e">
        <f>SUMIFS(СВЦЭМ!#REF!,СВЦЭМ!$A$40:$A$783,$A371,СВЦЭМ!$B$39:$B$782,J$367)+'СЕТ СН'!$F$16</f>
        <v>#REF!</v>
      </c>
      <c r="K371" s="36" t="e">
        <f>SUMIFS(СВЦЭМ!#REF!,СВЦЭМ!$A$40:$A$783,$A371,СВЦЭМ!$B$39:$B$782,K$367)+'СЕТ СН'!$F$16</f>
        <v>#REF!</v>
      </c>
      <c r="L371" s="36" t="e">
        <f>SUMIFS(СВЦЭМ!#REF!,СВЦЭМ!$A$40:$A$783,$A371,СВЦЭМ!$B$39:$B$782,L$367)+'СЕТ СН'!$F$16</f>
        <v>#REF!</v>
      </c>
      <c r="M371" s="36" t="e">
        <f>SUMIFS(СВЦЭМ!#REF!,СВЦЭМ!$A$40:$A$783,$A371,СВЦЭМ!$B$39:$B$782,M$367)+'СЕТ СН'!$F$16</f>
        <v>#REF!</v>
      </c>
      <c r="N371" s="36" t="e">
        <f>SUMIFS(СВЦЭМ!#REF!,СВЦЭМ!$A$40:$A$783,$A371,СВЦЭМ!$B$39:$B$782,N$367)+'СЕТ СН'!$F$16</f>
        <v>#REF!</v>
      </c>
      <c r="O371" s="36" t="e">
        <f>SUMIFS(СВЦЭМ!#REF!,СВЦЭМ!$A$40:$A$783,$A371,СВЦЭМ!$B$39:$B$782,O$367)+'СЕТ СН'!$F$16</f>
        <v>#REF!</v>
      </c>
      <c r="P371" s="36" t="e">
        <f>SUMIFS(СВЦЭМ!#REF!,СВЦЭМ!$A$40:$A$783,$A371,СВЦЭМ!$B$39:$B$782,P$367)+'СЕТ СН'!$F$16</f>
        <v>#REF!</v>
      </c>
      <c r="Q371" s="36" t="e">
        <f>SUMIFS(СВЦЭМ!#REF!,СВЦЭМ!$A$40:$A$783,$A371,СВЦЭМ!$B$39:$B$782,Q$367)+'СЕТ СН'!$F$16</f>
        <v>#REF!</v>
      </c>
      <c r="R371" s="36" t="e">
        <f>SUMIFS(СВЦЭМ!#REF!,СВЦЭМ!$A$40:$A$783,$A371,СВЦЭМ!$B$39:$B$782,R$367)+'СЕТ СН'!$F$16</f>
        <v>#REF!</v>
      </c>
      <c r="S371" s="36" t="e">
        <f>SUMIFS(СВЦЭМ!#REF!,СВЦЭМ!$A$40:$A$783,$A371,СВЦЭМ!$B$39:$B$782,S$367)+'СЕТ СН'!$F$16</f>
        <v>#REF!</v>
      </c>
      <c r="T371" s="36" t="e">
        <f>SUMIFS(СВЦЭМ!#REF!,СВЦЭМ!$A$40:$A$783,$A371,СВЦЭМ!$B$39:$B$782,T$367)+'СЕТ СН'!$F$16</f>
        <v>#REF!</v>
      </c>
      <c r="U371" s="36" t="e">
        <f>SUMIFS(СВЦЭМ!#REF!,СВЦЭМ!$A$40:$A$783,$A371,СВЦЭМ!$B$39:$B$782,U$367)+'СЕТ СН'!$F$16</f>
        <v>#REF!</v>
      </c>
      <c r="V371" s="36" t="e">
        <f>SUMIFS(СВЦЭМ!#REF!,СВЦЭМ!$A$40:$A$783,$A371,СВЦЭМ!$B$39:$B$782,V$367)+'СЕТ СН'!$F$16</f>
        <v>#REF!</v>
      </c>
      <c r="W371" s="36" t="e">
        <f>SUMIFS(СВЦЭМ!#REF!,СВЦЭМ!$A$40:$A$783,$A371,СВЦЭМ!$B$39:$B$782,W$367)+'СЕТ СН'!$F$16</f>
        <v>#REF!</v>
      </c>
      <c r="X371" s="36" t="e">
        <f>SUMIFS(СВЦЭМ!#REF!,СВЦЭМ!$A$40:$A$783,$A371,СВЦЭМ!$B$39:$B$782,X$367)+'СЕТ СН'!$F$16</f>
        <v>#REF!</v>
      </c>
      <c r="Y371" s="36" t="e">
        <f>SUMIFS(СВЦЭМ!#REF!,СВЦЭМ!$A$40:$A$783,$A371,СВЦЭМ!$B$39:$B$782,Y$367)+'СЕТ СН'!$F$16</f>
        <v>#REF!</v>
      </c>
    </row>
    <row r="372" spans="1:25" ht="15.75" hidden="1" x14ac:dyDescent="0.2">
      <c r="A372" s="35">
        <f t="shared" si="10"/>
        <v>44656</v>
      </c>
      <c r="B372" s="36" t="e">
        <f>SUMIFS(СВЦЭМ!#REF!,СВЦЭМ!$A$40:$A$783,$A372,СВЦЭМ!$B$39:$B$782,B$367)+'СЕТ СН'!$F$16</f>
        <v>#REF!</v>
      </c>
      <c r="C372" s="36" t="e">
        <f>SUMIFS(СВЦЭМ!#REF!,СВЦЭМ!$A$40:$A$783,$A372,СВЦЭМ!$B$39:$B$782,C$367)+'СЕТ СН'!$F$16</f>
        <v>#REF!</v>
      </c>
      <c r="D372" s="36" t="e">
        <f>SUMIFS(СВЦЭМ!#REF!,СВЦЭМ!$A$40:$A$783,$A372,СВЦЭМ!$B$39:$B$782,D$367)+'СЕТ СН'!$F$16</f>
        <v>#REF!</v>
      </c>
      <c r="E372" s="36" t="e">
        <f>SUMIFS(СВЦЭМ!#REF!,СВЦЭМ!$A$40:$A$783,$A372,СВЦЭМ!$B$39:$B$782,E$367)+'СЕТ СН'!$F$16</f>
        <v>#REF!</v>
      </c>
      <c r="F372" s="36" t="e">
        <f>SUMIFS(СВЦЭМ!#REF!,СВЦЭМ!$A$40:$A$783,$A372,СВЦЭМ!$B$39:$B$782,F$367)+'СЕТ СН'!$F$16</f>
        <v>#REF!</v>
      </c>
      <c r="G372" s="36" t="e">
        <f>SUMIFS(СВЦЭМ!#REF!,СВЦЭМ!$A$40:$A$783,$A372,СВЦЭМ!$B$39:$B$782,G$367)+'СЕТ СН'!$F$16</f>
        <v>#REF!</v>
      </c>
      <c r="H372" s="36" t="e">
        <f>SUMIFS(СВЦЭМ!#REF!,СВЦЭМ!$A$40:$A$783,$A372,СВЦЭМ!$B$39:$B$782,H$367)+'СЕТ СН'!$F$16</f>
        <v>#REF!</v>
      </c>
      <c r="I372" s="36" t="e">
        <f>SUMIFS(СВЦЭМ!#REF!,СВЦЭМ!$A$40:$A$783,$A372,СВЦЭМ!$B$39:$B$782,I$367)+'СЕТ СН'!$F$16</f>
        <v>#REF!</v>
      </c>
      <c r="J372" s="36" t="e">
        <f>SUMIFS(СВЦЭМ!#REF!,СВЦЭМ!$A$40:$A$783,$A372,СВЦЭМ!$B$39:$B$782,J$367)+'СЕТ СН'!$F$16</f>
        <v>#REF!</v>
      </c>
      <c r="K372" s="36" t="e">
        <f>SUMIFS(СВЦЭМ!#REF!,СВЦЭМ!$A$40:$A$783,$A372,СВЦЭМ!$B$39:$B$782,K$367)+'СЕТ СН'!$F$16</f>
        <v>#REF!</v>
      </c>
      <c r="L372" s="36" t="e">
        <f>SUMIFS(СВЦЭМ!#REF!,СВЦЭМ!$A$40:$A$783,$A372,СВЦЭМ!$B$39:$B$782,L$367)+'СЕТ СН'!$F$16</f>
        <v>#REF!</v>
      </c>
      <c r="M372" s="36" t="e">
        <f>SUMIFS(СВЦЭМ!#REF!,СВЦЭМ!$A$40:$A$783,$A372,СВЦЭМ!$B$39:$B$782,M$367)+'СЕТ СН'!$F$16</f>
        <v>#REF!</v>
      </c>
      <c r="N372" s="36" t="e">
        <f>SUMIFS(СВЦЭМ!#REF!,СВЦЭМ!$A$40:$A$783,$A372,СВЦЭМ!$B$39:$B$782,N$367)+'СЕТ СН'!$F$16</f>
        <v>#REF!</v>
      </c>
      <c r="O372" s="36" t="e">
        <f>SUMIFS(СВЦЭМ!#REF!,СВЦЭМ!$A$40:$A$783,$A372,СВЦЭМ!$B$39:$B$782,O$367)+'СЕТ СН'!$F$16</f>
        <v>#REF!</v>
      </c>
      <c r="P372" s="36" t="e">
        <f>SUMIFS(СВЦЭМ!#REF!,СВЦЭМ!$A$40:$A$783,$A372,СВЦЭМ!$B$39:$B$782,P$367)+'СЕТ СН'!$F$16</f>
        <v>#REF!</v>
      </c>
      <c r="Q372" s="36" t="e">
        <f>SUMIFS(СВЦЭМ!#REF!,СВЦЭМ!$A$40:$A$783,$A372,СВЦЭМ!$B$39:$B$782,Q$367)+'СЕТ СН'!$F$16</f>
        <v>#REF!</v>
      </c>
      <c r="R372" s="36" t="e">
        <f>SUMIFS(СВЦЭМ!#REF!,СВЦЭМ!$A$40:$A$783,$A372,СВЦЭМ!$B$39:$B$782,R$367)+'СЕТ СН'!$F$16</f>
        <v>#REF!</v>
      </c>
      <c r="S372" s="36" t="e">
        <f>SUMIFS(СВЦЭМ!#REF!,СВЦЭМ!$A$40:$A$783,$A372,СВЦЭМ!$B$39:$B$782,S$367)+'СЕТ СН'!$F$16</f>
        <v>#REF!</v>
      </c>
      <c r="T372" s="36" t="e">
        <f>SUMIFS(СВЦЭМ!#REF!,СВЦЭМ!$A$40:$A$783,$A372,СВЦЭМ!$B$39:$B$782,T$367)+'СЕТ СН'!$F$16</f>
        <v>#REF!</v>
      </c>
      <c r="U372" s="36" t="e">
        <f>SUMIFS(СВЦЭМ!#REF!,СВЦЭМ!$A$40:$A$783,$A372,СВЦЭМ!$B$39:$B$782,U$367)+'СЕТ СН'!$F$16</f>
        <v>#REF!</v>
      </c>
      <c r="V372" s="36" t="e">
        <f>SUMIFS(СВЦЭМ!#REF!,СВЦЭМ!$A$40:$A$783,$A372,СВЦЭМ!$B$39:$B$782,V$367)+'СЕТ СН'!$F$16</f>
        <v>#REF!</v>
      </c>
      <c r="W372" s="36" t="e">
        <f>SUMIFS(СВЦЭМ!#REF!,СВЦЭМ!$A$40:$A$783,$A372,СВЦЭМ!$B$39:$B$782,W$367)+'СЕТ СН'!$F$16</f>
        <v>#REF!</v>
      </c>
      <c r="X372" s="36" t="e">
        <f>SUMIFS(СВЦЭМ!#REF!,СВЦЭМ!$A$40:$A$783,$A372,СВЦЭМ!$B$39:$B$782,X$367)+'СЕТ СН'!$F$16</f>
        <v>#REF!</v>
      </c>
      <c r="Y372" s="36" t="e">
        <f>SUMIFS(СВЦЭМ!#REF!,СВЦЭМ!$A$40:$A$783,$A372,СВЦЭМ!$B$39:$B$782,Y$367)+'СЕТ СН'!$F$16</f>
        <v>#REF!</v>
      </c>
    </row>
    <row r="373" spans="1:25" ht="15.75" hidden="1" x14ac:dyDescent="0.2">
      <c r="A373" s="35">
        <f t="shared" si="10"/>
        <v>44657</v>
      </c>
      <c r="B373" s="36" t="e">
        <f>SUMIFS(СВЦЭМ!#REF!,СВЦЭМ!$A$40:$A$783,$A373,СВЦЭМ!$B$39:$B$782,B$367)+'СЕТ СН'!$F$16</f>
        <v>#REF!</v>
      </c>
      <c r="C373" s="36" t="e">
        <f>SUMIFS(СВЦЭМ!#REF!,СВЦЭМ!$A$40:$A$783,$A373,СВЦЭМ!$B$39:$B$782,C$367)+'СЕТ СН'!$F$16</f>
        <v>#REF!</v>
      </c>
      <c r="D373" s="36" t="e">
        <f>SUMIFS(СВЦЭМ!#REF!,СВЦЭМ!$A$40:$A$783,$A373,СВЦЭМ!$B$39:$B$782,D$367)+'СЕТ СН'!$F$16</f>
        <v>#REF!</v>
      </c>
      <c r="E373" s="36" t="e">
        <f>SUMIFS(СВЦЭМ!#REF!,СВЦЭМ!$A$40:$A$783,$A373,СВЦЭМ!$B$39:$B$782,E$367)+'СЕТ СН'!$F$16</f>
        <v>#REF!</v>
      </c>
      <c r="F373" s="36" t="e">
        <f>SUMIFS(СВЦЭМ!#REF!,СВЦЭМ!$A$40:$A$783,$A373,СВЦЭМ!$B$39:$B$782,F$367)+'СЕТ СН'!$F$16</f>
        <v>#REF!</v>
      </c>
      <c r="G373" s="36" t="e">
        <f>SUMIFS(СВЦЭМ!#REF!,СВЦЭМ!$A$40:$A$783,$A373,СВЦЭМ!$B$39:$B$782,G$367)+'СЕТ СН'!$F$16</f>
        <v>#REF!</v>
      </c>
      <c r="H373" s="36" t="e">
        <f>SUMIFS(СВЦЭМ!#REF!,СВЦЭМ!$A$40:$A$783,$A373,СВЦЭМ!$B$39:$B$782,H$367)+'СЕТ СН'!$F$16</f>
        <v>#REF!</v>
      </c>
      <c r="I373" s="36" t="e">
        <f>SUMIFS(СВЦЭМ!#REF!,СВЦЭМ!$A$40:$A$783,$A373,СВЦЭМ!$B$39:$B$782,I$367)+'СЕТ СН'!$F$16</f>
        <v>#REF!</v>
      </c>
      <c r="J373" s="36" t="e">
        <f>SUMIFS(СВЦЭМ!#REF!,СВЦЭМ!$A$40:$A$783,$A373,СВЦЭМ!$B$39:$B$782,J$367)+'СЕТ СН'!$F$16</f>
        <v>#REF!</v>
      </c>
      <c r="K373" s="36" t="e">
        <f>SUMIFS(СВЦЭМ!#REF!,СВЦЭМ!$A$40:$A$783,$A373,СВЦЭМ!$B$39:$B$782,K$367)+'СЕТ СН'!$F$16</f>
        <v>#REF!</v>
      </c>
      <c r="L373" s="36" t="e">
        <f>SUMIFS(СВЦЭМ!#REF!,СВЦЭМ!$A$40:$A$783,$A373,СВЦЭМ!$B$39:$B$782,L$367)+'СЕТ СН'!$F$16</f>
        <v>#REF!</v>
      </c>
      <c r="M373" s="36" t="e">
        <f>SUMIFS(СВЦЭМ!#REF!,СВЦЭМ!$A$40:$A$783,$A373,СВЦЭМ!$B$39:$B$782,M$367)+'СЕТ СН'!$F$16</f>
        <v>#REF!</v>
      </c>
      <c r="N373" s="36" t="e">
        <f>SUMIFS(СВЦЭМ!#REF!,СВЦЭМ!$A$40:$A$783,$A373,СВЦЭМ!$B$39:$B$782,N$367)+'СЕТ СН'!$F$16</f>
        <v>#REF!</v>
      </c>
      <c r="O373" s="36" t="e">
        <f>SUMIFS(СВЦЭМ!#REF!,СВЦЭМ!$A$40:$A$783,$A373,СВЦЭМ!$B$39:$B$782,O$367)+'СЕТ СН'!$F$16</f>
        <v>#REF!</v>
      </c>
      <c r="P373" s="36" t="e">
        <f>SUMIFS(СВЦЭМ!#REF!,СВЦЭМ!$A$40:$A$783,$A373,СВЦЭМ!$B$39:$B$782,P$367)+'СЕТ СН'!$F$16</f>
        <v>#REF!</v>
      </c>
      <c r="Q373" s="36" t="e">
        <f>SUMIFS(СВЦЭМ!#REF!,СВЦЭМ!$A$40:$A$783,$A373,СВЦЭМ!$B$39:$B$782,Q$367)+'СЕТ СН'!$F$16</f>
        <v>#REF!</v>
      </c>
      <c r="R373" s="36" t="e">
        <f>SUMIFS(СВЦЭМ!#REF!,СВЦЭМ!$A$40:$A$783,$A373,СВЦЭМ!$B$39:$B$782,R$367)+'СЕТ СН'!$F$16</f>
        <v>#REF!</v>
      </c>
      <c r="S373" s="36" t="e">
        <f>SUMIFS(СВЦЭМ!#REF!,СВЦЭМ!$A$40:$A$783,$A373,СВЦЭМ!$B$39:$B$782,S$367)+'СЕТ СН'!$F$16</f>
        <v>#REF!</v>
      </c>
      <c r="T373" s="36" t="e">
        <f>SUMIFS(СВЦЭМ!#REF!,СВЦЭМ!$A$40:$A$783,$A373,СВЦЭМ!$B$39:$B$782,T$367)+'СЕТ СН'!$F$16</f>
        <v>#REF!</v>
      </c>
      <c r="U373" s="36" t="e">
        <f>SUMIFS(СВЦЭМ!#REF!,СВЦЭМ!$A$40:$A$783,$A373,СВЦЭМ!$B$39:$B$782,U$367)+'СЕТ СН'!$F$16</f>
        <v>#REF!</v>
      </c>
      <c r="V373" s="36" t="e">
        <f>SUMIFS(СВЦЭМ!#REF!,СВЦЭМ!$A$40:$A$783,$A373,СВЦЭМ!$B$39:$B$782,V$367)+'СЕТ СН'!$F$16</f>
        <v>#REF!</v>
      </c>
      <c r="W373" s="36" t="e">
        <f>SUMIFS(СВЦЭМ!#REF!,СВЦЭМ!$A$40:$A$783,$A373,СВЦЭМ!$B$39:$B$782,W$367)+'СЕТ СН'!$F$16</f>
        <v>#REF!</v>
      </c>
      <c r="X373" s="36" t="e">
        <f>SUMIFS(СВЦЭМ!#REF!,СВЦЭМ!$A$40:$A$783,$A373,СВЦЭМ!$B$39:$B$782,X$367)+'СЕТ СН'!$F$16</f>
        <v>#REF!</v>
      </c>
      <c r="Y373" s="36" t="e">
        <f>SUMIFS(СВЦЭМ!#REF!,СВЦЭМ!$A$40:$A$783,$A373,СВЦЭМ!$B$39:$B$782,Y$367)+'СЕТ СН'!$F$16</f>
        <v>#REF!</v>
      </c>
    </row>
    <row r="374" spans="1:25" ht="15.75" hidden="1" x14ac:dyDescent="0.2">
      <c r="A374" s="35">
        <f t="shared" si="10"/>
        <v>44658</v>
      </c>
      <c r="B374" s="36" t="e">
        <f>SUMIFS(СВЦЭМ!#REF!,СВЦЭМ!$A$40:$A$783,$A374,СВЦЭМ!$B$39:$B$782,B$367)+'СЕТ СН'!$F$16</f>
        <v>#REF!</v>
      </c>
      <c r="C374" s="36" t="e">
        <f>SUMIFS(СВЦЭМ!#REF!,СВЦЭМ!$A$40:$A$783,$A374,СВЦЭМ!$B$39:$B$782,C$367)+'СЕТ СН'!$F$16</f>
        <v>#REF!</v>
      </c>
      <c r="D374" s="36" t="e">
        <f>SUMIFS(СВЦЭМ!#REF!,СВЦЭМ!$A$40:$A$783,$A374,СВЦЭМ!$B$39:$B$782,D$367)+'СЕТ СН'!$F$16</f>
        <v>#REF!</v>
      </c>
      <c r="E374" s="36" t="e">
        <f>SUMIFS(СВЦЭМ!#REF!,СВЦЭМ!$A$40:$A$783,$A374,СВЦЭМ!$B$39:$B$782,E$367)+'СЕТ СН'!$F$16</f>
        <v>#REF!</v>
      </c>
      <c r="F374" s="36" t="e">
        <f>SUMIFS(СВЦЭМ!#REF!,СВЦЭМ!$A$40:$A$783,$A374,СВЦЭМ!$B$39:$B$782,F$367)+'СЕТ СН'!$F$16</f>
        <v>#REF!</v>
      </c>
      <c r="G374" s="36" t="e">
        <f>SUMIFS(СВЦЭМ!#REF!,СВЦЭМ!$A$40:$A$783,$A374,СВЦЭМ!$B$39:$B$782,G$367)+'СЕТ СН'!$F$16</f>
        <v>#REF!</v>
      </c>
      <c r="H374" s="36" t="e">
        <f>SUMIFS(СВЦЭМ!#REF!,СВЦЭМ!$A$40:$A$783,$A374,СВЦЭМ!$B$39:$B$782,H$367)+'СЕТ СН'!$F$16</f>
        <v>#REF!</v>
      </c>
      <c r="I374" s="36" t="e">
        <f>SUMIFS(СВЦЭМ!#REF!,СВЦЭМ!$A$40:$A$783,$A374,СВЦЭМ!$B$39:$B$782,I$367)+'СЕТ СН'!$F$16</f>
        <v>#REF!</v>
      </c>
      <c r="J374" s="36" t="e">
        <f>SUMIFS(СВЦЭМ!#REF!,СВЦЭМ!$A$40:$A$783,$A374,СВЦЭМ!$B$39:$B$782,J$367)+'СЕТ СН'!$F$16</f>
        <v>#REF!</v>
      </c>
      <c r="K374" s="36" t="e">
        <f>SUMIFS(СВЦЭМ!#REF!,СВЦЭМ!$A$40:$A$783,$A374,СВЦЭМ!$B$39:$B$782,K$367)+'СЕТ СН'!$F$16</f>
        <v>#REF!</v>
      </c>
      <c r="L374" s="36" t="e">
        <f>SUMIFS(СВЦЭМ!#REF!,СВЦЭМ!$A$40:$A$783,$A374,СВЦЭМ!$B$39:$B$782,L$367)+'СЕТ СН'!$F$16</f>
        <v>#REF!</v>
      </c>
      <c r="M374" s="36" t="e">
        <f>SUMIFS(СВЦЭМ!#REF!,СВЦЭМ!$A$40:$A$783,$A374,СВЦЭМ!$B$39:$B$782,M$367)+'СЕТ СН'!$F$16</f>
        <v>#REF!</v>
      </c>
      <c r="N374" s="36" t="e">
        <f>SUMIFS(СВЦЭМ!#REF!,СВЦЭМ!$A$40:$A$783,$A374,СВЦЭМ!$B$39:$B$782,N$367)+'СЕТ СН'!$F$16</f>
        <v>#REF!</v>
      </c>
      <c r="O374" s="36" t="e">
        <f>SUMIFS(СВЦЭМ!#REF!,СВЦЭМ!$A$40:$A$783,$A374,СВЦЭМ!$B$39:$B$782,O$367)+'СЕТ СН'!$F$16</f>
        <v>#REF!</v>
      </c>
      <c r="P374" s="36" t="e">
        <f>SUMIFS(СВЦЭМ!#REF!,СВЦЭМ!$A$40:$A$783,$A374,СВЦЭМ!$B$39:$B$782,P$367)+'СЕТ СН'!$F$16</f>
        <v>#REF!</v>
      </c>
      <c r="Q374" s="36" t="e">
        <f>SUMIFS(СВЦЭМ!#REF!,СВЦЭМ!$A$40:$A$783,$A374,СВЦЭМ!$B$39:$B$782,Q$367)+'СЕТ СН'!$F$16</f>
        <v>#REF!</v>
      </c>
      <c r="R374" s="36" t="e">
        <f>SUMIFS(СВЦЭМ!#REF!,СВЦЭМ!$A$40:$A$783,$A374,СВЦЭМ!$B$39:$B$782,R$367)+'СЕТ СН'!$F$16</f>
        <v>#REF!</v>
      </c>
      <c r="S374" s="36" t="e">
        <f>SUMIFS(СВЦЭМ!#REF!,СВЦЭМ!$A$40:$A$783,$A374,СВЦЭМ!$B$39:$B$782,S$367)+'СЕТ СН'!$F$16</f>
        <v>#REF!</v>
      </c>
      <c r="T374" s="36" t="e">
        <f>SUMIFS(СВЦЭМ!#REF!,СВЦЭМ!$A$40:$A$783,$A374,СВЦЭМ!$B$39:$B$782,T$367)+'СЕТ СН'!$F$16</f>
        <v>#REF!</v>
      </c>
      <c r="U374" s="36" t="e">
        <f>SUMIFS(СВЦЭМ!#REF!,СВЦЭМ!$A$40:$A$783,$A374,СВЦЭМ!$B$39:$B$782,U$367)+'СЕТ СН'!$F$16</f>
        <v>#REF!</v>
      </c>
      <c r="V374" s="36" t="e">
        <f>SUMIFS(СВЦЭМ!#REF!,СВЦЭМ!$A$40:$A$783,$A374,СВЦЭМ!$B$39:$B$782,V$367)+'СЕТ СН'!$F$16</f>
        <v>#REF!</v>
      </c>
      <c r="W374" s="36" t="e">
        <f>SUMIFS(СВЦЭМ!#REF!,СВЦЭМ!$A$40:$A$783,$A374,СВЦЭМ!$B$39:$B$782,W$367)+'СЕТ СН'!$F$16</f>
        <v>#REF!</v>
      </c>
      <c r="X374" s="36" t="e">
        <f>SUMIFS(СВЦЭМ!#REF!,СВЦЭМ!$A$40:$A$783,$A374,СВЦЭМ!$B$39:$B$782,X$367)+'СЕТ СН'!$F$16</f>
        <v>#REF!</v>
      </c>
      <c r="Y374" s="36" t="e">
        <f>SUMIFS(СВЦЭМ!#REF!,СВЦЭМ!$A$40:$A$783,$A374,СВЦЭМ!$B$39:$B$782,Y$367)+'СЕТ СН'!$F$16</f>
        <v>#REF!</v>
      </c>
    </row>
    <row r="375" spans="1:25" ht="15.75" hidden="1" x14ac:dyDescent="0.2">
      <c r="A375" s="35">
        <f t="shared" si="10"/>
        <v>44659</v>
      </c>
      <c r="B375" s="36" t="e">
        <f>SUMIFS(СВЦЭМ!#REF!,СВЦЭМ!$A$40:$A$783,$A375,СВЦЭМ!$B$39:$B$782,B$367)+'СЕТ СН'!$F$16</f>
        <v>#REF!</v>
      </c>
      <c r="C375" s="36" t="e">
        <f>SUMIFS(СВЦЭМ!#REF!,СВЦЭМ!$A$40:$A$783,$A375,СВЦЭМ!$B$39:$B$782,C$367)+'СЕТ СН'!$F$16</f>
        <v>#REF!</v>
      </c>
      <c r="D375" s="36" t="e">
        <f>SUMIFS(СВЦЭМ!#REF!,СВЦЭМ!$A$40:$A$783,$A375,СВЦЭМ!$B$39:$B$782,D$367)+'СЕТ СН'!$F$16</f>
        <v>#REF!</v>
      </c>
      <c r="E375" s="36" t="e">
        <f>SUMIFS(СВЦЭМ!#REF!,СВЦЭМ!$A$40:$A$783,$A375,СВЦЭМ!$B$39:$B$782,E$367)+'СЕТ СН'!$F$16</f>
        <v>#REF!</v>
      </c>
      <c r="F375" s="36" t="e">
        <f>SUMIFS(СВЦЭМ!#REF!,СВЦЭМ!$A$40:$A$783,$A375,СВЦЭМ!$B$39:$B$782,F$367)+'СЕТ СН'!$F$16</f>
        <v>#REF!</v>
      </c>
      <c r="G375" s="36" t="e">
        <f>SUMIFS(СВЦЭМ!#REF!,СВЦЭМ!$A$40:$A$783,$A375,СВЦЭМ!$B$39:$B$782,G$367)+'СЕТ СН'!$F$16</f>
        <v>#REF!</v>
      </c>
      <c r="H375" s="36" t="e">
        <f>SUMIFS(СВЦЭМ!#REF!,СВЦЭМ!$A$40:$A$783,$A375,СВЦЭМ!$B$39:$B$782,H$367)+'СЕТ СН'!$F$16</f>
        <v>#REF!</v>
      </c>
      <c r="I375" s="36" t="e">
        <f>SUMIFS(СВЦЭМ!#REF!,СВЦЭМ!$A$40:$A$783,$A375,СВЦЭМ!$B$39:$B$782,I$367)+'СЕТ СН'!$F$16</f>
        <v>#REF!</v>
      </c>
      <c r="J375" s="36" t="e">
        <f>SUMIFS(СВЦЭМ!#REF!,СВЦЭМ!$A$40:$A$783,$A375,СВЦЭМ!$B$39:$B$782,J$367)+'СЕТ СН'!$F$16</f>
        <v>#REF!</v>
      </c>
      <c r="K375" s="36" t="e">
        <f>SUMIFS(СВЦЭМ!#REF!,СВЦЭМ!$A$40:$A$783,$A375,СВЦЭМ!$B$39:$B$782,K$367)+'СЕТ СН'!$F$16</f>
        <v>#REF!</v>
      </c>
      <c r="L375" s="36" t="e">
        <f>SUMIFS(СВЦЭМ!#REF!,СВЦЭМ!$A$40:$A$783,$A375,СВЦЭМ!$B$39:$B$782,L$367)+'СЕТ СН'!$F$16</f>
        <v>#REF!</v>
      </c>
      <c r="M375" s="36" t="e">
        <f>SUMIFS(СВЦЭМ!#REF!,СВЦЭМ!$A$40:$A$783,$A375,СВЦЭМ!$B$39:$B$782,M$367)+'СЕТ СН'!$F$16</f>
        <v>#REF!</v>
      </c>
      <c r="N375" s="36" t="e">
        <f>SUMIFS(СВЦЭМ!#REF!,СВЦЭМ!$A$40:$A$783,$A375,СВЦЭМ!$B$39:$B$782,N$367)+'СЕТ СН'!$F$16</f>
        <v>#REF!</v>
      </c>
      <c r="O375" s="36" t="e">
        <f>SUMIFS(СВЦЭМ!#REF!,СВЦЭМ!$A$40:$A$783,$A375,СВЦЭМ!$B$39:$B$782,O$367)+'СЕТ СН'!$F$16</f>
        <v>#REF!</v>
      </c>
      <c r="P375" s="36" t="e">
        <f>SUMIFS(СВЦЭМ!#REF!,СВЦЭМ!$A$40:$A$783,$A375,СВЦЭМ!$B$39:$B$782,P$367)+'СЕТ СН'!$F$16</f>
        <v>#REF!</v>
      </c>
      <c r="Q375" s="36" t="e">
        <f>SUMIFS(СВЦЭМ!#REF!,СВЦЭМ!$A$40:$A$783,$A375,СВЦЭМ!$B$39:$B$782,Q$367)+'СЕТ СН'!$F$16</f>
        <v>#REF!</v>
      </c>
      <c r="R375" s="36" t="e">
        <f>SUMIFS(СВЦЭМ!#REF!,СВЦЭМ!$A$40:$A$783,$A375,СВЦЭМ!$B$39:$B$782,R$367)+'СЕТ СН'!$F$16</f>
        <v>#REF!</v>
      </c>
      <c r="S375" s="36" t="e">
        <f>SUMIFS(СВЦЭМ!#REF!,СВЦЭМ!$A$40:$A$783,$A375,СВЦЭМ!$B$39:$B$782,S$367)+'СЕТ СН'!$F$16</f>
        <v>#REF!</v>
      </c>
      <c r="T375" s="36" t="e">
        <f>SUMIFS(СВЦЭМ!#REF!,СВЦЭМ!$A$40:$A$783,$A375,СВЦЭМ!$B$39:$B$782,T$367)+'СЕТ СН'!$F$16</f>
        <v>#REF!</v>
      </c>
      <c r="U375" s="36" t="e">
        <f>SUMIFS(СВЦЭМ!#REF!,СВЦЭМ!$A$40:$A$783,$A375,СВЦЭМ!$B$39:$B$782,U$367)+'СЕТ СН'!$F$16</f>
        <v>#REF!</v>
      </c>
      <c r="V375" s="36" t="e">
        <f>SUMIFS(СВЦЭМ!#REF!,СВЦЭМ!$A$40:$A$783,$A375,СВЦЭМ!$B$39:$B$782,V$367)+'СЕТ СН'!$F$16</f>
        <v>#REF!</v>
      </c>
      <c r="W375" s="36" t="e">
        <f>SUMIFS(СВЦЭМ!#REF!,СВЦЭМ!$A$40:$A$783,$A375,СВЦЭМ!$B$39:$B$782,W$367)+'СЕТ СН'!$F$16</f>
        <v>#REF!</v>
      </c>
      <c r="X375" s="36" t="e">
        <f>SUMIFS(СВЦЭМ!#REF!,СВЦЭМ!$A$40:$A$783,$A375,СВЦЭМ!$B$39:$B$782,X$367)+'СЕТ СН'!$F$16</f>
        <v>#REF!</v>
      </c>
      <c r="Y375" s="36" t="e">
        <f>SUMIFS(СВЦЭМ!#REF!,СВЦЭМ!$A$40:$A$783,$A375,СВЦЭМ!$B$39:$B$782,Y$367)+'СЕТ СН'!$F$16</f>
        <v>#REF!</v>
      </c>
    </row>
    <row r="376" spans="1:25" ht="15.75" hidden="1" x14ac:dyDescent="0.2">
      <c r="A376" s="35">
        <f t="shared" si="10"/>
        <v>44660</v>
      </c>
      <c r="B376" s="36" t="e">
        <f>SUMIFS(СВЦЭМ!#REF!,СВЦЭМ!$A$40:$A$783,$A376,СВЦЭМ!$B$39:$B$782,B$367)+'СЕТ СН'!$F$16</f>
        <v>#REF!</v>
      </c>
      <c r="C376" s="36" t="e">
        <f>SUMIFS(СВЦЭМ!#REF!,СВЦЭМ!$A$40:$A$783,$A376,СВЦЭМ!$B$39:$B$782,C$367)+'СЕТ СН'!$F$16</f>
        <v>#REF!</v>
      </c>
      <c r="D376" s="36" t="e">
        <f>SUMIFS(СВЦЭМ!#REF!,СВЦЭМ!$A$40:$A$783,$A376,СВЦЭМ!$B$39:$B$782,D$367)+'СЕТ СН'!$F$16</f>
        <v>#REF!</v>
      </c>
      <c r="E376" s="36" t="e">
        <f>SUMIFS(СВЦЭМ!#REF!,СВЦЭМ!$A$40:$A$783,$A376,СВЦЭМ!$B$39:$B$782,E$367)+'СЕТ СН'!$F$16</f>
        <v>#REF!</v>
      </c>
      <c r="F376" s="36" t="e">
        <f>SUMIFS(СВЦЭМ!#REF!,СВЦЭМ!$A$40:$A$783,$A376,СВЦЭМ!$B$39:$B$782,F$367)+'СЕТ СН'!$F$16</f>
        <v>#REF!</v>
      </c>
      <c r="G376" s="36" t="e">
        <f>SUMIFS(СВЦЭМ!#REF!,СВЦЭМ!$A$40:$A$783,$A376,СВЦЭМ!$B$39:$B$782,G$367)+'СЕТ СН'!$F$16</f>
        <v>#REF!</v>
      </c>
      <c r="H376" s="36" t="e">
        <f>SUMIFS(СВЦЭМ!#REF!,СВЦЭМ!$A$40:$A$783,$A376,СВЦЭМ!$B$39:$B$782,H$367)+'СЕТ СН'!$F$16</f>
        <v>#REF!</v>
      </c>
      <c r="I376" s="36" t="e">
        <f>SUMIFS(СВЦЭМ!#REF!,СВЦЭМ!$A$40:$A$783,$A376,СВЦЭМ!$B$39:$B$782,I$367)+'СЕТ СН'!$F$16</f>
        <v>#REF!</v>
      </c>
      <c r="J376" s="36" t="e">
        <f>SUMIFS(СВЦЭМ!#REF!,СВЦЭМ!$A$40:$A$783,$A376,СВЦЭМ!$B$39:$B$782,J$367)+'СЕТ СН'!$F$16</f>
        <v>#REF!</v>
      </c>
      <c r="K376" s="36" t="e">
        <f>SUMIFS(СВЦЭМ!#REF!,СВЦЭМ!$A$40:$A$783,$A376,СВЦЭМ!$B$39:$B$782,K$367)+'СЕТ СН'!$F$16</f>
        <v>#REF!</v>
      </c>
      <c r="L376" s="36" t="e">
        <f>SUMIFS(СВЦЭМ!#REF!,СВЦЭМ!$A$40:$A$783,$A376,СВЦЭМ!$B$39:$B$782,L$367)+'СЕТ СН'!$F$16</f>
        <v>#REF!</v>
      </c>
      <c r="M376" s="36" t="e">
        <f>SUMIFS(СВЦЭМ!#REF!,СВЦЭМ!$A$40:$A$783,$A376,СВЦЭМ!$B$39:$B$782,M$367)+'СЕТ СН'!$F$16</f>
        <v>#REF!</v>
      </c>
      <c r="N376" s="36" t="e">
        <f>SUMIFS(СВЦЭМ!#REF!,СВЦЭМ!$A$40:$A$783,$A376,СВЦЭМ!$B$39:$B$782,N$367)+'СЕТ СН'!$F$16</f>
        <v>#REF!</v>
      </c>
      <c r="O376" s="36" t="e">
        <f>SUMIFS(СВЦЭМ!#REF!,СВЦЭМ!$A$40:$A$783,$A376,СВЦЭМ!$B$39:$B$782,O$367)+'СЕТ СН'!$F$16</f>
        <v>#REF!</v>
      </c>
      <c r="P376" s="36" t="e">
        <f>SUMIFS(СВЦЭМ!#REF!,СВЦЭМ!$A$40:$A$783,$A376,СВЦЭМ!$B$39:$B$782,P$367)+'СЕТ СН'!$F$16</f>
        <v>#REF!</v>
      </c>
      <c r="Q376" s="36" t="e">
        <f>SUMIFS(СВЦЭМ!#REF!,СВЦЭМ!$A$40:$A$783,$A376,СВЦЭМ!$B$39:$B$782,Q$367)+'СЕТ СН'!$F$16</f>
        <v>#REF!</v>
      </c>
      <c r="R376" s="36" t="e">
        <f>SUMIFS(СВЦЭМ!#REF!,СВЦЭМ!$A$40:$A$783,$A376,СВЦЭМ!$B$39:$B$782,R$367)+'СЕТ СН'!$F$16</f>
        <v>#REF!</v>
      </c>
      <c r="S376" s="36" t="e">
        <f>SUMIFS(СВЦЭМ!#REF!,СВЦЭМ!$A$40:$A$783,$A376,СВЦЭМ!$B$39:$B$782,S$367)+'СЕТ СН'!$F$16</f>
        <v>#REF!</v>
      </c>
      <c r="T376" s="36" t="e">
        <f>SUMIFS(СВЦЭМ!#REF!,СВЦЭМ!$A$40:$A$783,$A376,СВЦЭМ!$B$39:$B$782,T$367)+'СЕТ СН'!$F$16</f>
        <v>#REF!</v>
      </c>
      <c r="U376" s="36" t="e">
        <f>SUMIFS(СВЦЭМ!#REF!,СВЦЭМ!$A$40:$A$783,$A376,СВЦЭМ!$B$39:$B$782,U$367)+'СЕТ СН'!$F$16</f>
        <v>#REF!</v>
      </c>
      <c r="V376" s="36" t="e">
        <f>SUMIFS(СВЦЭМ!#REF!,СВЦЭМ!$A$40:$A$783,$A376,СВЦЭМ!$B$39:$B$782,V$367)+'СЕТ СН'!$F$16</f>
        <v>#REF!</v>
      </c>
      <c r="W376" s="36" t="e">
        <f>SUMIFS(СВЦЭМ!#REF!,СВЦЭМ!$A$40:$A$783,$A376,СВЦЭМ!$B$39:$B$782,W$367)+'СЕТ СН'!$F$16</f>
        <v>#REF!</v>
      </c>
      <c r="X376" s="36" t="e">
        <f>SUMIFS(СВЦЭМ!#REF!,СВЦЭМ!$A$40:$A$783,$A376,СВЦЭМ!$B$39:$B$782,X$367)+'СЕТ СН'!$F$16</f>
        <v>#REF!</v>
      </c>
      <c r="Y376" s="36" t="e">
        <f>SUMIFS(СВЦЭМ!#REF!,СВЦЭМ!$A$40:$A$783,$A376,СВЦЭМ!$B$39:$B$782,Y$367)+'СЕТ СН'!$F$16</f>
        <v>#REF!</v>
      </c>
    </row>
    <row r="377" spans="1:25" ht="15.75" hidden="1" x14ac:dyDescent="0.2">
      <c r="A377" s="35">
        <f t="shared" si="10"/>
        <v>44661</v>
      </c>
      <c r="B377" s="36" t="e">
        <f>SUMIFS(СВЦЭМ!#REF!,СВЦЭМ!$A$40:$A$783,$A377,СВЦЭМ!$B$39:$B$782,B$367)+'СЕТ СН'!$F$16</f>
        <v>#REF!</v>
      </c>
      <c r="C377" s="36" t="e">
        <f>SUMIFS(СВЦЭМ!#REF!,СВЦЭМ!$A$40:$A$783,$A377,СВЦЭМ!$B$39:$B$782,C$367)+'СЕТ СН'!$F$16</f>
        <v>#REF!</v>
      </c>
      <c r="D377" s="36" t="e">
        <f>SUMIFS(СВЦЭМ!#REF!,СВЦЭМ!$A$40:$A$783,$A377,СВЦЭМ!$B$39:$B$782,D$367)+'СЕТ СН'!$F$16</f>
        <v>#REF!</v>
      </c>
      <c r="E377" s="36" t="e">
        <f>SUMIFS(СВЦЭМ!#REF!,СВЦЭМ!$A$40:$A$783,$A377,СВЦЭМ!$B$39:$B$782,E$367)+'СЕТ СН'!$F$16</f>
        <v>#REF!</v>
      </c>
      <c r="F377" s="36" t="e">
        <f>SUMIFS(СВЦЭМ!#REF!,СВЦЭМ!$A$40:$A$783,$A377,СВЦЭМ!$B$39:$B$782,F$367)+'СЕТ СН'!$F$16</f>
        <v>#REF!</v>
      </c>
      <c r="G377" s="36" t="e">
        <f>SUMIFS(СВЦЭМ!#REF!,СВЦЭМ!$A$40:$A$783,$A377,СВЦЭМ!$B$39:$B$782,G$367)+'СЕТ СН'!$F$16</f>
        <v>#REF!</v>
      </c>
      <c r="H377" s="36" t="e">
        <f>SUMIFS(СВЦЭМ!#REF!,СВЦЭМ!$A$40:$A$783,$A377,СВЦЭМ!$B$39:$B$782,H$367)+'СЕТ СН'!$F$16</f>
        <v>#REF!</v>
      </c>
      <c r="I377" s="36" t="e">
        <f>SUMIFS(СВЦЭМ!#REF!,СВЦЭМ!$A$40:$A$783,$A377,СВЦЭМ!$B$39:$B$782,I$367)+'СЕТ СН'!$F$16</f>
        <v>#REF!</v>
      </c>
      <c r="J377" s="36" t="e">
        <f>SUMIFS(СВЦЭМ!#REF!,СВЦЭМ!$A$40:$A$783,$A377,СВЦЭМ!$B$39:$B$782,J$367)+'СЕТ СН'!$F$16</f>
        <v>#REF!</v>
      </c>
      <c r="K377" s="36" t="e">
        <f>SUMIFS(СВЦЭМ!#REF!,СВЦЭМ!$A$40:$A$783,$A377,СВЦЭМ!$B$39:$B$782,K$367)+'СЕТ СН'!$F$16</f>
        <v>#REF!</v>
      </c>
      <c r="L377" s="36" t="e">
        <f>SUMIFS(СВЦЭМ!#REF!,СВЦЭМ!$A$40:$A$783,$A377,СВЦЭМ!$B$39:$B$782,L$367)+'СЕТ СН'!$F$16</f>
        <v>#REF!</v>
      </c>
      <c r="M377" s="36" t="e">
        <f>SUMIFS(СВЦЭМ!#REF!,СВЦЭМ!$A$40:$A$783,$A377,СВЦЭМ!$B$39:$B$782,M$367)+'СЕТ СН'!$F$16</f>
        <v>#REF!</v>
      </c>
      <c r="N377" s="36" t="e">
        <f>SUMIFS(СВЦЭМ!#REF!,СВЦЭМ!$A$40:$A$783,$A377,СВЦЭМ!$B$39:$B$782,N$367)+'СЕТ СН'!$F$16</f>
        <v>#REF!</v>
      </c>
      <c r="O377" s="36" t="e">
        <f>SUMIFS(СВЦЭМ!#REF!,СВЦЭМ!$A$40:$A$783,$A377,СВЦЭМ!$B$39:$B$782,O$367)+'СЕТ СН'!$F$16</f>
        <v>#REF!</v>
      </c>
      <c r="P377" s="36" t="e">
        <f>SUMIFS(СВЦЭМ!#REF!,СВЦЭМ!$A$40:$A$783,$A377,СВЦЭМ!$B$39:$B$782,P$367)+'СЕТ СН'!$F$16</f>
        <v>#REF!</v>
      </c>
      <c r="Q377" s="36" t="e">
        <f>SUMIFS(СВЦЭМ!#REF!,СВЦЭМ!$A$40:$A$783,$A377,СВЦЭМ!$B$39:$B$782,Q$367)+'СЕТ СН'!$F$16</f>
        <v>#REF!</v>
      </c>
      <c r="R377" s="36" t="e">
        <f>SUMIFS(СВЦЭМ!#REF!,СВЦЭМ!$A$40:$A$783,$A377,СВЦЭМ!$B$39:$B$782,R$367)+'СЕТ СН'!$F$16</f>
        <v>#REF!</v>
      </c>
      <c r="S377" s="36" t="e">
        <f>SUMIFS(СВЦЭМ!#REF!,СВЦЭМ!$A$40:$A$783,$A377,СВЦЭМ!$B$39:$B$782,S$367)+'СЕТ СН'!$F$16</f>
        <v>#REF!</v>
      </c>
      <c r="T377" s="36" t="e">
        <f>SUMIFS(СВЦЭМ!#REF!,СВЦЭМ!$A$40:$A$783,$A377,СВЦЭМ!$B$39:$B$782,T$367)+'СЕТ СН'!$F$16</f>
        <v>#REF!</v>
      </c>
      <c r="U377" s="36" t="e">
        <f>SUMIFS(СВЦЭМ!#REF!,СВЦЭМ!$A$40:$A$783,$A377,СВЦЭМ!$B$39:$B$782,U$367)+'СЕТ СН'!$F$16</f>
        <v>#REF!</v>
      </c>
      <c r="V377" s="36" t="e">
        <f>SUMIFS(СВЦЭМ!#REF!,СВЦЭМ!$A$40:$A$783,$A377,СВЦЭМ!$B$39:$B$782,V$367)+'СЕТ СН'!$F$16</f>
        <v>#REF!</v>
      </c>
      <c r="W377" s="36" t="e">
        <f>SUMIFS(СВЦЭМ!#REF!,СВЦЭМ!$A$40:$A$783,$A377,СВЦЭМ!$B$39:$B$782,W$367)+'СЕТ СН'!$F$16</f>
        <v>#REF!</v>
      </c>
      <c r="X377" s="36" t="e">
        <f>SUMIFS(СВЦЭМ!#REF!,СВЦЭМ!$A$40:$A$783,$A377,СВЦЭМ!$B$39:$B$782,X$367)+'СЕТ СН'!$F$16</f>
        <v>#REF!</v>
      </c>
      <c r="Y377" s="36" t="e">
        <f>SUMIFS(СВЦЭМ!#REF!,СВЦЭМ!$A$40:$A$783,$A377,СВЦЭМ!$B$39:$B$782,Y$367)+'СЕТ СН'!$F$16</f>
        <v>#REF!</v>
      </c>
    </row>
    <row r="378" spans="1:25" ht="15.75" hidden="1" x14ac:dyDescent="0.2">
      <c r="A378" s="35">
        <f t="shared" si="10"/>
        <v>44662</v>
      </c>
      <c r="B378" s="36" t="e">
        <f>SUMIFS(СВЦЭМ!#REF!,СВЦЭМ!$A$40:$A$783,$A378,СВЦЭМ!$B$39:$B$782,B$367)+'СЕТ СН'!$F$16</f>
        <v>#REF!</v>
      </c>
      <c r="C378" s="36" t="e">
        <f>SUMIFS(СВЦЭМ!#REF!,СВЦЭМ!$A$40:$A$783,$A378,СВЦЭМ!$B$39:$B$782,C$367)+'СЕТ СН'!$F$16</f>
        <v>#REF!</v>
      </c>
      <c r="D378" s="36" t="e">
        <f>SUMIFS(СВЦЭМ!#REF!,СВЦЭМ!$A$40:$A$783,$A378,СВЦЭМ!$B$39:$B$782,D$367)+'СЕТ СН'!$F$16</f>
        <v>#REF!</v>
      </c>
      <c r="E378" s="36" t="e">
        <f>SUMIFS(СВЦЭМ!#REF!,СВЦЭМ!$A$40:$A$783,$A378,СВЦЭМ!$B$39:$B$782,E$367)+'СЕТ СН'!$F$16</f>
        <v>#REF!</v>
      </c>
      <c r="F378" s="36" t="e">
        <f>SUMIFS(СВЦЭМ!#REF!,СВЦЭМ!$A$40:$A$783,$A378,СВЦЭМ!$B$39:$B$782,F$367)+'СЕТ СН'!$F$16</f>
        <v>#REF!</v>
      </c>
      <c r="G378" s="36" t="e">
        <f>SUMIFS(СВЦЭМ!#REF!,СВЦЭМ!$A$40:$A$783,$A378,СВЦЭМ!$B$39:$B$782,G$367)+'СЕТ СН'!$F$16</f>
        <v>#REF!</v>
      </c>
      <c r="H378" s="36" t="e">
        <f>SUMIFS(СВЦЭМ!#REF!,СВЦЭМ!$A$40:$A$783,$A378,СВЦЭМ!$B$39:$B$782,H$367)+'СЕТ СН'!$F$16</f>
        <v>#REF!</v>
      </c>
      <c r="I378" s="36" t="e">
        <f>SUMIFS(СВЦЭМ!#REF!,СВЦЭМ!$A$40:$A$783,$A378,СВЦЭМ!$B$39:$B$782,I$367)+'СЕТ СН'!$F$16</f>
        <v>#REF!</v>
      </c>
      <c r="J378" s="36" t="e">
        <f>SUMIFS(СВЦЭМ!#REF!,СВЦЭМ!$A$40:$A$783,$A378,СВЦЭМ!$B$39:$B$782,J$367)+'СЕТ СН'!$F$16</f>
        <v>#REF!</v>
      </c>
      <c r="K378" s="36" t="e">
        <f>SUMIFS(СВЦЭМ!#REF!,СВЦЭМ!$A$40:$A$783,$A378,СВЦЭМ!$B$39:$B$782,K$367)+'СЕТ СН'!$F$16</f>
        <v>#REF!</v>
      </c>
      <c r="L378" s="36" t="e">
        <f>SUMIFS(СВЦЭМ!#REF!,СВЦЭМ!$A$40:$A$783,$A378,СВЦЭМ!$B$39:$B$782,L$367)+'СЕТ СН'!$F$16</f>
        <v>#REF!</v>
      </c>
      <c r="M378" s="36" t="e">
        <f>SUMIFS(СВЦЭМ!#REF!,СВЦЭМ!$A$40:$A$783,$A378,СВЦЭМ!$B$39:$B$782,M$367)+'СЕТ СН'!$F$16</f>
        <v>#REF!</v>
      </c>
      <c r="N378" s="36" t="e">
        <f>SUMIFS(СВЦЭМ!#REF!,СВЦЭМ!$A$40:$A$783,$A378,СВЦЭМ!$B$39:$B$782,N$367)+'СЕТ СН'!$F$16</f>
        <v>#REF!</v>
      </c>
      <c r="O378" s="36" t="e">
        <f>SUMIFS(СВЦЭМ!#REF!,СВЦЭМ!$A$40:$A$783,$A378,СВЦЭМ!$B$39:$B$782,O$367)+'СЕТ СН'!$F$16</f>
        <v>#REF!</v>
      </c>
      <c r="P378" s="36" t="e">
        <f>SUMIFS(СВЦЭМ!#REF!,СВЦЭМ!$A$40:$A$783,$A378,СВЦЭМ!$B$39:$B$782,P$367)+'СЕТ СН'!$F$16</f>
        <v>#REF!</v>
      </c>
      <c r="Q378" s="36" t="e">
        <f>SUMIFS(СВЦЭМ!#REF!,СВЦЭМ!$A$40:$A$783,$A378,СВЦЭМ!$B$39:$B$782,Q$367)+'СЕТ СН'!$F$16</f>
        <v>#REF!</v>
      </c>
      <c r="R378" s="36" t="e">
        <f>SUMIFS(СВЦЭМ!#REF!,СВЦЭМ!$A$40:$A$783,$A378,СВЦЭМ!$B$39:$B$782,R$367)+'СЕТ СН'!$F$16</f>
        <v>#REF!</v>
      </c>
      <c r="S378" s="36" t="e">
        <f>SUMIFS(СВЦЭМ!#REF!,СВЦЭМ!$A$40:$A$783,$A378,СВЦЭМ!$B$39:$B$782,S$367)+'СЕТ СН'!$F$16</f>
        <v>#REF!</v>
      </c>
      <c r="T378" s="36" t="e">
        <f>SUMIFS(СВЦЭМ!#REF!,СВЦЭМ!$A$40:$A$783,$A378,СВЦЭМ!$B$39:$B$782,T$367)+'СЕТ СН'!$F$16</f>
        <v>#REF!</v>
      </c>
      <c r="U378" s="36" t="e">
        <f>SUMIFS(СВЦЭМ!#REF!,СВЦЭМ!$A$40:$A$783,$A378,СВЦЭМ!$B$39:$B$782,U$367)+'СЕТ СН'!$F$16</f>
        <v>#REF!</v>
      </c>
      <c r="V378" s="36" t="e">
        <f>SUMIFS(СВЦЭМ!#REF!,СВЦЭМ!$A$40:$A$783,$A378,СВЦЭМ!$B$39:$B$782,V$367)+'СЕТ СН'!$F$16</f>
        <v>#REF!</v>
      </c>
      <c r="W378" s="36" t="e">
        <f>SUMIFS(СВЦЭМ!#REF!,СВЦЭМ!$A$40:$A$783,$A378,СВЦЭМ!$B$39:$B$782,W$367)+'СЕТ СН'!$F$16</f>
        <v>#REF!</v>
      </c>
      <c r="X378" s="36" t="e">
        <f>SUMIFS(СВЦЭМ!#REF!,СВЦЭМ!$A$40:$A$783,$A378,СВЦЭМ!$B$39:$B$782,X$367)+'СЕТ СН'!$F$16</f>
        <v>#REF!</v>
      </c>
      <c r="Y378" s="36" t="e">
        <f>SUMIFS(СВЦЭМ!#REF!,СВЦЭМ!$A$40:$A$783,$A378,СВЦЭМ!$B$39:$B$782,Y$367)+'СЕТ СН'!$F$16</f>
        <v>#REF!</v>
      </c>
    </row>
    <row r="379" spans="1:25" ht="15.75" hidden="1" x14ac:dyDescent="0.2">
      <c r="A379" s="35">
        <f t="shared" si="10"/>
        <v>44663</v>
      </c>
      <c r="B379" s="36" t="e">
        <f>SUMIFS(СВЦЭМ!#REF!,СВЦЭМ!$A$40:$A$783,$A379,СВЦЭМ!$B$39:$B$782,B$367)+'СЕТ СН'!$F$16</f>
        <v>#REF!</v>
      </c>
      <c r="C379" s="36" t="e">
        <f>SUMIFS(СВЦЭМ!#REF!,СВЦЭМ!$A$40:$A$783,$A379,СВЦЭМ!$B$39:$B$782,C$367)+'СЕТ СН'!$F$16</f>
        <v>#REF!</v>
      </c>
      <c r="D379" s="36" t="e">
        <f>SUMIFS(СВЦЭМ!#REF!,СВЦЭМ!$A$40:$A$783,$A379,СВЦЭМ!$B$39:$B$782,D$367)+'СЕТ СН'!$F$16</f>
        <v>#REF!</v>
      </c>
      <c r="E379" s="36" t="e">
        <f>SUMIFS(СВЦЭМ!#REF!,СВЦЭМ!$A$40:$A$783,$A379,СВЦЭМ!$B$39:$B$782,E$367)+'СЕТ СН'!$F$16</f>
        <v>#REF!</v>
      </c>
      <c r="F379" s="36" t="e">
        <f>SUMIFS(СВЦЭМ!#REF!,СВЦЭМ!$A$40:$A$783,$A379,СВЦЭМ!$B$39:$B$782,F$367)+'СЕТ СН'!$F$16</f>
        <v>#REF!</v>
      </c>
      <c r="G379" s="36" t="e">
        <f>SUMIFS(СВЦЭМ!#REF!,СВЦЭМ!$A$40:$A$783,$A379,СВЦЭМ!$B$39:$B$782,G$367)+'СЕТ СН'!$F$16</f>
        <v>#REF!</v>
      </c>
      <c r="H379" s="36" t="e">
        <f>SUMIFS(СВЦЭМ!#REF!,СВЦЭМ!$A$40:$A$783,$A379,СВЦЭМ!$B$39:$B$782,H$367)+'СЕТ СН'!$F$16</f>
        <v>#REF!</v>
      </c>
      <c r="I379" s="36" t="e">
        <f>SUMIFS(СВЦЭМ!#REF!,СВЦЭМ!$A$40:$A$783,$A379,СВЦЭМ!$B$39:$B$782,I$367)+'СЕТ СН'!$F$16</f>
        <v>#REF!</v>
      </c>
      <c r="J379" s="36" t="e">
        <f>SUMIFS(СВЦЭМ!#REF!,СВЦЭМ!$A$40:$A$783,$A379,СВЦЭМ!$B$39:$B$782,J$367)+'СЕТ СН'!$F$16</f>
        <v>#REF!</v>
      </c>
      <c r="K379" s="36" t="e">
        <f>SUMIFS(СВЦЭМ!#REF!,СВЦЭМ!$A$40:$A$783,$A379,СВЦЭМ!$B$39:$B$782,K$367)+'СЕТ СН'!$F$16</f>
        <v>#REF!</v>
      </c>
      <c r="L379" s="36" t="e">
        <f>SUMIFS(СВЦЭМ!#REF!,СВЦЭМ!$A$40:$A$783,$A379,СВЦЭМ!$B$39:$B$782,L$367)+'СЕТ СН'!$F$16</f>
        <v>#REF!</v>
      </c>
      <c r="M379" s="36" t="e">
        <f>SUMIFS(СВЦЭМ!#REF!,СВЦЭМ!$A$40:$A$783,$A379,СВЦЭМ!$B$39:$B$782,M$367)+'СЕТ СН'!$F$16</f>
        <v>#REF!</v>
      </c>
      <c r="N379" s="36" t="e">
        <f>SUMIFS(СВЦЭМ!#REF!,СВЦЭМ!$A$40:$A$783,$A379,СВЦЭМ!$B$39:$B$782,N$367)+'СЕТ СН'!$F$16</f>
        <v>#REF!</v>
      </c>
      <c r="O379" s="36" t="e">
        <f>SUMIFS(СВЦЭМ!#REF!,СВЦЭМ!$A$40:$A$783,$A379,СВЦЭМ!$B$39:$B$782,O$367)+'СЕТ СН'!$F$16</f>
        <v>#REF!</v>
      </c>
      <c r="P379" s="36" t="e">
        <f>SUMIFS(СВЦЭМ!#REF!,СВЦЭМ!$A$40:$A$783,$A379,СВЦЭМ!$B$39:$B$782,P$367)+'СЕТ СН'!$F$16</f>
        <v>#REF!</v>
      </c>
      <c r="Q379" s="36" t="e">
        <f>SUMIFS(СВЦЭМ!#REF!,СВЦЭМ!$A$40:$A$783,$A379,СВЦЭМ!$B$39:$B$782,Q$367)+'СЕТ СН'!$F$16</f>
        <v>#REF!</v>
      </c>
      <c r="R379" s="36" t="e">
        <f>SUMIFS(СВЦЭМ!#REF!,СВЦЭМ!$A$40:$A$783,$A379,СВЦЭМ!$B$39:$B$782,R$367)+'СЕТ СН'!$F$16</f>
        <v>#REF!</v>
      </c>
      <c r="S379" s="36" t="e">
        <f>SUMIFS(СВЦЭМ!#REF!,СВЦЭМ!$A$40:$A$783,$A379,СВЦЭМ!$B$39:$B$782,S$367)+'СЕТ СН'!$F$16</f>
        <v>#REF!</v>
      </c>
      <c r="T379" s="36" t="e">
        <f>SUMIFS(СВЦЭМ!#REF!,СВЦЭМ!$A$40:$A$783,$A379,СВЦЭМ!$B$39:$B$782,T$367)+'СЕТ СН'!$F$16</f>
        <v>#REF!</v>
      </c>
      <c r="U379" s="36" t="e">
        <f>SUMIFS(СВЦЭМ!#REF!,СВЦЭМ!$A$40:$A$783,$A379,СВЦЭМ!$B$39:$B$782,U$367)+'СЕТ СН'!$F$16</f>
        <v>#REF!</v>
      </c>
      <c r="V379" s="36" t="e">
        <f>SUMIFS(СВЦЭМ!#REF!,СВЦЭМ!$A$40:$A$783,$A379,СВЦЭМ!$B$39:$B$782,V$367)+'СЕТ СН'!$F$16</f>
        <v>#REF!</v>
      </c>
      <c r="W379" s="36" t="e">
        <f>SUMIFS(СВЦЭМ!#REF!,СВЦЭМ!$A$40:$A$783,$A379,СВЦЭМ!$B$39:$B$782,W$367)+'СЕТ СН'!$F$16</f>
        <v>#REF!</v>
      </c>
      <c r="X379" s="36" t="e">
        <f>SUMIFS(СВЦЭМ!#REF!,СВЦЭМ!$A$40:$A$783,$A379,СВЦЭМ!$B$39:$B$782,X$367)+'СЕТ СН'!$F$16</f>
        <v>#REF!</v>
      </c>
      <c r="Y379" s="36" t="e">
        <f>SUMIFS(СВЦЭМ!#REF!,СВЦЭМ!$A$40:$A$783,$A379,СВЦЭМ!$B$39:$B$782,Y$367)+'СЕТ СН'!$F$16</f>
        <v>#REF!</v>
      </c>
    </row>
    <row r="380" spans="1:25" ht="15.75" hidden="1" x14ac:dyDescent="0.2">
      <c r="A380" s="35">
        <f t="shared" si="10"/>
        <v>44664</v>
      </c>
      <c r="B380" s="36" t="e">
        <f>SUMIFS(СВЦЭМ!#REF!,СВЦЭМ!$A$40:$A$783,$A380,СВЦЭМ!$B$39:$B$782,B$367)+'СЕТ СН'!$F$16</f>
        <v>#REF!</v>
      </c>
      <c r="C380" s="36" t="e">
        <f>SUMIFS(СВЦЭМ!#REF!,СВЦЭМ!$A$40:$A$783,$A380,СВЦЭМ!$B$39:$B$782,C$367)+'СЕТ СН'!$F$16</f>
        <v>#REF!</v>
      </c>
      <c r="D380" s="36" t="e">
        <f>SUMIFS(СВЦЭМ!#REF!,СВЦЭМ!$A$40:$A$783,$A380,СВЦЭМ!$B$39:$B$782,D$367)+'СЕТ СН'!$F$16</f>
        <v>#REF!</v>
      </c>
      <c r="E380" s="36" t="e">
        <f>SUMIFS(СВЦЭМ!#REF!,СВЦЭМ!$A$40:$A$783,$A380,СВЦЭМ!$B$39:$B$782,E$367)+'СЕТ СН'!$F$16</f>
        <v>#REF!</v>
      </c>
      <c r="F380" s="36" t="e">
        <f>SUMIFS(СВЦЭМ!#REF!,СВЦЭМ!$A$40:$A$783,$A380,СВЦЭМ!$B$39:$B$782,F$367)+'СЕТ СН'!$F$16</f>
        <v>#REF!</v>
      </c>
      <c r="G380" s="36" t="e">
        <f>SUMIFS(СВЦЭМ!#REF!,СВЦЭМ!$A$40:$A$783,$A380,СВЦЭМ!$B$39:$B$782,G$367)+'СЕТ СН'!$F$16</f>
        <v>#REF!</v>
      </c>
      <c r="H380" s="36" t="e">
        <f>SUMIFS(СВЦЭМ!#REF!,СВЦЭМ!$A$40:$A$783,$A380,СВЦЭМ!$B$39:$B$782,H$367)+'СЕТ СН'!$F$16</f>
        <v>#REF!</v>
      </c>
      <c r="I380" s="36" t="e">
        <f>SUMIFS(СВЦЭМ!#REF!,СВЦЭМ!$A$40:$A$783,$A380,СВЦЭМ!$B$39:$B$782,I$367)+'СЕТ СН'!$F$16</f>
        <v>#REF!</v>
      </c>
      <c r="J380" s="36" t="e">
        <f>SUMIFS(СВЦЭМ!#REF!,СВЦЭМ!$A$40:$A$783,$A380,СВЦЭМ!$B$39:$B$782,J$367)+'СЕТ СН'!$F$16</f>
        <v>#REF!</v>
      </c>
      <c r="K380" s="36" t="e">
        <f>SUMIFS(СВЦЭМ!#REF!,СВЦЭМ!$A$40:$A$783,$A380,СВЦЭМ!$B$39:$B$782,K$367)+'СЕТ СН'!$F$16</f>
        <v>#REF!</v>
      </c>
      <c r="L380" s="36" t="e">
        <f>SUMIFS(СВЦЭМ!#REF!,СВЦЭМ!$A$40:$A$783,$A380,СВЦЭМ!$B$39:$B$782,L$367)+'СЕТ СН'!$F$16</f>
        <v>#REF!</v>
      </c>
      <c r="M380" s="36" t="e">
        <f>SUMIFS(СВЦЭМ!#REF!,СВЦЭМ!$A$40:$A$783,$A380,СВЦЭМ!$B$39:$B$782,M$367)+'СЕТ СН'!$F$16</f>
        <v>#REF!</v>
      </c>
      <c r="N380" s="36" t="e">
        <f>SUMIFS(СВЦЭМ!#REF!,СВЦЭМ!$A$40:$A$783,$A380,СВЦЭМ!$B$39:$B$782,N$367)+'СЕТ СН'!$F$16</f>
        <v>#REF!</v>
      </c>
      <c r="O380" s="36" t="e">
        <f>SUMIFS(СВЦЭМ!#REF!,СВЦЭМ!$A$40:$A$783,$A380,СВЦЭМ!$B$39:$B$782,O$367)+'СЕТ СН'!$F$16</f>
        <v>#REF!</v>
      </c>
      <c r="P380" s="36" t="e">
        <f>SUMIFS(СВЦЭМ!#REF!,СВЦЭМ!$A$40:$A$783,$A380,СВЦЭМ!$B$39:$B$782,P$367)+'СЕТ СН'!$F$16</f>
        <v>#REF!</v>
      </c>
      <c r="Q380" s="36" t="e">
        <f>SUMIFS(СВЦЭМ!#REF!,СВЦЭМ!$A$40:$A$783,$A380,СВЦЭМ!$B$39:$B$782,Q$367)+'СЕТ СН'!$F$16</f>
        <v>#REF!</v>
      </c>
      <c r="R380" s="36" t="e">
        <f>SUMIFS(СВЦЭМ!#REF!,СВЦЭМ!$A$40:$A$783,$A380,СВЦЭМ!$B$39:$B$782,R$367)+'СЕТ СН'!$F$16</f>
        <v>#REF!</v>
      </c>
      <c r="S380" s="36" t="e">
        <f>SUMIFS(СВЦЭМ!#REF!,СВЦЭМ!$A$40:$A$783,$A380,СВЦЭМ!$B$39:$B$782,S$367)+'СЕТ СН'!$F$16</f>
        <v>#REF!</v>
      </c>
      <c r="T380" s="36" t="e">
        <f>SUMIFS(СВЦЭМ!#REF!,СВЦЭМ!$A$40:$A$783,$A380,СВЦЭМ!$B$39:$B$782,T$367)+'СЕТ СН'!$F$16</f>
        <v>#REF!</v>
      </c>
      <c r="U380" s="36" t="e">
        <f>SUMIFS(СВЦЭМ!#REF!,СВЦЭМ!$A$40:$A$783,$A380,СВЦЭМ!$B$39:$B$782,U$367)+'СЕТ СН'!$F$16</f>
        <v>#REF!</v>
      </c>
      <c r="V380" s="36" t="e">
        <f>SUMIFS(СВЦЭМ!#REF!,СВЦЭМ!$A$40:$A$783,$A380,СВЦЭМ!$B$39:$B$782,V$367)+'СЕТ СН'!$F$16</f>
        <v>#REF!</v>
      </c>
      <c r="W380" s="36" t="e">
        <f>SUMIFS(СВЦЭМ!#REF!,СВЦЭМ!$A$40:$A$783,$A380,СВЦЭМ!$B$39:$B$782,W$367)+'СЕТ СН'!$F$16</f>
        <v>#REF!</v>
      </c>
      <c r="X380" s="36" t="e">
        <f>SUMIFS(СВЦЭМ!#REF!,СВЦЭМ!$A$40:$A$783,$A380,СВЦЭМ!$B$39:$B$782,X$367)+'СЕТ СН'!$F$16</f>
        <v>#REF!</v>
      </c>
      <c r="Y380" s="36" t="e">
        <f>SUMIFS(СВЦЭМ!#REF!,СВЦЭМ!$A$40:$A$783,$A380,СВЦЭМ!$B$39:$B$782,Y$367)+'СЕТ СН'!$F$16</f>
        <v>#REF!</v>
      </c>
    </row>
    <row r="381" spans="1:25" ht="15.75" hidden="1" x14ac:dyDescent="0.2">
      <c r="A381" s="35">
        <f t="shared" si="10"/>
        <v>44665</v>
      </c>
      <c r="B381" s="36" t="e">
        <f>SUMIFS(СВЦЭМ!#REF!,СВЦЭМ!$A$40:$A$783,$A381,СВЦЭМ!$B$39:$B$782,B$367)+'СЕТ СН'!$F$16</f>
        <v>#REF!</v>
      </c>
      <c r="C381" s="36" t="e">
        <f>SUMIFS(СВЦЭМ!#REF!,СВЦЭМ!$A$40:$A$783,$A381,СВЦЭМ!$B$39:$B$782,C$367)+'СЕТ СН'!$F$16</f>
        <v>#REF!</v>
      </c>
      <c r="D381" s="36" t="e">
        <f>SUMIFS(СВЦЭМ!#REF!,СВЦЭМ!$A$40:$A$783,$A381,СВЦЭМ!$B$39:$B$782,D$367)+'СЕТ СН'!$F$16</f>
        <v>#REF!</v>
      </c>
      <c r="E381" s="36" t="e">
        <f>SUMIFS(СВЦЭМ!#REF!,СВЦЭМ!$A$40:$A$783,$A381,СВЦЭМ!$B$39:$B$782,E$367)+'СЕТ СН'!$F$16</f>
        <v>#REF!</v>
      </c>
      <c r="F381" s="36" t="e">
        <f>SUMIFS(СВЦЭМ!#REF!,СВЦЭМ!$A$40:$A$783,$A381,СВЦЭМ!$B$39:$B$782,F$367)+'СЕТ СН'!$F$16</f>
        <v>#REF!</v>
      </c>
      <c r="G381" s="36" t="e">
        <f>SUMIFS(СВЦЭМ!#REF!,СВЦЭМ!$A$40:$A$783,$A381,СВЦЭМ!$B$39:$B$782,G$367)+'СЕТ СН'!$F$16</f>
        <v>#REF!</v>
      </c>
      <c r="H381" s="36" t="e">
        <f>SUMIFS(СВЦЭМ!#REF!,СВЦЭМ!$A$40:$A$783,$A381,СВЦЭМ!$B$39:$B$782,H$367)+'СЕТ СН'!$F$16</f>
        <v>#REF!</v>
      </c>
      <c r="I381" s="36" t="e">
        <f>SUMIFS(СВЦЭМ!#REF!,СВЦЭМ!$A$40:$A$783,$A381,СВЦЭМ!$B$39:$B$782,I$367)+'СЕТ СН'!$F$16</f>
        <v>#REF!</v>
      </c>
      <c r="J381" s="36" t="e">
        <f>SUMIFS(СВЦЭМ!#REF!,СВЦЭМ!$A$40:$A$783,$A381,СВЦЭМ!$B$39:$B$782,J$367)+'СЕТ СН'!$F$16</f>
        <v>#REF!</v>
      </c>
      <c r="K381" s="36" t="e">
        <f>SUMIFS(СВЦЭМ!#REF!,СВЦЭМ!$A$40:$A$783,$A381,СВЦЭМ!$B$39:$B$782,K$367)+'СЕТ СН'!$F$16</f>
        <v>#REF!</v>
      </c>
      <c r="L381" s="36" t="e">
        <f>SUMIFS(СВЦЭМ!#REF!,СВЦЭМ!$A$40:$A$783,$A381,СВЦЭМ!$B$39:$B$782,L$367)+'СЕТ СН'!$F$16</f>
        <v>#REF!</v>
      </c>
      <c r="M381" s="36" t="e">
        <f>SUMIFS(СВЦЭМ!#REF!,СВЦЭМ!$A$40:$A$783,$A381,СВЦЭМ!$B$39:$B$782,M$367)+'СЕТ СН'!$F$16</f>
        <v>#REF!</v>
      </c>
      <c r="N381" s="36" t="e">
        <f>SUMIFS(СВЦЭМ!#REF!,СВЦЭМ!$A$40:$A$783,$A381,СВЦЭМ!$B$39:$B$782,N$367)+'СЕТ СН'!$F$16</f>
        <v>#REF!</v>
      </c>
      <c r="O381" s="36" t="e">
        <f>SUMIFS(СВЦЭМ!#REF!,СВЦЭМ!$A$40:$A$783,$A381,СВЦЭМ!$B$39:$B$782,O$367)+'СЕТ СН'!$F$16</f>
        <v>#REF!</v>
      </c>
      <c r="P381" s="36" t="e">
        <f>SUMIFS(СВЦЭМ!#REF!,СВЦЭМ!$A$40:$A$783,$A381,СВЦЭМ!$B$39:$B$782,P$367)+'СЕТ СН'!$F$16</f>
        <v>#REF!</v>
      </c>
      <c r="Q381" s="36" t="e">
        <f>SUMIFS(СВЦЭМ!#REF!,СВЦЭМ!$A$40:$A$783,$A381,СВЦЭМ!$B$39:$B$782,Q$367)+'СЕТ СН'!$F$16</f>
        <v>#REF!</v>
      </c>
      <c r="R381" s="36" t="e">
        <f>SUMIFS(СВЦЭМ!#REF!,СВЦЭМ!$A$40:$A$783,$A381,СВЦЭМ!$B$39:$B$782,R$367)+'СЕТ СН'!$F$16</f>
        <v>#REF!</v>
      </c>
      <c r="S381" s="36" t="e">
        <f>SUMIFS(СВЦЭМ!#REF!,СВЦЭМ!$A$40:$A$783,$A381,СВЦЭМ!$B$39:$B$782,S$367)+'СЕТ СН'!$F$16</f>
        <v>#REF!</v>
      </c>
      <c r="T381" s="36" t="e">
        <f>SUMIFS(СВЦЭМ!#REF!,СВЦЭМ!$A$40:$A$783,$A381,СВЦЭМ!$B$39:$B$782,T$367)+'СЕТ СН'!$F$16</f>
        <v>#REF!</v>
      </c>
      <c r="U381" s="36" t="e">
        <f>SUMIFS(СВЦЭМ!#REF!,СВЦЭМ!$A$40:$A$783,$A381,СВЦЭМ!$B$39:$B$782,U$367)+'СЕТ СН'!$F$16</f>
        <v>#REF!</v>
      </c>
      <c r="V381" s="36" t="e">
        <f>SUMIFS(СВЦЭМ!#REF!,СВЦЭМ!$A$40:$A$783,$A381,СВЦЭМ!$B$39:$B$782,V$367)+'СЕТ СН'!$F$16</f>
        <v>#REF!</v>
      </c>
      <c r="W381" s="36" t="e">
        <f>SUMIFS(СВЦЭМ!#REF!,СВЦЭМ!$A$40:$A$783,$A381,СВЦЭМ!$B$39:$B$782,W$367)+'СЕТ СН'!$F$16</f>
        <v>#REF!</v>
      </c>
      <c r="X381" s="36" t="e">
        <f>SUMIFS(СВЦЭМ!#REF!,СВЦЭМ!$A$40:$A$783,$A381,СВЦЭМ!$B$39:$B$782,X$367)+'СЕТ СН'!$F$16</f>
        <v>#REF!</v>
      </c>
      <c r="Y381" s="36" t="e">
        <f>SUMIFS(СВЦЭМ!#REF!,СВЦЭМ!$A$40:$A$783,$A381,СВЦЭМ!$B$39:$B$782,Y$367)+'СЕТ СН'!$F$16</f>
        <v>#REF!</v>
      </c>
    </row>
    <row r="382" spans="1:25" ht="15.75" hidden="1" x14ac:dyDescent="0.2">
      <c r="A382" s="35">
        <f t="shared" si="10"/>
        <v>44666</v>
      </c>
      <c r="B382" s="36" t="e">
        <f>SUMIFS(СВЦЭМ!#REF!,СВЦЭМ!$A$40:$A$783,$A382,СВЦЭМ!$B$39:$B$782,B$367)+'СЕТ СН'!$F$16</f>
        <v>#REF!</v>
      </c>
      <c r="C382" s="36" t="e">
        <f>SUMIFS(СВЦЭМ!#REF!,СВЦЭМ!$A$40:$A$783,$A382,СВЦЭМ!$B$39:$B$782,C$367)+'СЕТ СН'!$F$16</f>
        <v>#REF!</v>
      </c>
      <c r="D382" s="36" t="e">
        <f>SUMIFS(СВЦЭМ!#REF!,СВЦЭМ!$A$40:$A$783,$A382,СВЦЭМ!$B$39:$B$782,D$367)+'СЕТ СН'!$F$16</f>
        <v>#REF!</v>
      </c>
      <c r="E382" s="36" t="e">
        <f>SUMIFS(СВЦЭМ!#REF!,СВЦЭМ!$A$40:$A$783,$A382,СВЦЭМ!$B$39:$B$782,E$367)+'СЕТ СН'!$F$16</f>
        <v>#REF!</v>
      </c>
      <c r="F382" s="36" t="e">
        <f>SUMIFS(СВЦЭМ!#REF!,СВЦЭМ!$A$40:$A$783,$A382,СВЦЭМ!$B$39:$B$782,F$367)+'СЕТ СН'!$F$16</f>
        <v>#REF!</v>
      </c>
      <c r="G382" s="36" t="e">
        <f>SUMIFS(СВЦЭМ!#REF!,СВЦЭМ!$A$40:$A$783,$A382,СВЦЭМ!$B$39:$B$782,G$367)+'СЕТ СН'!$F$16</f>
        <v>#REF!</v>
      </c>
      <c r="H382" s="36" t="e">
        <f>SUMIFS(СВЦЭМ!#REF!,СВЦЭМ!$A$40:$A$783,$A382,СВЦЭМ!$B$39:$B$782,H$367)+'СЕТ СН'!$F$16</f>
        <v>#REF!</v>
      </c>
      <c r="I382" s="36" t="e">
        <f>SUMIFS(СВЦЭМ!#REF!,СВЦЭМ!$A$40:$A$783,$A382,СВЦЭМ!$B$39:$B$782,I$367)+'СЕТ СН'!$F$16</f>
        <v>#REF!</v>
      </c>
      <c r="J382" s="36" t="e">
        <f>SUMIFS(СВЦЭМ!#REF!,СВЦЭМ!$A$40:$A$783,$A382,СВЦЭМ!$B$39:$B$782,J$367)+'СЕТ СН'!$F$16</f>
        <v>#REF!</v>
      </c>
      <c r="K382" s="36" t="e">
        <f>SUMIFS(СВЦЭМ!#REF!,СВЦЭМ!$A$40:$A$783,$A382,СВЦЭМ!$B$39:$B$782,K$367)+'СЕТ СН'!$F$16</f>
        <v>#REF!</v>
      </c>
      <c r="L382" s="36" t="e">
        <f>SUMIFS(СВЦЭМ!#REF!,СВЦЭМ!$A$40:$A$783,$A382,СВЦЭМ!$B$39:$B$782,L$367)+'СЕТ СН'!$F$16</f>
        <v>#REF!</v>
      </c>
      <c r="M382" s="36" t="e">
        <f>SUMIFS(СВЦЭМ!#REF!,СВЦЭМ!$A$40:$A$783,$A382,СВЦЭМ!$B$39:$B$782,M$367)+'СЕТ СН'!$F$16</f>
        <v>#REF!</v>
      </c>
      <c r="N382" s="36" t="e">
        <f>SUMIFS(СВЦЭМ!#REF!,СВЦЭМ!$A$40:$A$783,$A382,СВЦЭМ!$B$39:$B$782,N$367)+'СЕТ СН'!$F$16</f>
        <v>#REF!</v>
      </c>
      <c r="O382" s="36" t="e">
        <f>SUMIFS(СВЦЭМ!#REF!,СВЦЭМ!$A$40:$A$783,$A382,СВЦЭМ!$B$39:$B$782,O$367)+'СЕТ СН'!$F$16</f>
        <v>#REF!</v>
      </c>
      <c r="P382" s="36" t="e">
        <f>SUMIFS(СВЦЭМ!#REF!,СВЦЭМ!$A$40:$A$783,$A382,СВЦЭМ!$B$39:$B$782,P$367)+'СЕТ СН'!$F$16</f>
        <v>#REF!</v>
      </c>
      <c r="Q382" s="36" t="e">
        <f>SUMIFS(СВЦЭМ!#REF!,СВЦЭМ!$A$40:$A$783,$A382,СВЦЭМ!$B$39:$B$782,Q$367)+'СЕТ СН'!$F$16</f>
        <v>#REF!</v>
      </c>
      <c r="R382" s="36" t="e">
        <f>SUMIFS(СВЦЭМ!#REF!,СВЦЭМ!$A$40:$A$783,$A382,СВЦЭМ!$B$39:$B$782,R$367)+'СЕТ СН'!$F$16</f>
        <v>#REF!</v>
      </c>
      <c r="S382" s="36" t="e">
        <f>SUMIFS(СВЦЭМ!#REF!,СВЦЭМ!$A$40:$A$783,$A382,СВЦЭМ!$B$39:$B$782,S$367)+'СЕТ СН'!$F$16</f>
        <v>#REF!</v>
      </c>
      <c r="T382" s="36" t="e">
        <f>SUMIFS(СВЦЭМ!#REF!,СВЦЭМ!$A$40:$A$783,$A382,СВЦЭМ!$B$39:$B$782,T$367)+'СЕТ СН'!$F$16</f>
        <v>#REF!</v>
      </c>
      <c r="U382" s="36" t="e">
        <f>SUMIFS(СВЦЭМ!#REF!,СВЦЭМ!$A$40:$A$783,$A382,СВЦЭМ!$B$39:$B$782,U$367)+'СЕТ СН'!$F$16</f>
        <v>#REF!</v>
      </c>
      <c r="V382" s="36" t="e">
        <f>SUMIFS(СВЦЭМ!#REF!,СВЦЭМ!$A$40:$A$783,$A382,СВЦЭМ!$B$39:$B$782,V$367)+'СЕТ СН'!$F$16</f>
        <v>#REF!</v>
      </c>
      <c r="W382" s="36" t="e">
        <f>SUMIFS(СВЦЭМ!#REF!,СВЦЭМ!$A$40:$A$783,$A382,СВЦЭМ!$B$39:$B$782,W$367)+'СЕТ СН'!$F$16</f>
        <v>#REF!</v>
      </c>
      <c r="X382" s="36" t="e">
        <f>SUMIFS(СВЦЭМ!#REF!,СВЦЭМ!$A$40:$A$783,$A382,СВЦЭМ!$B$39:$B$782,X$367)+'СЕТ СН'!$F$16</f>
        <v>#REF!</v>
      </c>
      <c r="Y382" s="36" t="e">
        <f>SUMIFS(СВЦЭМ!#REF!,СВЦЭМ!$A$40:$A$783,$A382,СВЦЭМ!$B$39:$B$782,Y$367)+'СЕТ СН'!$F$16</f>
        <v>#REF!</v>
      </c>
    </row>
    <row r="383" spans="1:25" ht="15.75" hidden="1" x14ac:dyDescent="0.2">
      <c r="A383" s="35">
        <f t="shared" si="10"/>
        <v>44667</v>
      </c>
      <c r="B383" s="36" t="e">
        <f>SUMIFS(СВЦЭМ!#REF!,СВЦЭМ!$A$40:$A$783,$A383,СВЦЭМ!$B$39:$B$782,B$367)+'СЕТ СН'!$F$16</f>
        <v>#REF!</v>
      </c>
      <c r="C383" s="36" t="e">
        <f>SUMIFS(СВЦЭМ!#REF!,СВЦЭМ!$A$40:$A$783,$A383,СВЦЭМ!$B$39:$B$782,C$367)+'СЕТ СН'!$F$16</f>
        <v>#REF!</v>
      </c>
      <c r="D383" s="36" t="e">
        <f>SUMIFS(СВЦЭМ!#REF!,СВЦЭМ!$A$40:$A$783,$A383,СВЦЭМ!$B$39:$B$782,D$367)+'СЕТ СН'!$F$16</f>
        <v>#REF!</v>
      </c>
      <c r="E383" s="36" t="e">
        <f>SUMIFS(СВЦЭМ!#REF!,СВЦЭМ!$A$40:$A$783,$A383,СВЦЭМ!$B$39:$B$782,E$367)+'СЕТ СН'!$F$16</f>
        <v>#REF!</v>
      </c>
      <c r="F383" s="36" t="e">
        <f>SUMIFS(СВЦЭМ!#REF!,СВЦЭМ!$A$40:$A$783,$A383,СВЦЭМ!$B$39:$B$782,F$367)+'СЕТ СН'!$F$16</f>
        <v>#REF!</v>
      </c>
      <c r="G383" s="36" t="e">
        <f>SUMIFS(СВЦЭМ!#REF!,СВЦЭМ!$A$40:$A$783,$A383,СВЦЭМ!$B$39:$B$782,G$367)+'СЕТ СН'!$F$16</f>
        <v>#REF!</v>
      </c>
      <c r="H383" s="36" t="e">
        <f>SUMIFS(СВЦЭМ!#REF!,СВЦЭМ!$A$40:$A$783,$A383,СВЦЭМ!$B$39:$B$782,H$367)+'СЕТ СН'!$F$16</f>
        <v>#REF!</v>
      </c>
      <c r="I383" s="36" t="e">
        <f>SUMIFS(СВЦЭМ!#REF!,СВЦЭМ!$A$40:$A$783,$A383,СВЦЭМ!$B$39:$B$782,I$367)+'СЕТ СН'!$F$16</f>
        <v>#REF!</v>
      </c>
      <c r="J383" s="36" t="e">
        <f>SUMIFS(СВЦЭМ!#REF!,СВЦЭМ!$A$40:$A$783,$A383,СВЦЭМ!$B$39:$B$782,J$367)+'СЕТ СН'!$F$16</f>
        <v>#REF!</v>
      </c>
      <c r="K383" s="36" t="e">
        <f>SUMIFS(СВЦЭМ!#REF!,СВЦЭМ!$A$40:$A$783,$A383,СВЦЭМ!$B$39:$B$782,K$367)+'СЕТ СН'!$F$16</f>
        <v>#REF!</v>
      </c>
      <c r="L383" s="36" t="e">
        <f>SUMIFS(СВЦЭМ!#REF!,СВЦЭМ!$A$40:$A$783,$A383,СВЦЭМ!$B$39:$B$782,L$367)+'СЕТ СН'!$F$16</f>
        <v>#REF!</v>
      </c>
      <c r="M383" s="36" t="e">
        <f>SUMIFS(СВЦЭМ!#REF!,СВЦЭМ!$A$40:$A$783,$A383,СВЦЭМ!$B$39:$B$782,M$367)+'СЕТ СН'!$F$16</f>
        <v>#REF!</v>
      </c>
      <c r="N383" s="36" t="e">
        <f>SUMIFS(СВЦЭМ!#REF!,СВЦЭМ!$A$40:$A$783,$A383,СВЦЭМ!$B$39:$B$782,N$367)+'СЕТ СН'!$F$16</f>
        <v>#REF!</v>
      </c>
      <c r="O383" s="36" t="e">
        <f>SUMIFS(СВЦЭМ!#REF!,СВЦЭМ!$A$40:$A$783,$A383,СВЦЭМ!$B$39:$B$782,O$367)+'СЕТ СН'!$F$16</f>
        <v>#REF!</v>
      </c>
      <c r="P383" s="36" t="e">
        <f>SUMIFS(СВЦЭМ!#REF!,СВЦЭМ!$A$40:$A$783,$A383,СВЦЭМ!$B$39:$B$782,P$367)+'СЕТ СН'!$F$16</f>
        <v>#REF!</v>
      </c>
      <c r="Q383" s="36" t="e">
        <f>SUMIFS(СВЦЭМ!#REF!,СВЦЭМ!$A$40:$A$783,$A383,СВЦЭМ!$B$39:$B$782,Q$367)+'СЕТ СН'!$F$16</f>
        <v>#REF!</v>
      </c>
      <c r="R383" s="36" t="e">
        <f>SUMIFS(СВЦЭМ!#REF!,СВЦЭМ!$A$40:$A$783,$A383,СВЦЭМ!$B$39:$B$782,R$367)+'СЕТ СН'!$F$16</f>
        <v>#REF!</v>
      </c>
      <c r="S383" s="36" t="e">
        <f>SUMIFS(СВЦЭМ!#REF!,СВЦЭМ!$A$40:$A$783,$A383,СВЦЭМ!$B$39:$B$782,S$367)+'СЕТ СН'!$F$16</f>
        <v>#REF!</v>
      </c>
      <c r="T383" s="36" t="e">
        <f>SUMIFS(СВЦЭМ!#REF!,СВЦЭМ!$A$40:$A$783,$A383,СВЦЭМ!$B$39:$B$782,T$367)+'СЕТ СН'!$F$16</f>
        <v>#REF!</v>
      </c>
      <c r="U383" s="36" t="e">
        <f>SUMIFS(СВЦЭМ!#REF!,СВЦЭМ!$A$40:$A$783,$A383,СВЦЭМ!$B$39:$B$782,U$367)+'СЕТ СН'!$F$16</f>
        <v>#REF!</v>
      </c>
      <c r="V383" s="36" t="e">
        <f>SUMIFS(СВЦЭМ!#REF!,СВЦЭМ!$A$40:$A$783,$A383,СВЦЭМ!$B$39:$B$782,V$367)+'СЕТ СН'!$F$16</f>
        <v>#REF!</v>
      </c>
      <c r="W383" s="36" t="e">
        <f>SUMIFS(СВЦЭМ!#REF!,СВЦЭМ!$A$40:$A$783,$A383,СВЦЭМ!$B$39:$B$782,W$367)+'СЕТ СН'!$F$16</f>
        <v>#REF!</v>
      </c>
      <c r="X383" s="36" t="e">
        <f>SUMIFS(СВЦЭМ!#REF!,СВЦЭМ!$A$40:$A$783,$A383,СВЦЭМ!$B$39:$B$782,X$367)+'СЕТ СН'!$F$16</f>
        <v>#REF!</v>
      </c>
      <c r="Y383" s="36" t="e">
        <f>SUMIFS(СВЦЭМ!#REF!,СВЦЭМ!$A$40:$A$783,$A383,СВЦЭМ!$B$39:$B$782,Y$367)+'СЕТ СН'!$F$16</f>
        <v>#REF!</v>
      </c>
    </row>
    <row r="384" spans="1:25" ht="15.75" hidden="1" x14ac:dyDescent="0.2">
      <c r="A384" s="35">
        <f t="shared" si="10"/>
        <v>44668</v>
      </c>
      <c r="B384" s="36" t="e">
        <f>SUMIFS(СВЦЭМ!#REF!,СВЦЭМ!$A$40:$A$783,$A384,СВЦЭМ!$B$39:$B$782,B$367)+'СЕТ СН'!$F$16</f>
        <v>#REF!</v>
      </c>
      <c r="C384" s="36" t="e">
        <f>SUMIFS(СВЦЭМ!#REF!,СВЦЭМ!$A$40:$A$783,$A384,СВЦЭМ!$B$39:$B$782,C$367)+'СЕТ СН'!$F$16</f>
        <v>#REF!</v>
      </c>
      <c r="D384" s="36" t="e">
        <f>SUMIFS(СВЦЭМ!#REF!,СВЦЭМ!$A$40:$A$783,$A384,СВЦЭМ!$B$39:$B$782,D$367)+'СЕТ СН'!$F$16</f>
        <v>#REF!</v>
      </c>
      <c r="E384" s="36" t="e">
        <f>SUMIFS(СВЦЭМ!#REF!,СВЦЭМ!$A$40:$A$783,$A384,СВЦЭМ!$B$39:$B$782,E$367)+'СЕТ СН'!$F$16</f>
        <v>#REF!</v>
      </c>
      <c r="F384" s="36" t="e">
        <f>SUMIFS(СВЦЭМ!#REF!,СВЦЭМ!$A$40:$A$783,$A384,СВЦЭМ!$B$39:$B$782,F$367)+'СЕТ СН'!$F$16</f>
        <v>#REF!</v>
      </c>
      <c r="G384" s="36" t="e">
        <f>SUMIFS(СВЦЭМ!#REF!,СВЦЭМ!$A$40:$A$783,$A384,СВЦЭМ!$B$39:$B$782,G$367)+'СЕТ СН'!$F$16</f>
        <v>#REF!</v>
      </c>
      <c r="H384" s="36" t="e">
        <f>SUMIFS(СВЦЭМ!#REF!,СВЦЭМ!$A$40:$A$783,$A384,СВЦЭМ!$B$39:$B$782,H$367)+'СЕТ СН'!$F$16</f>
        <v>#REF!</v>
      </c>
      <c r="I384" s="36" t="e">
        <f>SUMIFS(СВЦЭМ!#REF!,СВЦЭМ!$A$40:$A$783,$A384,СВЦЭМ!$B$39:$B$782,I$367)+'СЕТ СН'!$F$16</f>
        <v>#REF!</v>
      </c>
      <c r="J384" s="36" t="e">
        <f>SUMIFS(СВЦЭМ!#REF!,СВЦЭМ!$A$40:$A$783,$A384,СВЦЭМ!$B$39:$B$782,J$367)+'СЕТ СН'!$F$16</f>
        <v>#REF!</v>
      </c>
      <c r="K384" s="36" t="e">
        <f>SUMIFS(СВЦЭМ!#REF!,СВЦЭМ!$A$40:$A$783,$A384,СВЦЭМ!$B$39:$B$782,K$367)+'СЕТ СН'!$F$16</f>
        <v>#REF!</v>
      </c>
      <c r="L384" s="36" t="e">
        <f>SUMIFS(СВЦЭМ!#REF!,СВЦЭМ!$A$40:$A$783,$A384,СВЦЭМ!$B$39:$B$782,L$367)+'СЕТ СН'!$F$16</f>
        <v>#REF!</v>
      </c>
      <c r="M384" s="36" t="e">
        <f>SUMIFS(СВЦЭМ!#REF!,СВЦЭМ!$A$40:$A$783,$A384,СВЦЭМ!$B$39:$B$782,M$367)+'СЕТ СН'!$F$16</f>
        <v>#REF!</v>
      </c>
      <c r="N384" s="36" t="e">
        <f>SUMIFS(СВЦЭМ!#REF!,СВЦЭМ!$A$40:$A$783,$A384,СВЦЭМ!$B$39:$B$782,N$367)+'СЕТ СН'!$F$16</f>
        <v>#REF!</v>
      </c>
      <c r="O384" s="36" t="e">
        <f>SUMIFS(СВЦЭМ!#REF!,СВЦЭМ!$A$40:$A$783,$A384,СВЦЭМ!$B$39:$B$782,O$367)+'СЕТ СН'!$F$16</f>
        <v>#REF!</v>
      </c>
      <c r="P384" s="36" t="e">
        <f>SUMIFS(СВЦЭМ!#REF!,СВЦЭМ!$A$40:$A$783,$A384,СВЦЭМ!$B$39:$B$782,P$367)+'СЕТ СН'!$F$16</f>
        <v>#REF!</v>
      </c>
      <c r="Q384" s="36" t="e">
        <f>SUMIFS(СВЦЭМ!#REF!,СВЦЭМ!$A$40:$A$783,$A384,СВЦЭМ!$B$39:$B$782,Q$367)+'СЕТ СН'!$F$16</f>
        <v>#REF!</v>
      </c>
      <c r="R384" s="36" t="e">
        <f>SUMIFS(СВЦЭМ!#REF!,СВЦЭМ!$A$40:$A$783,$A384,СВЦЭМ!$B$39:$B$782,R$367)+'СЕТ СН'!$F$16</f>
        <v>#REF!</v>
      </c>
      <c r="S384" s="36" t="e">
        <f>SUMIFS(СВЦЭМ!#REF!,СВЦЭМ!$A$40:$A$783,$A384,СВЦЭМ!$B$39:$B$782,S$367)+'СЕТ СН'!$F$16</f>
        <v>#REF!</v>
      </c>
      <c r="T384" s="36" t="e">
        <f>SUMIFS(СВЦЭМ!#REF!,СВЦЭМ!$A$40:$A$783,$A384,СВЦЭМ!$B$39:$B$782,T$367)+'СЕТ СН'!$F$16</f>
        <v>#REF!</v>
      </c>
      <c r="U384" s="36" t="e">
        <f>SUMIFS(СВЦЭМ!#REF!,СВЦЭМ!$A$40:$A$783,$A384,СВЦЭМ!$B$39:$B$782,U$367)+'СЕТ СН'!$F$16</f>
        <v>#REF!</v>
      </c>
      <c r="V384" s="36" t="e">
        <f>SUMIFS(СВЦЭМ!#REF!,СВЦЭМ!$A$40:$A$783,$A384,СВЦЭМ!$B$39:$B$782,V$367)+'СЕТ СН'!$F$16</f>
        <v>#REF!</v>
      </c>
      <c r="W384" s="36" t="e">
        <f>SUMIFS(СВЦЭМ!#REF!,СВЦЭМ!$A$40:$A$783,$A384,СВЦЭМ!$B$39:$B$782,W$367)+'СЕТ СН'!$F$16</f>
        <v>#REF!</v>
      </c>
      <c r="X384" s="36" t="e">
        <f>SUMIFS(СВЦЭМ!#REF!,СВЦЭМ!$A$40:$A$783,$A384,СВЦЭМ!$B$39:$B$782,X$367)+'СЕТ СН'!$F$16</f>
        <v>#REF!</v>
      </c>
      <c r="Y384" s="36" t="e">
        <f>SUMIFS(СВЦЭМ!#REF!,СВЦЭМ!$A$40:$A$783,$A384,СВЦЭМ!$B$39:$B$782,Y$367)+'СЕТ СН'!$F$16</f>
        <v>#REF!</v>
      </c>
    </row>
    <row r="385" spans="1:26" ht="15.75" hidden="1" x14ac:dyDescent="0.2">
      <c r="A385" s="35">
        <f t="shared" si="10"/>
        <v>44669</v>
      </c>
      <c r="B385" s="36" t="e">
        <f>SUMIFS(СВЦЭМ!#REF!,СВЦЭМ!$A$40:$A$783,$A385,СВЦЭМ!$B$39:$B$782,B$367)+'СЕТ СН'!$F$16</f>
        <v>#REF!</v>
      </c>
      <c r="C385" s="36" t="e">
        <f>SUMIFS(СВЦЭМ!#REF!,СВЦЭМ!$A$40:$A$783,$A385,СВЦЭМ!$B$39:$B$782,C$367)+'СЕТ СН'!$F$16</f>
        <v>#REF!</v>
      </c>
      <c r="D385" s="36" t="e">
        <f>SUMIFS(СВЦЭМ!#REF!,СВЦЭМ!$A$40:$A$783,$A385,СВЦЭМ!$B$39:$B$782,D$367)+'СЕТ СН'!$F$16</f>
        <v>#REF!</v>
      </c>
      <c r="E385" s="36" t="e">
        <f>SUMIFS(СВЦЭМ!#REF!,СВЦЭМ!$A$40:$A$783,$A385,СВЦЭМ!$B$39:$B$782,E$367)+'СЕТ СН'!$F$16</f>
        <v>#REF!</v>
      </c>
      <c r="F385" s="36" t="e">
        <f>SUMIFS(СВЦЭМ!#REF!,СВЦЭМ!$A$40:$A$783,$A385,СВЦЭМ!$B$39:$B$782,F$367)+'СЕТ СН'!$F$16</f>
        <v>#REF!</v>
      </c>
      <c r="G385" s="36" t="e">
        <f>SUMIFS(СВЦЭМ!#REF!,СВЦЭМ!$A$40:$A$783,$A385,СВЦЭМ!$B$39:$B$782,G$367)+'СЕТ СН'!$F$16</f>
        <v>#REF!</v>
      </c>
      <c r="H385" s="36" t="e">
        <f>SUMIFS(СВЦЭМ!#REF!,СВЦЭМ!$A$40:$A$783,$A385,СВЦЭМ!$B$39:$B$782,H$367)+'СЕТ СН'!$F$16</f>
        <v>#REF!</v>
      </c>
      <c r="I385" s="36" t="e">
        <f>SUMIFS(СВЦЭМ!#REF!,СВЦЭМ!$A$40:$A$783,$A385,СВЦЭМ!$B$39:$B$782,I$367)+'СЕТ СН'!$F$16</f>
        <v>#REF!</v>
      </c>
      <c r="J385" s="36" t="e">
        <f>SUMIFS(СВЦЭМ!#REF!,СВЦЭМ!$A$40:$A$783,$A385,СВЦЭМ!$B$39:$B$782,J$367)+'СЕТ СН'!$F$16</f>
        <v>#REF!</v>
      </c>
      <c r="K385" s="36" t="e">
        <f>SUMIFS(СВЦЭМ!#REF!,СВЦЭМ!$A$40:$A$783,$A385,СВЦЭМ!$B$39:$B$782,K$367)+'СЕТ СН'!$F$16</f>
        <v>#REF!</v>
      </c>
      <c r="L385" s="36" t="e">
        <f>SUMIFS(СВЦЭМ!#REF!,СВЦЭМ!$A$40:$A$783,$A385,СВЦЭМ!$B$39:$B$782,L$367)+'СЕТ СН'!$F$16</f>
        <v>#REF!</v>
      </c>
      <c r="M385" s="36" t="e">
        <f>SUMIFS(СВЦЭМ!#REF!,СВЦЭМ!$A$40:$A$783,$A385,СВЦЭМ!$B$39:$B$782,M$367)+'СЕТ СН'!$F$16</f>
        <v>#REF!</v>
      </c>
      <c r="N385" s="36" t="e">
        <f>SUMIFS(СВЦЭМ!#REF!,СВЦЭМ!$A$40:$A$783,$A385,СВЦЭМ!$B$39:$B$782,N$367)+'СЕТ СН'!$F$16</f>
        <v>#REF!</v>
      </c>
      <c r="O385" s="36" t="e">
        <f>SUMIFS(СВЦЭМ!#REF!,СВЦЭМ!$A$40:$A$783,$A385,СВЦЭМ!$B$39:$B$782,O$367)+'СЕТ СН'!$F$16</f>
        <v>#REF!</v>
      </c>
      <c r="P385" s="36" t="e">
        <f>SUMIFS(СВЦЭМ!#REF!,СВЦЭМ!$A$40:$A$783,$A385,СВЦЭМ!$B$39:$B$782,P$367)+'СЕТ СН'!$F$16</f>
        <v>#REF!</v>
      </c>
      <c r="Q385" s="36" t="e">
        <f>SUMIFS(СВЦЭМ!#REF!,СВЦЭМ!$A$40:$A$783,$A385,СВЦЭМ!$B$39:$B$782,Q$367)+'СЕТ СН'!$F$16</f>
        <v>#REF!</v>
      </c>
      <c r="R385" s="36" t="e">
        <f>SUMIFS(СВЦЭМ!#REF!,СВЦЭМ!$A$40:$A$783,$A385,СВЦЭМ!$B$39:$B$782,R$367)+'СЕТ СН'!$F$16</f>
        <v>#REF!</v>
      </c>
      <c r="S385" s="36" t="e">
        <f>SUMIFS(СВЦЭМ!#REF!,СВЦЭМ!$A$40:$A$783,$A385,СВЦЭМ!$B$39:$B$782,S$367)+'СЕТ СН'!$F$16</f>
        <v>#REF!</v>
      </c>
      <c r="T385" s="36" t="e">
        <f>SUMIFS(СВЦЭМ!#REF!,СВЦЭМ!$A$40:$A$783,$A385,СВЦЭМ!$B$39:$B$782,T$367)+'СЕТ СН'!$F$16</f>
        <v>#REF!</v>
      </c>
      <c r="U385" s="36" t="e">
        <f>SUMIFS(СВЦЭМ!#REF!,СВЦЭМ!$A$40:$A$783,$A385,СВЦЭМ!$B$39:$B$782,U$367)+'СЕТ СН'!$F$16</f>
        <v>#REF!</v>
      </c>
      <c r="V385" s="36" t="e">
        <f>SUMIFS(СВЦЭМ!#REF!,СВЦЭМ!$A$40:$A$783,$A385,СВЦЭМ!$B$39:$B$782,V$367)+'СЕТ СН'!$F$16</f>
        <v>#REF!</v>
      </c>
      <c r="W385" s="36" t="e">
        <f>SUMIFS(СВЦЭМ!#REF!,СВЦЭМ!$A$40:$A$783,$A385,СВЦЭМ!$B$39:$B$782,W$367)+'СЕТ СН'!$F$16</f>
        <v>#REF!</v>
      </c>
      <c r="X385" s="36" t="e">
        <f>SUMIFS(СВЦЭМ!#REF!,СВЦЭМ!$A$40:$A$783,$A385,СВЦЭМ!$B$39:$B$782,X$367)+'СЕТ СН'!$F$16</f>
        <v>#REF!</v>
      </c>
      <c r="Y385" s="36" t="e">
        <f>SUMIFS(СВЦЭМ!#REF!,СВЦЭМ!$A$40:$A$783,$A385,СВЦЭМ!$B$39:$B$782,Y$367)+'СЕТ СН'!$F$16</f>
        <v>#REF!</v>
      </c>
    </row>
    <row r="386" spans="1:26" ht="15.75" hidden="1" x14ac:dyDescent="0.2">
      <c r="A386" s="35">
        <f t="shared" si="10"/>
        <v>44670</v>
      </c>
      <c r="B386" s="36" t="e">
        <f>SUMIFS(СВЦЭМ!#REF!,СВЦЭМ!$A$40:$A$783,$A386,СВЦЭМ!$B$39:$B$782,B$367)+'СЕТ СН'!$F$16</f>
        <v>#REF!</v>
      </c>
      <c r="C386" s="36" t="e">
        <f>SUMIFS(СВЦЭМ!#REF!,СВЦЭМ!$A$40:$A$783,$A386,СВЦЭМ!$B$39:$B$782,C$367)+'СЕТ СН'!$F$16</f>
        <v>#REF!</v>
      </c>
      <c r="D386" s="36" t="e">
        <f>SUMIFS(СВЦЭМ!#REF!,СВЦЭМ!$A$40:$A$783,$A386,СВЦЭМ!$B$39:$B$782,D$367)+'СЕТ СН'!$F$16</f>
        <v>#REF!</v>
      </c>
      <c r="E386" s="36" t="e">
        <f>SUMIFS(СВЦЭМ!#REF!,СВЦЭМ!$A$40:$A$783,$A386,СВЦЭМ!$B$39:$B$782,E$367)+'СЕТ СН'!$F$16</f>
        <v>#REF!</v>
      </c>
      <c r="F386" s="36" t="e">
        <f>SUMIFS(СВЦЭМ!#REF!,СВЦЭМ!$A$40:$A$783,$A386,СВЦЭМ!$B$39:$B$782,F$367)+'СЕТ СН'!$F$16</f>
        <v>#REF!</v>
      </c>
      <c r="G386" s="36" t="e">
        <f>SUMIFS(СВЦЭМ!#REF!,СВЦЭМ!$A$40:$A$783,$A386,СВЦЭМ!$B$39:$B$782,G$367)+'СЕТ СН'!$F$16</f>
        <v>#REF!</v>
      </c>
      <c r="H386" s="36" t="e">
        <f>SUMIFS(СВЦЭМ!#REF!,СВЦЭМ!$A$40:$A$783,$A386,СВЦЭМ!$B$39:$B$782,H$367)+'СЕТ СН'!$F$16</f>
        <v>#REF!</v>
      </c>
      <c r="I386" s="36" t="e">
        <f>SUMIFS(СВЦЭМ!#REF!,СВЦЭМ!$A$40:$A$783,$A386,СВЦЭМ!$B$39:$B$782,I$367)+'СЕТ СН'!$F$16</f>
        <v>#REF!</v>
      </c>
      <c r="J386" s="36" t="e">
        <f>SUMIFS(СВЦЭМ!#REF!,СВЦЭМ!$A$40:$A$783,$A386,СВЦЭМ!$B$39:$B$782,J$367)+'СЕТ СН'!$F$16</f>
        <v>#REF!</v>
      </c>
      <c r="K386" s="36" t="e">
        <f>SUMIFS(СВЦЭМ!#REF!,СВЦЭМ!$A$40:$A$783,$A386,СВЦЭМ!$B$39:$B$782,K$367)+'СЕТ СН'!$F$16</f>
        <v>#REF!</v>
      </c>
      <c r="L386" s="36" t="e">
        <f>SUMIFS(СВЦЭМ!#REF!,СВЦЭМ!$A$40:$A$783,$A386,СВЦЭМ!$B$39:$B$782,L$367)+'СЕТ СН'!$F$16</f>
        <v>#REF!</v>
      </c>
      <c r="M386" s="36" t="e">
        <f>SUMIFS(СВЦЭМ!#REF!,СВЦЭМ!$A$40:$A$783,$A386,СВЦЭМ!$B$39:$B$782,M$367)+'СЕТ СН'!$F$16</f>
        <v>#REF!</v>
      </c>
      <c r="N386" s="36" t="e">
        <f>SUMIFS(СВЦЭМ!#REF!,СВЦЭМ!$A$40:$A$783,$A386,СВЦЭМ!$B$39:$B$782,N$367)+'СЕТ СН'!$F$16</f>
        <v>#REF!</v>
      </c>
      <c r="O386" s="36" t="e">
        <f>SUMIFS(СВЦЭМ!#REF!,СВЦЭМ!$A$40:$A$783,$A386,СВЦЭМ!$B$39:$B$782,O$367)+'СЕТ СН'!$F$16</f>
        <v>#REF!</v>
      </c>
      <c r="P386" s="36" t="e">
        <f>SUMIFS(СВЦЭМ!#REF!,СВЦЭМ!$A$40:$A$783,$A386,СВЦЭМ!$B$39:$B$782,P$367)+'СЕТ СН'!$F$16</f>
        <v>#REF!</v>
      </c>
      <c r="Q386" s="36" t="e">
        <f>SUMIFS(СВЦЭМ!#REF!,СВЦЭМ!$A$40:$A$783,$A386,СВЦЭМ!$B$39:$B$782,Q$367)+'СЕТ СН'!$F$16</f>
        <v>#REF!</v>
      </c>
      <c r="R386" s="36" t="e">
        <f>SUMIFS(СВЦЭМ!#REF!,СВЦЭМ!$A$40:$A$783,$A386,СВЦЭМ!$B$39:$B$782,R$367)+'СЕТ СН'!$F$16</f>
        <v>#REF!</v>
      </c>
      <c r="S386" s="36" t="e">
        <f>SUMIFS(СВЦЭМ!#REF!,СВЦЭМ!$A$40:$A$783,$A386,СВЦЭМ!$B$39:$B$782,S$367)+'СЕТ СН'!$F$16</f>
        <v>#REF!</v>
      </c>
      <c r="T386" s="36" t="e">
        <f>SUMIFS(СВЦЭМ!#REF!,СВЦЭМ!$A$40:$A$783,$A386,СВЦЭМ!$B$39:$B$782,T$367)+'СЕТ СН'!$F$16</f>
        <v>#REF!</v>
      </c>
      <c r="U386" s="36" t="e">
        <f>SUMIFS(СВЦЭМ!#REF!,СВЦЭМ!$A$40:$A$783,$A386,СВЦЭМ!$B$39:$B$782,U$367)+'СЕТ СН'!$F$16</f>
        <v>#REF!</v>
      </c>
      <c r="V386" s="36" t="e">
        <f>SUMIFS(СВЦЭМ!#REF!,СВЦЭМ!$A$40:$A$783,$A386,СВЦЭМ!$B$39:$B$782,V$367)+'СЕТ СН'!$F$16</f>
        <v>#REF!</v>
      </c>
      <c r="W386" s="36" t="e">
        <f>SUMIFS(СВЦЭМ!#REF!,СВЦЭМ!$A$40:$A$783,$A386,СВЦЭМ!$B$39:$B$782,W$367)+'СЕТ СН'!$F$16</f>
        <v>#REF!</v>
      </c>
      <c r="X386" s="36" t="e">
        <f>SUMIFS(СВЦЭМ!#REF!,СВЦЭМ!$A$40:$A$783,$A386,СВЦЭМ!$B$39:$B$782,X$367)+'СЕТ СН'!$F$16</f>
        <v>#REF!</v>
      </c>
      <c r="Y386" s="36" t="e">
        <f>SUMIFS(СВЦЭМ!#REF!,СВЦЭМ!$A$40:$A$783,$A386,СВЦЭМ!$B$39:$B$782,Y$367)+'СЕТ СН'!$F$16</f>
        <v>#REF!</v>
      </c>
    </row>
    <row r="387" spans="1:26" ht="15.75" hidden="1" x14ac:dyDescent="0.2">
      <c r="A387" s="35">
        <f t="shared" si="10"/>
        <v>44671</v>
      </c>
      <c r="B387" s="36" t="e">
        <f>SUMIFS(СВЦЭМ!#REF!,СВЦЭМ!$A$40:$A$783,$A387,СВЦЭМ!$B$39:$B$782,B$367)+'СЕТ СН'!$F$16</f>
        <v>#REF!</v>
      </c>
      <c r="C387" s="36" t="e">
        <f>SUMIFS(СВЦЭМ!#REF!,СВЦЭМ!$A$40:$A$783,$A387,СВЦЭМ!$B$39:$B$782,C$367)+'СЕТ СН'!$F$16</f>
        <v>#REF!</v>
      </c>
      <c r="D387" s="36" t="e">
        <f>SUMIFS(СВЦЭМ!#REF!,СВЦЭМ!$A$40:$A$783,$A387,СВЦЭМ!$B$39:$B$782,D$367)+'СЕТ СН'!$F$16</f>
        <v>#REF!</v>
      </c>
      <c r="E387" s="36" t="e">
        <f>SUMIFS(СВЦЭМ!#REF!,СВЦЭМ!$A$40:$A$783,$A387,СВЦЭМ!$B$39:$B$782,E$367)+'СЕТ СН'!$F$16</f>
        <v>#REF!</v>
      </c>
      <c r="F387" s="36" t="e">
        <f>SUMIFS(СВЦЭМ!#REF!,СВЦЭМ!$A$40:$A$783,$A387,СВЦЭМ!$B$39:$B$782,F$367)+'СЕТ СН'!$F$16</f>
        <v>#REF!</v>
      </c>
      <c r="G387" s="36" t="e">
        <f>SUMIFS(СВЦЭМ!#REF!,СВЦЭМ!$A$40:$A$783,$A387,СВЦЭМ!$B$39:$B$782,G$367)+'СЕТ СН'!$F$16</f>
        <v>#REF!</v>
      </c>
      <c r="H387" s="36" t="e">
        <f>SUMIFS(СВЦЭМ!#REF!,СВЦЭМ!$A$40:$A$783,$A387,СВЦЭМ!$B$39:$B$782,H$367)+'СЕТ СН'!$F$16</f>
        <v>#REF!</v>
      </c>
      <c r="I387" s="36" t="e">
        <f>SUMIFS(СВЦЭМ!#REF!,СВЦЭМ!$A$40:$A$783,$A387,СВЦЭМ!$B$39:$B$782,I$367)+'СЕТ СН'!$F$16</f>
        <v>#REF!</v>
      </c>
      <c r="J387" s="36" t="e">
        <f>SUMIFS(СВЦЭМ!#REF!,СВЦЭМ!$A$40:$A$783,$A387,СВЦЭМ!$B$39:$B$782,J$367)+'СЕТ СН'!$F$16</f>
        <v>#REF!</v>
      </c>
      <c r="K387" s="36" t="e">
        <f>SUMIFS(СВЦЭМ!#REF!,СВЦЭМ!$A$40:$A$783,$A387,СВЦЭМ!$B$39:$B$782,K$367)+'СЕТ СН'!$F$16</f>
        <v>#REF!</v>
      </c>
      <c r="L387" s="36" t="e">
        <f>SUMIFS(СВЦЭМ!#REF!,СВЦЭМ!$A$40:$A$783,$A387,СВЦЭМ!$B$39:$B$782,L$367)+'СЕТ СН'!$F$16</f>
        <v>#REF!</v>
      </c>
      <c r="M387" s="36" t="e">
        <f>SUMIFS(СВЦЭМ!#REF!,СВЦЭМ!$A$40:$A$783,$A387,СВЦЭМ!$B$39:$B$782,M$367)+'СЕТ СН'!$F$16</f>
        <v>#REF!</v>
      </c>
      <c r="N387" s="36" t="e">
        <f>SUMIFS(СВЦЭМ!#REF!,СВЦЭМ!$A$40:$A$783,$A387,СВЦЭМ!$B$39:$B$782,N$367)+'СЕТ СН'!$F$16</f>
        <v>#REF!</v>
      </c>
      <c r="O387" s="36" t="e">
        <f>SUMIFS(СВЦЭМ!#REF!,СВЦЭМ!$A$40:$A$783,$A387,СВЦЭМ!$B$39:$B$782,O$367)+'СЕТ СН'!$F$16</f>
        <v>#REF!</v>
      </c>
      <c r="P387" s="36" t="e">
        <f>SUMIFS(СВЦЭМ!#REF!,СВЦЭМ!$A$40:$A$783,$A387,СВЦЭМ!$B$39:$B$782,P$367)+'СЕТ СН'!$F$16</f>
        <v>#REF!</v>
      </c>
      <c r="Q387" s="36" t="e">
        <f>SUMIFS(СВЦЭМ!#REF!,СВЦЭМ!$A$40:$A$783,$A387,СВЦЭМ!$B$39:$B$782,Q$367)+'СЕТ СН'!$F$16</f>
        <v>#REF!</v>
      </c>
      <c r="R387" s="36" t="e">
        <f>SUMIFS(СВЦЭМ!#REF!,СВЦЭМ!$A$40:$A$783,$A387,СВЦЭМ!$B$39:$B$782,R$367)+'СЕТ СН'!$F$16</f>
        <v>#REF!</v>
      </c>
      <c r="S387" s="36" t="e">
        <f>SUMIFS(СВЦЭМ!#REF!,СВЦЭМ!$A$40:$A$783,$A387,СВЦЭМ!$B$39:$B$782,S$367)+'СЕТ СН'!$F$16</f>
        <v>#REF!</v>
      </c>
      <c r="T387" s="36" t="e">
        <f>SUMIFS(СВЦЭМ!#REF!,СВЦЭМ!$A$40:$A$783,$A387,СВЦЭМ!$B$39:$B$782,T$367)+'СЕТ СН'!$F$16</f>
        <v>#REF!</v>
      </c>
      <c r="U387" s="36" t="e">
        <f>SUMIFS(СВЦЭМ!#REF!,СВЦЭМ!$A$40:$A$783,$A387,СВЦЭМ!$B$39:$B$782,U$367)+'СЕТ СН'!$F$16</f>
        <v>#REF!</v>
      </c>
      <c r="V387" s="36" t="e">
        <f>SUMIFS(СВЦЭМ!#REF!,СВЦЭМ!$A$40:$A$783,$A387,СВЦЭМ!$B$39:$B$782,V$367)+'СЕТ СН'!$F$16</f>
        <v>#REF!</v>
      </c>
      <c r="W387" s="36" t="e">
        <f>SUMIFS(СВЦЭМ!#REF!,СВЦЭМ!$A$40:$A$783,$A387,СВЦЭМ!$B$39:$B$782,W$367)+'СЕТ СН'!$F$16</f>
        <v>#REF!</v>
      </c>
      <c r="X387" s="36" t="e">
        <f>SUMIFS(СВЦЭМ!#REF!,СВЦЭМ!$A$40:$A$783,$A387,СВЦЭМ!$B$39:$B$782,X$367)+'СЕТ СН'!$F$16</f>
        <v>#REF!</v>
      </c>
      <c r="Y387" s="36" t="e">
        <f>SUMIFS(СВЦЭМ!#REF!,СВЦЭМ!$A$40:$A$783,$A387,СВЦЭМ!$B$39:$B$782,Y$367)+'СЕТ СН'!$F$16</f>
        <v>#REF!</v>
      </c>
    </row>
    <row r="388" spans="1:26" ht="15.75" hidden="1" x14ac:dyDescent="0.2">
      <c r="A388" s="35">
        <f t="shared" si="10"/>
        <v>44672</v>
      </c>
      <c r="B388" s="36" t="e">
        <f>SUMIFS(СВЦЭМ!#REF!,СВЦЭМ!$A$40:$A$783,$A388,СВЦЭМ!$B$39:$B$782,B$367)+'СЕТ СН'!$F$16</f>
        <v>#REF!</v>
      </c>
      <c r="C388" s="36" t="e">
        <f>SUMIFS(СВЦЭМ!#REF!,СВЦЭМ!$A$40:$A$783,$A388,СВЦЭМ!$B$39:$B$782,C$367)+'СЕТ СН'!$F$16</f>
        <v>#REF!</v>
      </c>
      <c r="D388" s="36" t="e">
        <f>SUMIFS(СВЦЭМ!#REF!,СВЦЭМ!$A$40:$A$783,$A388,СВЦЭМ!$B$39:$B$782,D$367)+'СЕТ СН'!$F$16</f>
        <v>#REF!</v>
      </c>
      <c r="E388" s="36" t="e">
        <f>SUMIFS(СВЦЭМ!#REF!,СВЦЭМ!$A$40:$A$783,$A388,СВЦЭМ!$B$39:$B$782,E$367)+'СЕТ СН'!$F$16</f>
        <v>#REF!</v>
      </c>
      <c r="F388" s="36" t="e">
        <f>SUMIFS(СВЦЭМ!#REF!,СВЦЭМ!$A$40:$A$783,$A388,СВЦЭМ!$B$39:$B$782,F$367)+'СЕТ СН'!$F$16</f>
        <v>#REF!</v>
      </c>
      <c r="G388" s="36" t="e">
        <f>SUMIFS(СВЦЭМ!#REF!,СВЦЭМ!$A$40:$A$783,$A388,СВЦЭМ!$B$39:$B$782,G$367)+'СЕТ СН'!$F$16</f>
        <v>#REF!</v>
      </c>
      <c r="H388" s="36" t="e">
        <f>SUMIFS(СВЦЭМ!#REF!,СВЦЭМ!$A$40:$A$783,$A388,СВЦЭМ!$B$39:$B$782,H$367)+'СЕТ СН'!$F$16</f>
        <v>#REF!</v>
      </c>
      <c r="I388" s="36" t="e">
        <f>SUMIFS(СВЦЭМ!#REF!,СВЦЭМ!$A$40:$A$783,$A388,СВЦЭМ!$B$39:$B$782,I$367)+'СЕТ СН'!$F$16</f>
        <v>#REF!</v>
      </c>
      <c r="J388" s="36" t="e">
        <f>SUMIFS(СВЦЭМ!#REF!,СВЦЭМ!$A$40:$A$783,$A388,СВЦЭМ!$B$39:$B$782,J$367)+'СЕТ СН'!$F$16</f>
        <v>#REF!</v>
      </c>
      <c r="K388" s="36" t="e">
        <f>SUMIFS(СВЦЭМ!#REF!,СВЦЭМ!$A$40:$A$783,$A388,СВЦЭМ!$B$39:$B$782,K$367)+'СЕТ СН'!$F$16</f>
        <v>#REF!</v>
      </c>
      <c r="L388" s="36" t="e">
        <f>SUMIFS(СВЦЭМ!#REF!,СВЦЭМ!$A$40:$A$783,$A388,СВЦЭМ!$B$39:$B$782,L$367)+'СЕТ СН'!$F$16</f>
        <v>#REF!</v>
      </c>
      <c r="M388" s="36" t="e">
        <f>SUMIFS(СВЦЭМ!#REF!,СВЦЭМ!$A$40:$A$783,$A388,СВЦЭМ!$B$39:$B$782,M$367)+'СЕТ СН'!$F$16</f>
        <v>#REF!</v>
      </c>
      <c r="N388" s="36" t="e">
        <f>SUMIFS(СВЦЭМ!#REF!,СВЦЭМ!$A$40:$A$783,$A388,СВЦЭМ!$B$39:$B$782,N$367)+'СЕТ СН'!$F$16</f>
        <v>#REF!</v>
      </c>
      <c r="O388" s="36" t="e">
        <f>SUMIFS(СВЦЭМ!#REF!,СВЦЭМ!$A$40:$A$783,$A388,СВЦЭМ!$B$39:$B$782,O$367)+'СЕТ СН'!$F$16</f>
        <v>#REF!</v>
      </c>
      <c r="P388" s="36" t="e">
        <f>SUMIFS(СВЦЭМ!#REF!,СВЦЭМ!$A$40:$A$783,$A388,СВЦЭМ!$B$39:$B$782,P$367)+'СЕТ СН'!$F$16</f>
        <v>#REF!</v>
      </c>
      <c r="Q388" s="36" t="e">
        <f>SUMIFS(СВЦЭМ!#REF!,СВЦЭМ!$A$40:$A$783,$A388,СВЦЭМ!$B$39:$B$782,Q$367)+'СЕТ СН'!$F$16</f>
        <v>#REF!</v>
      </c>
      <c r="R388" s="36" t="e">
        <f>SUMIFS(СВЦЭМ!#REF!,СВЦЭМ!$A$40:$A$783,$A388,СВЦЭМ!$B$39:$B$782,R$367)+'СЕТ СН'!$F$16</f>
        <v>#REF!</v>
      </c>
      <c r="S388" s="36" t="e">
        <f>SUMIFS(СВЦЭМ!#REF!,СВЦЭМ!$A$40:$A$783,$A388,СВЦЭМ!$B$39:$B$782,S$367)+'СЕТ СН'!$F$16</f>
        <v>#REF!</v>
      </c>
      <c r="T388" s="36" t="e">
        <f>SUMIFS(СВЦЭМ!#REF!,СВЦЭМ!$A$40:$A$783,$A388,СВЦЭМ!$B$39:$B$782,T$367)+'СЕТ СН'!$F$16</f>
        <v>#REF!</v>
      </c>
      <c r="U388" s="36" t="e">
        <f>SUMIFS(СВЦЭМ!#REF!,СВЦЭМ!$A$40:$A$783,$A388,СВЦЭМ!$B$39:$B$782,U$367)+'СЕТ СН'!$F$16</f>
        <v>#REF!</v>
      </c>
      <c r="V388" s="36" t="e">
        <f>SUMIFS(СВЦЭМ!#REF!,СВЦЭМ!$A$40:$A$783,$A388,СВЦЭМ!$B$39:$B$782,V$367)+'СЕТ СН'!$F$16</f>
        <v>#REF!</v>
      </c>
      <c r="W388" s="36" t="e">
        <f>SUMIFS(СВЦЭМ!#REF!,СВЦЭМ!$A$40:$A$783,$A388,СВЦЭМ!$B$39:$B$782,W$367)+'СЕТ СН'!$F$16</f>
        <v>#REF!</v>
      </c>
      <c r="X388" s="36" t="e">
        <f>SUMIFS(СВЦЭМ!#REF!,СВЦЭМ!$A$40:$A$783,$A388,СВЦЭМ!$B$39:$B$782,X$367)+'СЕТ СН'!$F$16</f>
        <v>#REF!</v>
      </c>
      <c r="Y388" s="36" t="e">
        <f>SUMIFS(СВЦЭМ!#REF!,СВЦЭМ!$A$40:$A$783,$A388,СВЦЭМ!$B$39:$B$782,Y$367)+'СЕТ СН'!$F$16</f>
        <v>#REF!</v>
      </c>
    </row>
    <row r="389" spans="1:26" ht="15.75" hidden="1" x14ac:dyDescent="0.2">
      <c r="A389" s="35">
        <f t="shared" si="10"/>
        <v>44673</v>
      </c>
      <c r="B389" s="36" t="e">
        <f>SUMIFS(СВЦЭМ!#REF!,СВЦЭМ!$A$40:$A$783,$A389,СВЦЭМ!$B$39:$B$782,B$367)+'СЕТ СН'!$F$16</f>
        <v>#REF!</v>
      </c>
      <c r="C389" s="36" t="e">
        <f>SUMIFS(СВЦЭМ!#REF!,СВЦЭМ!$A$40:$A$783,$A389,СВЦЭМ!$B$39:$B$782,C$367)+'СЕТ СН'!$F$16</f>
        <v>#REF!</v>
      </c>
      <c r="D389" s="36" t="e">
        <f>SUMIFS(СВЦЭМ!#REF!,СВЦЭМ!$A$40:$A$783,$A389,СВЦЭМ!$B$39:$B$782,D$367)+'СЕТ СН'!$F$16</f>
        <v>#REF!</v>
      </c>
      <c r="E389" s="36" t="e">
        <f>SUMIFS(СВЦЭМ!#REF!,СВЦЭМ!$A$40:$A$783,$A389,СВЦЭМ!$B$39:$B$782,E$367)+'СЕТ СН'!$F$16</f>
        <v>#REF!</v>
      </c>
      <c r="F389" s="36" t="e">
        <f>SUMIFS(СВЦЭМ!#REF!,СВЦЭМ!$A$40:$A$783,$A389,СВЦЭМ!$B$39:$B$782,F$367)+'СЕТ СН'!$F$16</f>
        <v>#REF!</v>
      </c>
      <c r="G389" s="36" t="e">
        <f>SUMIFS(СВЦЭМ!#REF!,СВЦЭМ!$A$40:$A$783,$A389,СВЦЭМ!$B$39:$B$782,G$367)+'СЕТ СН'!$F$16</f>
        <v>#REF!</v>
      </c>
      <c r="H389" s="36" t="e">
        <f>SUMIFS(СВЦЭМ!#REF!,СВЦЭМ!$A$40:$A$783,$A389,СВЦЭМ!$B$39:$B$782,H$367)+'СЕТ СН'!$F$16</f>
        <v>#REF!</v>
      </c>
      <c r="I389" s="36" t="e">
        <f>SUMIFS(СВЦЭМ!#REF!,СВЦЭМ!$A$40:$A$783,$A389,СВЦЭМ!$B$39:$B$782,I$367)+'СЕТ СН'!$F$16</f>
        <v>#REF!</v>
      </c>
      <c r="J389" s="36" t="e">
        <f>SUMIFS(СВЦЭМ!#REF!,СВЦЭМ!$A$40:$A$783,$A389,СВЦЭМ!$B$39:$B$782,J$367)+'СЕТ СН'!$F$16</f>
        <v>#REF!</v>
      </c>
      <c r="K389" s="36" t="e">
        <f>SUMIFS(СВЦЭМ!#REF!,СВЦЭМ!$A$40:$A$783,$A389,СВЦЭМ!$B$39:$B$782,K$367)+'СЕТ СН'!$F$16</f>
        <v>#REF!</v>
      </c>
      <c r="L389" s="36" t="e">
        <f>SUMIFS(СВЦЭМ!#REF!,СВЦЭМ!$A$40:$A$783,$A389,СВЦЭМ!$B$39:$B$782,L$367)+'СЕТ СН'!$F$16</f>
        <v>#REF!</v>
      </c>
      <c r="M389" s="36" t="e">
        <f>SUMIFS(СВЦЭМ!#REF!,СВЦЭМ!$A$40:$A$783,$A389,СВЦЭМ!$B$39:$B$782,M$367)+'СЕТ СН'!$F$16</f>
        <v>#REF!</v>
      </c>
      <c r="N389" s="36" t="e">
        <f>SUMIFS(СВЦЭМ!#REF!,СВЦЭМ!$A$40:$A$783,$A389,СВЦЭМ!$B$39:$B$782,N$367)+'СЕТ СН'!$F$16</f>
        <v>#REF!</v>
      </c>
      <c r="O389" s="36" t="e">
        <f>SUMIFS(СВЦЭМ!#REF!,СВЦЭМ!$A$40:$A$783,$A389,СВЦЭМ!$B$39:$B$782,O$367)+'СЕТ СН'!$F$16</f>
        <v>#REF!</v>
      </c>
      <c r="P389" s="36" t="e">
        <f>SUMIFS(СВЦЭМ!#REF!,СВЦЭМ!$A$40:$A$783,$A389,СВЦЭМ!$B$39:$B$782,P$367)+'СЕТ СН'!$F$16</f>
        <v>#REF!</v>
      </c>
      <c r="Q389" s="36" t="e">
        <f>SUMIFS(СВЦЭМ!#REF!,СВЦЭМ!$A$40:$A$783,$A389,СВЦЭМ!$B$39:$B$782,Q$367)+'СЕТ СН'!$F$16</f>
        <v>#REF!</v>
      </c>
      <c r="R389" s="36" t="e">
        <f>SUMIFS(СВЦЭМ!#REF!,СВЦЭМ!$A$40:$A$783,$A389,СВЦЭМ!$B$39:$B$782,R$367)+'СЕТ СН'!$F$16</f>
        <v>#REF!</v>
      </c>
      <c r="S389" s="36" t="e">
        <f>SUMIFS(СВЦЭМ!#REF!,СВЦЭМ!$A$40:$A$783,$A389,СВЦЭМ!$B$39:$B$782,S$367)+'СЕТ СН'!$F$16</f>
        <v>#REF!</v>
      </c>
      <c r="T389" s="36" t="e">
        <f>SUMIFS(СВЦЭМ!#REF!,СВЦЭМ!$A$40:$A$783,$A389,СВЦЭМ!$B$39:$B$782,T$367)+'СЕТ СН'!$F$16</f>
        <v>#REF!</v>
      </c>
      <c r="U389" s="36" t="e">
        <f>SUMIFS(СВЦЭМ!#REF!,СВЦЭМ!$A$40:$A$783,$A389,СВЦЭМ!$B$39:$B$782,U$367)+'СЕТ СН'!$F$16</f>
        <v>#REF!</v>
      </c>
      <c r="V389" s="36" t="e">
        <f>SUMIFS(СВЦЭМ!#REF!,СВЦЭМ!$A$40:$A$783,$A389,СВЦЭМ!$B$39:$B$782,V$367)+'СЕТ СН'!$F$16</f>
        <v>#REF!</v>
      </c>
      <c r="W389" s="36" t="e">
        <f>SUMIFS(СВЦЭМ!#REF!,СВЦЭМ!$A$40:$A$783,$A389,СВЦЭМ!$B$39:$B$782,W$367)+'СЕТ СН'!$F$16</f>
        <v>#REF!</v>
      </c>
      <c r="X389" s="36" t="e">
        <f>SUMIFS(СВЦЭМ!#REF!,СВЦЭМ!$A$40:$A$783,$A389,СВЦЭМ!$B$39:$B$782,X$367)+'СЕТ СН'!$F$16</f>
        <v>#REF!</v>
      </c>
      <c r="Y389" s="36" t="e">
        <f>SUMIFS(СВЦЭМ!#REF!,СВЦЭМ!$A$40:$A$783,$A389,СВЦЭМ!$B$39:$B$782,Y$367)+'СЕТ СН'!$F$16</f>
        <v>#REF!</v>
      </c>
    </row>
    <row r="390" spans="1:26" ht="15.75" hidden="1" x14ac:dyDescent="0.2">
      <c r="A390" s="35">
        <f t="shared" si="10"/>
        <v>44674</v>
      </c>
      <c r="B390" s="36" t="e">
        <f>SUMIFS(СВЦЭМ!#REF!,СВЦЭМ!$A$40:$A$783,$A390,СВЦЭМ!$B$39:$B$782,B$367)+'СЕТ СН'!$F$16</f>
        <v>#REF!</v>
      </c>
      <c r="C390" s="36" t="e">
        <f>SUMIFS(СВЦЭМ!#REF!,СВЦЭМ!$A$40:$A$783,$A390,СВЦЭМ!$B$39:$B$782,C$367)+'СЕТ СН'!$F$16</f>
        <v>#REF!</v>
      </c>
      <c r="D390" s="36" t="e">
        <f>SUMIFS(СВЦЭМ!#REF!,СВЦЭМ!$A$40:$A$783,$A390,СВЦЭМ!$B$39:$B$782,D$367)+'СЕТ СН'!$F$16</f>
        <v>#REF!</v>
      </c>
      <c r="E390" s="36" t="e">
        <f>SUMIFS(СВЦЭМ!#REF!,СВЦЭМ!$A$40:$A$783,$A390,СВЦЭМ!$B$39:$B$782,E$367)+'СЕТ СН'!$F$16</f>
        <v>#REF!</v>
      </c>
      <c r="F390" s="36" t="e">
        <f>SUMIFS(СВЦЭМ!#REF!,СВЦЭМ!$A$40:$A$783,$A390,СВЦЭМ!$B$39:$B$782,F$367)+'СЕТ СН'!$F$16</f>
        <v>#REF!</v>
      </c>
      <c r="G390" s="36" t="e">
        <f>SUMIFS(СВЦЭМ!#REF!,СВЦЭМ!$A$40:$A$783,$A390,СВЦЭМ!$B$39:$B$782,G$367)+'СЕТ СН'!$F$16</f>
        <v>#REF!</v>
      </c>
      <c r="H390" s="36" t="e">
        <f>SUMIFS(СВЦЭМ!#REF!,СВЦЭМ!$A$40:$A$783,$A390,СВЦЭМ!$B$39:$B$782,H$367)+'СЕТ СН'!$F$16</f>
        <v>#REF!</v>
      </c>
      <c r="I390" s="36" t="e">
        <f>SUMIFS(СВЦЭМ!#REF!,СВЦЭМ!$A$40:$A$783,$A390,СВЦЭМ!$B$39:$B$782,I$367)+'СЕТ СН'!$F$16</f>
        <v>#REF!</v>
      </c>
      <c r="J390" s="36" t="e">
        <f>SUMIFS(СВЦЭМ!#REF!,СВЦЭМ!$A$40:$A$783,$A390,СВЦЭМ!$B$39:$B$782,J$367)+'СЕТ СН'!$F$16</f>
        <v>#REF!</v>
      </c>
      <c r="K390" s="36" t="e">
        <f>SUMIFS(СВЦЭМ!#REF!,СВЦЭМ!$A$40:$A$783,$A390,СВЦЭМ!$B$39:$B$782,K$367)+'СЕТ СН'!$F$16</f>
        <v>#REF!</v>
      </c>
      <c r="L390" s="36" t="e">
        <f>SUMIFS(СВЦЭМ!#REF!,СВЦЭМ!$A$40:$A$783,$A390,СВЦЭМ!$B$39:$B$782,L$367)+'СЕТ СН'!$F$16</f>
        <v>#REF!</v>
      </c>
      <c r="M390" s="36" t="e">
        <f>SUMIFS(СВЦЭМ!#REF!,СВЦЭМ!$A$40:$A$783,$A390,СВЦЭМ!$B$39:$B$782,M$367)+'СЕТ СН'!$F$16</f>
        <v>#REF!</v>
      </c>
      <c r="N390" s="36" t="e">
        <f>SUMIFS(СВЦЭМ!#REF!,СВЦЭМ!$A$40:$A$783,$A390,СВЦЭМ!$B$39:$B$782,N$367)+'СЕТ СН'!$F$16</f>
        <v>#REF!</v>
      </c>
      <c r="O390" s="36" t="e">
        <f>SUMIFS(СВЦЭМ!#REF!,СВЦЭМ!$A$40:$A$783,$A390,СВЦЭМ!$B$39:$B$782,O$367)+'СЕТ СН'!$F$16</f>
        <v>#REF!</v>
      </c>
      <c r="P390" s="36" t="e">
        <f>SUMIFS(СВЦЭМ!#REF!,СВЦЭМ!$A$40:$A$783,$A390,СВЦЭМ!$B$39:$B$782,P$367)+'СЕТ СН'!$F$16</f>
        <v>#REF!</v>
      </c>
      <c r="Q390" s="36" t="e">
        <f>SUMIFS(СВЦЭМ!#REF!,СВЦЭМ!$A$40:$A$783,$A390,СВЦЭМ!$B$39:$B$782,Q$367)+'СЕТ СН'!$F$16</f>
        <v>#REF!</v>
      </c>
      <c r="R390" s="36" t="e">
        <f>SUMIFS(СВЦЭМ!#REF!,СВЦЭМ!$A$40:$A$783,$A390,СВЦЭМ!$B$39:$B$782,R$367)+'СЕТ СН'!$F$16</f>
        <v>#REF!</v>
      </c>
      <c r="S390" s="36" t="e">
        <f>SUMIFS(СВЦЭМ!#REF!,СВЦЭМ!$A$40:$A$783,$A390,СВЦЭМ!$B$39:$B$782,S$367)+'СЕТ СН'!$F$16</f>
        <v>#REF!</v>
      </c>
      <c r="T390" s="36" t="e">
        <f>SUMIFS(СВЦЭМ!#REF!,СВЦЭМ!$A$40:$A$783,$A390,СВЦЭМ!$B$39:$B$782,T$367)+'СЕТ СН'!$F$16</f>
        <v>#REF!</v>
      </c>
      <c r="U390" s="36" t="e">
        <f>SUMIFS(СВЦЭМ!#REF!,СВЦЭМ!$A$40:$A$783,$A390,СВЦЭМ!$B$39:$B$782,U$367)+'СЕТ СН'!$F$16</f>
        <v>#REF!</v>
      </c>
      <c r="V390" s="36" t="e">
        <f>SUMIFS(СВЦЭМ!#REF!,СВЦЭМ!$A$40:$A$783,$A390,СВЦЭМ!$B$39:$B$782,V$367)+'СЕТ СН'!$F$16</f>
        <v>#REF!</v>
      </c>
      <c r="W390" s="36" t="e">
        <f>SUMIFS(СВЦЭМ!#REF!,СВЦЭМ!$A$40:$A$783,$A390,СВЦЭМ!$B$39:$B$782,W$367)+'СЕТ СН'!$F$16</f>
        <v>#REF!</v>
      </c>
      <c r="X390" s="36" t="e">
        <f>SUMIFS(СВЦЭМ!#REF!,СВЦЭМ!$A$40:$A$783,$A390,СВЦЭМ!$B$39:$B$782,X$367)+'СЕТ СН'!$F$16</f>
        <v>#REF!</v>
      </c>
      <c r="Y390" s="36" t="e">
        <f>SUMIFS(СВЦЭМ!#REF!,СВЦЭМ!$A$40:$A$783,$A390,СВЦЭМ!$B$39:$B$782,Y$367)+'СЕТ СН'!$F$16</f>
        <v>#REF!</v>
      </c>
    </row>
    <row r="391" spans="1:26" ht="15.75" hidden="1" x14ac:dyDescent="0.2">
      <c r="A391" s="35">
        <f t="shared" si="10"/>
        <v>44675</v>
      </c>
      <c r="B391" s="36" t="e">
        <f>SUMIFS(СВЦЭМ!#REF!,СВЦЭМ!$A$40:$A$783,$A391,СВЦЭМ!$B$39:$B$782,B$367)+'СЕТ СН'!$F$16</f>
        <v>#REF!</v>
      </c>
      <c r="C391" s="36" t="e">
        <f>SUMIFS(СВЦЭМ!#REF!,СВЦЭМ!$A$40:$A$783,$A391,СВЦЭМ!$B$39:$B$782,C$367)+'СЕТ СН'!$F$16</f>
        <v>#REF!</v>
      </c>
      <c r="D391" s="36" t="e">
        <f>SUMIFS(СВЦЭМ!#REF!,СВЦЭМ!$A$40:$A$783,$A391,СВЦЭМ!$B$39:$B$782,D$367)+'СЕТ СН'!$F$16</f>
        <v>#REF!</v>
      </c>
      <c r="E391" s="36" t="e">
        <f>SUMIFS(СВЦЭМ!#REF!,СВЦЭМ!$A$40:$A$783,$A391,СВЦЭМ!$B$39:$B$782,E$367)+'СЕТ СН'!$F$16</f>
        <v>#REF!</v>
      </c>
      <c r="F391" s="36" t="e">
        <f>SUMIFS(СВЦЭМ!#REF!,СВЦЭМ!$A$40:$A$783,$A391,СВЦЭМ!$B$39:$B$782,F$367)+'СЕТ СН'!$F$16</f>
        <v>#REF!</v>
      </c>
      <c r="G391" s="36" t="e">
        <f>SUMIFS(СВЦЭМ!#REF!,СВЦЭМ!$A$40:$A$783,$A391,СВЦЭМ!$B$39:$B$782,G$367)+'СЕТ СН'!$F$16</f>
        <v>#REF!</v>
      </c>
      <c r="H391" s="36" t="e">
        <f>SUMIFS(СВЦЭМ!#REF!,СВЦЭМ!$A$40:$A$783,$A391,СВЦЭМ!$B$39:$B$782,H$367)+'СЕТ СН'!$F$16</f>
        <v>#REF!</v>
      </c>
      <c r="I391" s="36" t="e">
        <f>SUMIFS(СВЦЭМ!#REF!,СВЦЭМ!$A$40:$A$783,$A391,СВЦЭМ!$B$39:$B$782,I$367)+'СЕТ СН'!$F$16</f>
        <v>#REF!</v>
      </c>
      <c r="J391" s="36" t="e">
        <f>SUMIFS(СВЦЭМ!#REF!,СВЦЭМ!$A$40:$A$783,$A391,СВЦЭМ!$B$39:$B$782,J$367)+'СЕТ СН'!$F$16</f>
        <v>#REF!</v>
      </c>
      <c r="K391" s="36" t="e">
        <f>SUMIFS(СВЦЭМ!#REF!,СВЦЭМ!$A$40:$A$783,$A391,СВЦЭМ!$B$39:$B$782,K$367)+'СЕТ СН'!$F$16</f>
        <v>#REF!</v>
      </c>
      <c r="L391" s="36" t="e">
        <f>SUMIFS(СВЦЭМ!#REF!,СВЦЭМ!$A$40:$A$783,$A391,СВЦЭМ!$B$39:$B$782,L$367)+'СЕТ СН'!$F$16</f>
        <v>#REF!</v>
      </c>
      <c r="M391" s="36" t="e">
        <f>SUMIFS(СВЦЭМ!#REF!,СВЦЭМ!$A$40:$A$783,$A391,СВЦЭМ!$B$39:$B$782,M$367)+'СЕТ СН'!$F$16</f>
        <v>#REF!</v>
      </c>
      <c r="N391" s="36" t="e">
        <f>SUMIFS(СВЦЭМ!#REF!,СВЦЭМ!$A$40:$A$783,$A391,СВЦЭМ!$B$39:$B$782,N$367)+'СЕТ СН'!$F$16</f>
        <v>#REF!</v>
      </c>
      <c r="O391" s="36" t="e">
        <f>SUMIFS(СВЦЭМ!#REF!,СВЦЭМ!$A$40:$A$783,$A391,СВЦЭМ!$B$39:$B$782,O$367)+'СЕТ СН'!$F$16</f>
        <v>#REF!</v>
      </c>
      <c r="P391" s="36" t="e">
        <f>SUMIFS(СВЦЭМ!#REF!,СВЦЭМ!$A$40:$A$783,$A391,СВЦЭМ!$B$39:$B$782,P$367)+'СЕТ СН'!$F$16</f>
        <v>#REF!</v>
      </c>
      <c r="Q391" s="36" t="e">
        <f>SUMIFS(СВЦЭМ!#REF!,СВЦЭМ!$A$40:$A$783,$A391,СВЦЭМ!$B$39:$B$782,Q$367)+'СЕТ СН'!$F$16</f>
        <v>#REF!</v>
      </c>
      <c r="R391" s="36" t="e">
        <f>SUMIFS(СВЦЭМ!#REF!,СВЦЭМ!$A$40:$A$783,$A391,СВЦЭМ!$B$39:$B$782,R$367)+'СЕТ СН'!$F$16</f>
        <v>#REF!</v>
      </c>
      <c r="S391" s="36" t="e">
        <f>SUMIFS(СВЦЭМ!#REF!,СВЦЭМ!$A$40:$A$783,$A391,СВЦЭМ!$B$39:$B$782,S$367)+'СЕТ СН'!$F$16</f>
        <v>#REF!</v>
      </c>
      <c r="T391" s="36" t="e">
        <f>SUMIFS(СВЦЭМ!#REF!,СВЦЭМ!$A$40:$A$783,$A391,СВЦЭМ!$B$39:$B$782,T$367)+'СЕТ СН'!$F$16</f>
        <v>#REF!</v>
      </c>
      <c r="U391" s="36" t="e">
        <f>SUMIFS(СВЦЭМ!#REF!,СВЦЭМ!$A$40:$A$783,$A391,СВЦЭМ!$B$39:$B$782,U$367)+'СЕТ СН'!$F$16</f>
        <v>#REF!</v>
      </c>
      <c r="V391" s="36" t="e">
        <f>SUMIFS(СВЦЭМ!#REF!,СВЦЭМ!$A$40:$A$783,$A391,СВЦЭМ!$B$39:$B$782,V$367)+'СЕТ СН'!$F$16</f>
        <v>#REF!</v>
      </c>
      <c r="W391" s="36" t="e">
        <f>SUMIFS(СВЦЭМ!#REF!,СВЦЭМ!$A$40:$A$783,$A391,СВЦЭМ!$B$39:$B$782,W$367)+'СЕТ СН'!$F$16</f>
        <v>#REF!</v>
      </c>
      <c r="X391" s="36" t="e">
        <f>SUMIFS(СВЦЭМ!#REF!,СВЦЭМ!$A$40:$A$783,$A391,СВЦЭМ!$B$39:$B$782,X$367)+'СЕТ СН'!$F$16</f>
        <v>#REF!</v>
      </c>
      <c r="Y391" s="36" t="e">
        <f>SUMIFS(СВЦЭМ!#REF!,СВЦЭМ!$A$40:$A$783,$A391,СВЦЭМ!$B$39:$B$782,Y$367)+'СЕТ СН'!$F$16</f>
        <v>#REF!</v>
      </c>
    </row>
    <row r="392" spans="1:26" ht="15.75" hidden="1" x14ac:dyDescent="0.2">
      <c r="A392" s="35">
        <f t="shared" si="10"/>
        <v>44676</v>
      </c>
      <c r="B392" s="36" t="e">
        <f>SUMIFS(СВЦЭМ!#REF!,СВЦЭМ!$A$40:$A$783,$A392,СВЦЭМ!$B$39:$B$782,B$367)+'СЕТ СН'!$F$16</f>
        <v>#REF!</v>
      </c>
      <c r="C392" s="36" t="e">
        <f>SUMIFS(СВЦЭМ!#REF!,СВЦЭМ!$A$40:$A$783,$A392,СВЦЭМ!$B$39:$B$782,C$367)+'СЕТ СН'!$F$16</f>
        <v>#REF!</v>
      </c>
      <c r="D392" s="36" t="e">
        <f>SUMIFS(СВЦЭМ!#REF!,СВЦЭМ!$A$40:$A$783,$A392,СВЦЭМ!$B$39:$B$782,D$367)+'СЕТ СН'!$F$16</f>
        <v>#REF!</v>
      </c>
      <c r="E392" s="36" t="e">
        <f>SUMIFS(СВЦЭМ!#REF!,СВЦЭМ!$A$40:$A$783,$A392,СВЦЭМ!$B$39:$B$782,E$367)+'СЕТ СН'!$F$16</f>
        <v>#REF!</v>
      </c>
      <c r="F392" s="36" t="e">
        <f>SUMIFS(СВЦЭМ!#REF!,СВЦЭМ!$A$40:$A$783,$A392,СВЦЭМ!$B$39:$B$782,F$367)+'СЕТ СН'!$F$16</f>
        <v>#REF!</v>
      </c>
      <c r="G392" s="36" t="e">
        <f>SUMIFS(СВЦЭМ!#REF!,СВЦЭМ!$A$40:$A$783,$A392,СВЦЭМ!$B$39:$B$782,G$367)+'СЕТ СН'!$F$16</f>
        <v>#REF!</v>
      </c>
      <c r="H392" s="36" t="e">
        <f>SUMIFS(СВЦЭМ!#REF!,СВЦЭМ!$A$40:$A$783,$A392,СВЦЭМ!$B$39:$B$782,H$367)+'СЕТ СН'!$F$16</f>
        <v>#REF!</v>
      </c>
      <c r="I392" s="36" t="e">
        <f>SUMIFS(СВЦЭМ!#REF!,СВЦЭМ!$A$40:$A$783,$A392,СВЦЭМ!$B$39:$B$782,I$367)+'СЕТ СН'!$F$16</f>
        <v>#REF!</v>
      </c>
      <c r="J392" s="36" t="e">
        <f>SUMIFS(СВЦЭМ!#REF!,СВЦЭМ!$A$40:$A$783,$A392,СВЦЭМ!$B$39:$B$782,J$367)+'СЕТ СН'!$F$16</f>
        <v>#REF!</v>
      </c>
      <c r="K392" s="36" t="e">
        <f>SUMIFS(СВЦЭМ!#REF!,СВЦЭМ!$A$40:$A$783,$A392,СВЦЭМ!$B$39:$B$782,K$367)+'СЕТ СН'!$F$16</f>
        <v>#REF!</v>
      </c>
      <c r="L392" s="36" t="e">
        <f>SUMIFS(СВЦЭМ!#REF!,СВЦЭМ!$A$40:$A$783,$A392,СВЦЭМ!$B$39:$B$782,L$367)+'СЕТ СН'!$F$16</f>
        <v>#REF!</v>
      </c>
      <c r="M392" s="36" t="e">
        <f>SUMIFS(СВЦЭМ!#REF!,СВЦЭМ!$A$40:$A$783,$A392,СВЦЭМ!$B$39:$B$782,M$367)+'СЕТ СН'!$F$16</f>
        <v>#REF!</v>
      </c>
      <c r="N392" s="36" t="e">
        <f>SUMIFS(СВЦЭМ!#REF!,СВЦЭМ!$A$40:$A$783,$A392,СВЦЭМ!$B$39:$B$782,N$367)+'СЕТ СН'!$F$16</f>
        <v>#REF!</v>
      </c>
      <c r="O392" s="36" t="e">
        <f>SUMIFS(СВЦЭМ!#REF!,СВЦЭМ!$A$40:$A$783,$A392,СВЦЭМ!$B$39:$B$782,O$367)+'СЕТ СН'!$F$16</f>
        <v>#REF!</v>
      </c>
      <c r="P392" s="36" t="e">
        <f>SUMIFS(СВЦЭМ!#REF!,СВЦЭМ!$A$40:$A$783,$A392,СВЦЭМ!$B$39:$B$782,P$367)+'СЕТ СН'!$F$16</f>
        <v>#REF!</v>
      </c>
      <c r="Q392" s="36" t="e">
        <f>SUMIFS(СВЦЭМ!#REF!,СВЦЭМ!$A$40:$A$783,$A392,СВЦЭМ!$B$39:$B$782,Q$367)+'СЕТ СН'!$F$16</f>
        <v>#REF!</v>
      </c>
      <c r="R392" s="36" t="e">
        <f>SUMIFS(СВЦЭМ!#REF!,СВЦЭМ!$A$40:$A$783,$A392,СВЦЭМ!$B$39:$B$782,R$367)+'СЕТ СН'!$F$16</f>
        <v>#REF!</v>
      </c>
      <c r="S392" s="36" t="e">
        <f>SUMIFS(СВЦЭМ!#REF!,СВЦЭМ!$A$40:$A$783,$A392,СВЦЭМ!$B$39:$B$782,S$367)+'СЕТ СН'!$F$16</f>
        <v>#REF!</v>
      </c>
      <c r="T392" s="36" t="e">
        <f>SUMIFS(СВЦЭМ!#REF!,СВЦЭМ!$A$40:$A$783,$A392,СВЦЭМ!$B$39:$B$782,T$367)+'СЕТ СН'!$F$16</f>
        <v>#REF!</v>
      </c>
      <c r="U392" s="36" t="e">
        <f>SUMIFS(СВЦЭМ!#REF!,СВЦЭМ!$A$40:$A$783,$A392,СВЦЭМ!$B$39:$B$782,U$367)+'СЕТ СН'!$F$16</f>
        <v>#REF!</v>
      </c>
      <c r="V392" s="36" t="e">
        <f>SUMIFS(СВЦЭМ!#REF!,СВЦЭМ!$A$40:$A$783,$A392,СВЦЭМ!$B$39:$B$782,V$367)+'СЕТ СН'!$F$16</f>
        <v>#REF!</v>
      </c>
      <c r="W392" s="36" t="e">
        <f>SUMIFS(СВЦЭМ!#REF!,СВЦЭМ!$A$40:$A$783,$A392,СВЦЭМ!$B$39:$B$782,W$367)+'СЕТ СН'!$F$16</f>
        <v>#REF!</v>
      </c>
      <c r="X392" s="36" t="e">
        <f>SUMIFS(СВЦЭМ!#REF!,СВЦЭМ!$A$40:$A$783,$A392,СВЦЭМ!$B$39:$B$782,X$367)+'СЕТ СН'!$F$16</f>
        <v>#REF!</v>
      </c>
      <c r="Y392" s="36" t="e">
        <f>SUMIFS(СВЦЭМ!#REF!,СВЦЭМ!$A$40:$A$783,$A392,СВЦЭМ!$B$39:$B$782,Y$367)+'СЕТ СН'!$F$16</f>
        <v>#REF!</v>
      </c>
    </row>
    <row r="393" spans="1:26" ht="15.75" hidden="1" x14ac:dyDescent="0.2">
      <c r="A393" s="35">
        <f t="shared" si="10"/>
        <v>44677</v>
      </c>
      <c r="B393" s="36" t="e">
        <f>SUMIFS(СВЦЭМ!#REF!,СВЦЭМ!$A$40:$A$783,$A393,СВЦЭМ!$B$39:$B$782,B$367)+'СЕТ СН'!$F$16</f>
        <v>#REF!</v>
      </c>
      <c r="C393" s="36" t="e">
        <f>SUMIFS(СВЦЭМ!#REF!,СВЦЭМ!$A$40:$A$783,$A393,СВЦЭМ!$B$39:$B$782,C$367)+'СЕТ СН'!$F$16</f>
        <v>#REF!</v>
      </c>
      <c r="D393" s="36" t="e">
        <f>SUMIFS(СВЦЭМ!#REF!,СВЦЭМ!$A$40:$A$783,$A393,СВЦЭМ!$B$39:$B$782,D$367)+'СЕТ СН'!$F$16</f>
        <v>#REF!</v>
      </c>
      <c r="E393" s="36" t="e">
        <f>SUMIFS(СВЦЭМ!#REF!,СВЦЭМ!$A$40:$A$783,$A393,СВЦЭМ!$B$39:$B$782,E$367)+'СЕТ СН'!$F$16</f>
        <v>#REF!</v>
      </c>
      <c r="F393" s="36" t="e">
        <f>SUMIFS(СВЦЭМ!#REF!,СВЦЭМ!$A$40:$A$783,$A393,СВЦЭМ!$B$39:$B$782,F$367)+'СЕТ СН'!$F$16</f>
        <v>#REF!</v>
      </c>
      <c r="G393" s="36" t="e">
        <f>SUMIFS(СВЦЭМ!#REF!,СВЦЭМ!$A$40:$A$783,$A393,СВЦЭМ!$B$39:$B$782,G$367)+'СЕТ СН'!$F$16</f>
        <v>#REF!</v>
      </c>
      <c r="H393" s="36" t="e">
        <f>SUMIFS(СВЦЭМ!#REF!,СВЦЭМ!$A$40:$A$783,$A393,СВЦЭМ!$B$39:$B$782,H$367)+'СЕТ СН'!$F$16</f>
        <v>#REF!</v>
      </c>
      <c r="I393" s="36" t="e">
        <f>SUMIFS(СВЦЭМ!#REF!,СВЦЭМ!$A$40:$A$783,$A393,СВЦЭМ!$B$39:$B$782,I$367)+'СЕТ СН'!$F$16</f>
        <v>#REF!</v>
      </c>
      <c r="J393" s="36" t="e">
        <f>SUMIFS(СВЦЭМ!#REF!,СВЦЭМ!$A$40:$A$783,$A393,СВЦЭМ!$B$39:$B$782,J$367)+'СЕТ СН'!$F$16</f>
        <v>#REF!</v>
      </c>
      <c r="K393" s="36" t="e">
        <f>SUMIFS(СВЦЭМ!#REF!,СВЦЭМ!$A$40:$A$783,$A393,СВЦЭМ!$B$39:$B$782,K$367)+'СЕТ СН'!$F$16</f>
        <v>#REF!</v>
      </c>
      <c r="L393" s="36" t="e">
        <f>SUMIFS(СВЦЭМ!#REF!,СВЦЭМ!$A$40:$A$783,$A393,СВЦЭМ!$B$39:$B$782,L$367)+'СЕТ СН'!$F$16</f>
        <v>#REF!</v>
      </c>
      <c r="M393" s="36" t="e">
        <f>SUMIFS(СВЦЭМ!#REF!,СВЦЭМ!$A$40:$A$783,$A393,СВЦЭМ!$B$39:$B$782,M$367)+'СЕТ СН'!$F$16</f>
        <v>#REF!</v>
      </c>
      <c r="N393" s="36" t="e">
        <f>SUMIFS(СВЦЭМ!#REF!,СВЦЭМ!$A$40:$A$783,$A393,СВЦЭМ!$B$39:$B$782,N$367)+'СЕТ СН'!$F$16</f>
        <v>#REF!</v>
      </c>
      <c r="O393" s="36" t="e">
        <f>SUMIFS(СВЦЭМ!#REF!,СВЦЭМ!$A$40:$A$783,$A393,СВЦЭМ!$B$39:$B$782,O$367)+'СЕТ СН'!$F$16</f>
        <v>#REF!</v>
      </c>
      <c r="P393" s="36" t="e">
        <f>SUMIFS(СВЦЭМ!#REF!,СВЦЭМ!$A$40:$A$783,$A393,СВЦЭМ!$B$39:$B$782,P$367)+'СЕТ СН'!$F$16</f>
        <v>#REF!</v>
      </c>
      <c r="Q393" s="36" t="e">
        <f>SUMIFS(СВЦЭМ!#REF!,СВЦЭМ!$A$40:$A$783,$A393,СВЦЭМ!$B$39:$B$782,Q$367)+'СЕТ СН'!$F$16</f>
        <v>#REF!</v>
      </c>
      <c r="R393" s="36" t="e">
        <f>SUMIFS(СВЦЭМ!#REF!,СВЦЭМ!$A$40:$A$783,$A393,СВЦЭМ!$B$39:$B$782,R$367)+'СЕТ СН'!$F$16</f>
        <v>#REF!</v>
      </c>
      <c r="S393" s="36" t="e">
        <f>SUMIFS(СВЦЭМ!#REF!,СВЦЭМ!$A$40:$A$783,$A393,СВЦЭМ!$B$39:$B$782,S$367)+'СЕТ СН'!$F$16</f>
        <v>#REF!</v>
      </c>
      <c r="T393" s="36" t="e">
        <f>SUMIFS(СВЦЭМ!#REF!,СВЦЭМ!$A$40:$A$783,$A393,СВЦЭМ!$B$39:$B$782,T$367)+'СЕТ СН'!$F$16</f>
        <v>#REF!</v>
      </c>
      <c r="U393" s="36" t="e">
        <f>SUMIFS(СВЦЭМ!#REF!,СВЦЭМ!$A$40:$A$783,$A393,СВЦЭМ!$B$39:$B$782,U$367)+'СЕТ СН'!$F$16</f>
        <v>#REF!</v>
      </c>
      <c r="V393" s="36" t="e">
        <f>SUMIFS(СВЦЭМ!#REF!,СВЦЭМ!$A$40:$A$783,$A393,СВЦЭМ!$B$39:$B$782,V$367)+'СЕТ СН'!$F$16</f>
        <v>#REF!</v>
      </c>
      <c r="W393" s="36" t="e">
        <f>SUMIFS(СВЦЭМ!#REF!,СВЦЭМ!$A$40:$A$783,$A393,СВЦЭМ!$B$39:$B$782,W$367)+'СЕТ СН'!$F$16</f>
        <v>#REF!</v>
      </c>
      <c r="X393" s="36" t="e">
        <f>SUMIFS(СВЦЭМ!#REF!,СВЦЭМ!$A$40:$A$783,$A393,СВЦЭМ!$B$39:$B$782,X$367)+'СЕТ СН'!$F$16</f>
        <v>#REF!</v>
      </c>
      <c r="Y393" s="36" t="e">
        <f>SUMIFS(СВЦЭМ!#REF!,СВЦЭМ!$A$40:$A$783,$A393,СВЦЭМ!$B$39:$B$782,Y$367)+'СЕТ СН'!$F$16</f>
        <v>#REF!</v>
      </c>
    </row>
    <row r="394" spans="1:26" ht="15.75" hidden="1" x14ac:dyDescent="0.2">
      <c r="A394" s="35">
        <f t="shared" si="10"/>
        <v>44678</v>
      </c>
      <c r="B394" s="36" t="e">
        <f>SUMIFS(СВЦЭМ!#REF!,СВЦЭМ!$A$40:$A$783,$A394,СВЦЭМ!$B$39:$B$782,B$367)+'СЕТ СН'!$F$16</f>
        <v>#REF!</v>
      </c>
      <c r="C394" s="36" t="e">
        <f>SUMIFS(СВЦЭМ!#REF!,СВЦЭМ!$A$40:$A$783,$A394,СВЦЭМ!$B$39:$B$782,C$367)+'СЕТ СН'!$F$16</f>
        <v>#REF!</v>
      </c>
      <c r="D394" s="36" t="e">
        <f>SUMIFS(СВЦЭМ!#REF!,СВЦЭМ!$A$40:$A$783,$A394,СВЦЭМ!$B$39:$B$782,D$367)+'СЕТ СН'!$F$16</f>
        <v>#REF!</v>
      </c>
      <c r="E394" s="36" t="e">
        <f>SUMIFS(СВЦЭМ!#REF!,СВЦЭМ!$A$40:$A$783,$A394,СВЦЭМ!$B$39:$B$782,E$367)+'СЕТ СН'!$F$16</f>
        <v>#REF!</v>
      </c>
      <c r="F394" s="36" t="e">
        <f>SUMIFS(СВЦЭМ!#REF!,СВЦЭМ!$A$40:$A$783,$A394,СВЦЭМ!$B$39:$B$782,F$367)+'СЕТ СН'!$F$16</f>
        <v>#REF!</v>
      </c>
      <c r="G394" s="36" t="e">
        <f>SUMIFS(СВЦЭМ!#REF!,СВЦЭМ!$A$40:$A$783,$A394,СВЦЭМ!$B$39:$B$782,G$367)+'СЕТ СН'!$F$16</f>
        <v>#REF!</v>
      </c>
      <c r="H394" s="36" t="e">
        <f>SUMIFS(СВЦЭМ!#REF!,СВЦЭМ!$A$40:$A$783,$A394,СВЦЭМ!$B$39:$B$782,H$367)+'СЕТ СН'!$F$16</f>
        <v>#REF!</v>
      </c>
      <c r="I394" s="36" t="e">
        <f>SUMIFS(СВЦЭМ!#REF!,СВЦЭМ!$A$40:$A$783,$A394,СВЦЭМ!$B$39:$B$782,I$367)+'СЕТ СН'!$F$16</f>
        <v>#REF!</v>
      </c>
      <c r="J394" s="36" t="e">
        <f>SUMIFS(СВЦЭМ!#REF!,СВЦЭМ!$A$40:$A$783,$A394,СВЦЭМ!$B$39:$B$782,J$367)+'СЕТ СН'!$F$16</f>
        <v>#REF!</v>
      </c>
      <c r="K394" s="36" t="e">
        <f>SUMIFS(СВЦЭМ!#REF!,СВЦЭМ!$A$40:$A$783,$A394,СВЦЭМ!$B$39:$B$782,K$367)+'СЕТ СН'!$F$16</f>
        <v>#REF!</v>
      </c>
      <c r="L394" s="36" t="e">
        <f>SUMIFS(СВЦЭМ!#REF!,СВЦЭМ!$A$40:$A$783,$A394,СВЦЭМ!$B$39:$B$782,L$367)+'СЕТ СН'!$F$16</f>
        <v>#REF!</v>
      </c>
      <c r="M394" s="36" t="e">
        <f>SUMIFS(СВЦЭМ!#REF!,СВЦЭМ!$A$40:$A$783,$A394,СВЦЭМ!$B$39:$B$782,M$367)+'СЕТ СН'!$F$16</f>
        <v>#REF!</v>
      </c>
      <c r="N394" s="36" t="e">
        <f>SUMIFS(СВЦЭМ!#REF!,СВЦЭМ!$A$40:$A$783,$A394,СВЦЭМ!$B$39:$B$782,N$367)+'СЕТ СН'!$F$16</f>
        <v>#REF!</v>
      </c>
      <c r="O394" s="36" t="e">
        <f>SUMIFS(СВЦЭМ!#REF!,СВЦЭМ!$A$40:$A$783,$A394,СВЦЭМ!$B$39:$B$782,O$367)+'СЕТ СН'!$F$16</f>
        <v>#REF!</v>
      </c>
      <c r="P394" s="36" t="e">
        <f>SUMIFS(СВЦЭМ!#REF!,СВЦЭМ!$A$40:$A$783,$A394,СВЦЭМ!$B$39:$B$782,P$367)+'СЕТ СН'!$F$16</f>
        <v>#REF!</v>
      </c>
      <c r="Q394" s="36" t="e">
        <f>SUMIFS(СВЦЭМ!#REF!,СВЦЭМ!$A$40:$A$783,$A394,СВЦЭМ!$B$39:$B$782,Q$367)+'СЕТ СН'!$F$16</f>
        <v>#REF!</v>
      </c>
      <c r="R394" s="36" t="e">
        <f>SUMIFS(СВЦЭМ!#REF!,СВЦЭМ!$A$40:$A$783,$A394,СВЦЭМ!$B$39:$B$782,R$367)+'СЕТ СН'!$F$16</f>
        <v>#REF!</v>
      </c>
      <c r="S394" s="36" t="e">
        <f>SUMIFS(СВЦЭМ!#REF!,СВЦЭМ!$A$40:$A$783,$A394,СВЦЭМ!$B$39:$B$782,S$367)+'СЕТ СН'!$F$16</f>
        <v>#REF!</v>
      </c>
      <c r="T394" s="36" t="e">
        <f>SUMIFS(СВЦЭМ!#REF!,СВЦЭМ!$A$40:$A$783,$A394,СВЦЭМ!$B$39:$B$782,T$367)+'СЕТ СН'!$F$16</f>
        <v>#REF!</v>
      </c>
      <c r="U394" s="36" t="e">
        <f>SUMIFS(СВЦЭМ!#REF!,СВЦЭМ!$A$40:$A$783,$A394,СВЦЭМ!$B$39:$B$782,U$367)+'СЕТ СН'!$F$16</f>
        <v>#REF!</v>
      </c>
      <c r="V394" s="36" t="e">
        <f>SUMIFS(СВЦЭМ!#REF!,СВЦЭМ!$A$40:$A$783,$A394,СВЦЭМ!$B$39:$B$782,V$367)+'СЕТ СН'!$F$16</f>
        <v>#REF!</v>
      </c>
      <c r="W394" s="36" t="e">
        <f>SUMIFS(СВЦЭМ!#REF!,СВЦЭМ!$A$40:$A$783,$A394,СВЦЭМ!$B$39:$B$782,W$367)+'СЕТ СН'!$F$16</f>
        <v>#REF!</v>
      </c>
      <c r="X394" s="36" t="e">
        <f>SUMIFS(СВЦЭМ!#REF!,СВЦЭМ!$A$40:$A$783,$A394,СВЦЭМ!$B$39:$B$782,X$367)+'СЕТ СН'!$F$16</f>
        <v>#REF!</v>
      </c>
      <c r="Y394" s="36" t="e">
        <f>SUMIFS(СВЦЭМ!#REF!,СВЦЭМ!$A$40:$A$783,$A394,СВЦЭМ!$B$39:$B$782,Y$367)+'СЕТ СН'!$F$16</f>
        <v>#REF!</v>
      </c>
    </row>
    <row r="395" spans="1:26" ht="15.75" hidden="1" x14ac:dyDescent="0.2">
      <c r="A395" s="35">
        <f t="shared" si="10"/>
        <v>44679</v>
      </c>
      <c r="B395" s="36" t="e">
        <f>SUMIFS(СВЦЭМ!#REF!,СВЦЭМ!$A$40:$A$783,$A395,СВЦЭМ!$B$39:$B$782,B$367)+'СЕТ СН'!$F$16</f>
        <v>#REF!</v>
      </c>
      <c r="C395" s="36" t="e">
        <f>SUMIFS(СВЦЭМ!#REF!,СВЦЭМ!$A$40:$A$783,$A395,СВЦЭМ!$B$39:$B$782,C$367)+'СЕТ СН'!$F$16</f>
        <v>#REF!</v>
      </c>
      <c r="D395" s="36" t="e">
        <f>SUMIFS(СВЦЭМ!#REF!,СВЦЭМ!$A$40:$A$783,$A395,СВЦЭМ!$B$39:$B$782,D$367)+'СЕТ СН'!$F$16</f>
        <v>#REF!</v>
      </c>
      <c r="E395" s="36" t="e">
        <f>SUMIFS(СВЦЭМ!#REF!,СВЦЭМ!$A$40:$A$783,$A395,СВЦЭМ!$B$39:$B$782,E$367)+'СЕТ СН'!$F$16</f>
        <v>#REF!</v>
      </c>
      <c r="F395" s="36" t="e">
        <f>SUMIFS(СВЦЭМ!#REF!,СВЦЭМ!$A$40:$A$783,$A395,СВЦЭМ!$B$39:$B$782,F$367)+'СЕТ СН'!$F$16</f>
        <v>#REF!</v>
      </c>
      <c r="G395" s="36" t="e">
        <f>SUMIFS(СВЦЭМ!#REF!,СВЦЭМ!$A$40:$A$783,$A395,СВЦЭМ!$B$39:$B$782,G$367)+'СЕТ СН'!$F$16</f>
        <v>#REF!</v>
      </c>
      <c r="H395" s="36" t="e">
        <f>SUMIFS(СВЦЭМ!#REF!,СВЦЭМ!$A$40:$A$783,$A395,СВЦЭМ!$B$39:$B$782,H$367)+'СЕТ СН'!$F$16</f>
        <v>#REF!</v>
      </c>
      <c r="I395" s="36" t="e">
        <f>SUMIFS(СВЦЭМ!#REF!,СВЦЭМ!$A$40:$A$783,$A395,СВЦЭМ!$B$39:$B$782,I$367)+'СЕТ СН'!$F$16</f>
        <v>#REF!</v>
      </c>
      <c r="J395" s="36" t="e">
        <f>SUMIFS(СВЦЭМ!#REF!,СВЦЭМ!$A$40:$A$783,$A395,СВЦЭМ!$B$39:$B$782,J$367)+'СЕТ СН'!$F$16</f>
        <v>#REF!</v>
      </c>
      <c r="K395" s="36" t="e">
        <f>SUMIFS(СВЦЭМ!#REF!,СВЦЭМ!$A$40:$A$783,$A395,СВЦЭМ!$B$39:$B$782,K$367)+'СЕТ СН'!$F$16</f>
        <v>#REF!</v>
      </c>
      <c r="L395" s="36" t="e">
        <f>SUMIFS(СВЦЭМ!#REF!,СВЦЭМ!$A$40:$A$783,$A395,СВЦЭМ!$B$39:$B$782,L$367)+'СЕТ СН'!$F$16</f>
        <v>#REF!</v>
      </c>
      <c r="M395" s="36" t="e">
        <f>SUMIFS(СВЦЭМ!#REF!,СВЦЭМ!$A$40:$A$783,$A395,СВЦЭМ!$B$39:$B$782,M$367)+'СЕТ СН'!$F$16</f>
        <v>#REF!</v>
      </c>
      <c r="N395" s="36" t="e">
        <f>SUMIFS(СВЦЭМ!#REF!,СВЦЭМ!$A$40:$A$783,$A395,СВЦЭМ!$B$39:$B$782,N$367)+'СЕТ СН'!$F$16</f>
        <v>#REF!</v>
      </c>
      <c r="O395" s="36" t="e">
        <f>SUMIFS(СВЦЭМ!#REF!,СВЦЭМ!$A$40:$A$783,$A395,СВЦЭМ!$B$39:$B$782,O$367)+'СЕТ СН'!$F$16</f>
        <v>#REF!</v>
      </c>
      <c r="P395" s="36" t="e">
        <f>SUMIFS(СВЦЭМ!#REF!,СВЦЭМ!$A$40:$A$783,$A395,СВЦЭМ!$B$39:$B$782,P$367)+'СЕТ СН'!$F$16</f>
        <v>#REF!</v>
      </c>
      <c r="Q395" s="36" t="e">
        <f>SUMIFS(СВЦЭМ!#REF!,СВЦЭМ!$A$40:$A$783,$A395,СВЦЭМ!$B$39:$B$782,Q$367)+'СЕТ СН'!$F$16</f>
        <v>#REF!</v>
      </c>
      <c r="R395" s="36" t="e">
        <f>SUMIFS(СВЦЭМ!#REF!,СВЦЭМ!$A$40:$A$783,$A395,СВЦЭМ!$B$39:$B$782,R$367)+'СЕТ СН'!$F$16</f>
        <v>#REF!</v>
      </c>
      <c r="S395" s="36" t="e">
        <f>SUMIFS(СВЦЭМ!#REF!,СВЦЭМ!$A$40:$A$783,$A395,СВЦЭМ!$B$39:$B$782,S$367)+'СЕТ СН'!$F$16</f>
        <v>#REF!</v>
      </c>
      <c r="T395" s="36" t="e">
        <f>SUMIFS(СВЦЭМ!#REF!,СВЦЭМ!$A$40:$A$783,$A395,СВЦЭМ!$B$39:$B$782,T$367)+'СЕТ СН'!$F$16</f>
        <v>#REF!</v>
      </c>
      <c r="U395" s="36" t="e">
        <f>SUMIFS(СВЦЭМ!#REF!,СВЦЭМ!$A$40:$A$783,$A395,СВЦЭМ!$B$39:$B$782,U$367)+'СЕТ СН'!$F$16</f>
        <v>#REF!</v>
      </c>
      <c r="V395" s="36" t="e">
        <f>SUMIFS(СВЦЭМ!#REF!,СВЦЭМ!$A$40:$A$783,$A395,СВЦЭМ!$B$39:$B$782,V$367)+'СЕТ СН'!$F$16</f>
        <v>#REF!</v>
      </c>
      <c r="W395" s="36" t="e">
        <f>SUMIFS(СВЦЭМ!#REF!,СВЦЭМ!$A$40:$A$783,$A395,СВЦЭМ!$B$39:$B$782,W$367)+'СЕТ СН'!$F$16</f>
        <v>#REF!</v>
      </c>
      <c r="X395" s="36" t="e">
        <f>SUMIFS(СВЦЭМ!#REF!,СВЦЭМ!$A$40:$A$783,$A395,СВЦЭМ!$B$39:$B$782,X$367)+'СЕТ СН'!$F$16</f>
        <v>#REF!</v>
      </c>
      <c r="Y395" s="36" t="e">
        <f>SUMIFS(СВЦЭМ!#REF!,СВЦЭМ!$A$40:$A$783,$A395,СВЦЭМ!$B$39:$B$782,Y$367)+'СЕТ СН'!$F$16</f>
        <v>#REF!</v>
      </c>
    </row>
    <row r="396" spans="1:26" ht="15.75" hidden="1" x14ac:dyDescent="0.2">
      <c r="A396" s="35">
        <f t="shared" si="10"/>
        <v>44680</v>
      </c>
      <c r="B396" s="36" t="e">
        <f>SUMIFS(СВЦЭМ!#REF!,СВЦЭМ!$A$40:$A$783,$A396,СВЦЭМ!$B$39:$B$782,B$367)+'СЕТ СН'!$F$16</f>
        <v>#REF!</v>
      </c>
      <c r="C396" s="36" t="e">
        <f>SUMIFS(СВЦЭМ!#REF!,СВЦЭМ!$A$40:$A$783,$A396,СВЦЭМ!$B$39:$B$782,C$367)+'СЕТ СН'!$F$16</f>
        <v>#REF!</v>
      </c>
      <c r="D396" s="36" t="e">
        <f>SUMIFS(СВЦЭМ!#REF!,СВЦЭМ!$A$40:$A$783,$A396,СВЦЭМ!$B$39:$B$782,D$367)+'СЕТ СН'!$F$16</f>
        <v>#REF!</v>
      </c>
      <c r="E396" s="36" t="e">
        <f>SUMIFS(СВЦЭМ!#REF!,СВЦЭМ!$A$40:$A$783,$A396,СВЦЭМ!$B$39:$B$782,E$367)+'СЕТ СН'!$F$16</f>
        <v>#REF!</v>
      </c>
      <c r="F396" s="36" t="e">
        <f>SUMIFS(СВЦЭМ!#REF!,СВЦЭМ!$A$40:$A$783,$A396,СВЦЭМ!$B$39:$B$782,F$367)+'СЕТ СН'!$F$16</f>
        <v>#REF!</v>
      </c>
      <c r="G396" s="36" t="e">
        <f>SUMIFS(СВЦЭМ!#REF!,СВЦЭМ!$A$40:$A$783,$A396,СВЦЭМ!$B$39:$B$782,G$367)+'СЕТ СН'!$F$16</f>
        <v>#REF!</v>
      </c>
      <c r="H396" s="36" t="e">
        <f>SUMIFS(СВЦЭМ!#REF!,СВЦЭМ!$A$40:$A$783,$A396,СВЦЭМ!$B$39:$B$782,H$367)+'СЕТ СН'!$F$16</f>
        <v>#REF!</v>
      </c>
      <c r="I396" s="36" t="e">
        <f>SUMIFS(СВЦЭМ!#REF!,СВЦЭМ!$A$40:$A$783,$A396,СВЦЭМ!$B$39:$B$782,I$367)+'СЕТ СН'!$F$16</f>
        <v>#REF!</v>
      </c>
      <c r="J396" s="36" t="e">
        <f>SUMIFS(СВЦЭМ!#REF!,СВЦЭМ!$A$40:$A$783,$A396,СВЦЭМ!$B$39:$B$782,J$367)+'СЕТ СН'!$F$16</f>
        <v>#REF!</v>
      </c>
      <c r="K396" s="36" t="e">
        <f>SUMIFS(СВЦЭМ!#REF!,СВЦЭМ!$A$40:$A$783,$A396,СВЦЭМ!$B$39:$B$782,K$367)+'СЕТ СН'!$F$16</f>
        <v>#REF!</v>
      </c>
      <c r="L396" s="36" t="e">
        <f>SUMIFS(СВЦЭМ!#REF!,СВЦЭМ!$A$40:$A$783,$A396,СВЦЭМ!$B$39:$B$782,L$367)+'СЕТ СН'!$F$16</f>
        <v>#REF!</v>
      </c>
      <c r="M396" s="36" t="e">
        <f>SUMIFS(СВЦЭМ!#REF!,СВЦЭМ!$A$40:$A$783,$A396,СВЦЭМ!$B$39:$B$782,M$367)+'СЕТ СН'!$F$16</f>
        <v>#REF!</v>
      </c>
      <c r="N396" s="36" t="e">
        <f>SUMIFS(СВЦЭМ!#REF!,СВЦЭМ!$A$40:$A$783,$A396,СВЦЭМ!$B$39:$B$782,N$367)+'СЕТ СН'!$F$16</f>
        <v>#REF!</v>
      </c>
      <c r="O396" s="36" t="e">
        <f>SUMIFS(СВЦЭМ!#REF!,СВЦЭМ!$A$40:$A$783,$A396,СВЦЭМ!$B$39:$B$782,O$367)+'СЕТ СН'!$F$16</f>
        <v>#REF!</v>
      </c>
      <c r="P396" s="36" t="e">
        <f>SUMIFS(СВЦЭМ!#REF!,СВЦЭМ!$A$40:$A$783,$A396,СВЦЭМ!$B$39:$B$782,P$367)+'СЕТ СН'!$F$16</f>
        <v>#REF!</v>
      </c>
      <c r="Q396" s="36" t="e">
        <f>SUMIFS(СВЦЭМ!#REF!,СВЦЭМ!$A$40:$A$783,$A396,СВЦЭМ!$B$39:$B$782,Q$367)+'СЕТ СН'!$F$16</f>
        <v>#REF!</v>
      </c>
      <c r="R396" s="36" t="e">
        <f>SUMIFS(СВЦЭМ!#REF!,СВЦЭМ!$A$40:$A$783,$A396,СВЦЭМ!$B$39:$B$782,R$367)+'СЕТ СН'!$F$16</f>
        <v>#REF!</v>
      </c>
      <c r="S396" s="36" t="e">
        <f>SUMIFS(СВЦЭМ!#REF!,СВЦЭМ!$A$40:$A$783,$A396,СВЦЭМ!$B$39:$B$782,S$367)+'СЕТ СН'!$F$16</f>
        <v>#REF!</v>
      </c>
      <c r="T396" s="36" t="e">
        <f>SUMIFS(СВЦЭМ!#REF!,СВЦЭМ!$A$40:$A$783,$A396,СВЦЭМ!$B$39:$B$782,T$367)+'СЕТ СН'!$F$16</f>
        <v>#REF!</v>
      </c>
      <c r="U396" s="36" t="e">
        <f>SUMIFS(СВЦЭМ!#REF!,СВЦЭМ!$A$40:$A$783,$A396,СВЦЭМ!$B$39:$B$782,U$367)+'СЕТ СН'!$F$16</f>
        <v>#REF!</v>
      </c>
      <c r="V396" s="36" t="e">
        <f>SUMIFS(СВЦЭМ!#REF!,СВЦЭМ!$A$40:$A$783,$A396,СВЦЭМ!$B$39:$B$782,V$367)+'СЕТ СН'!$F$16</f>
        <v>#REF!</v>
      </c>
      <c r="W396" s="36" t="e">
        <f>SUMIFS(СВЦЭМ!#REF!,СВЦЭМ!$A$40:$A$783,$A396,СВЦЭМ!$B$39:$B$782,W$367)+'СЕТ СН'!$F$16</f>
        <v>#REF!</v>
      </c>
      <c r="X396" s="36" t="e">
        <f>SUMIFS(СВЦЭМ!#REF!,СВЦЭМ!$A$40:$A$783,$A396,СВЦЭМ!$B$39:$B$782,X$367)+'СЕТ СН'!$F$16</f>
        <v>#REF!</v>
      </c>
      <c r="Y396" s="36" t="e">
        <f>SUMIFS(СВЦЭМ!#REF!,СВЦЭМ!$A$40:$A$783,$A396,СВЦЭМ!$B$39:$B$782,Y$367)+'СЕТ СН'!$F$16</f>
        <v>#REF!</v>
      </c>
    </row>
    <row r="397" spans="1:26" ht="15.75" hidden="1" x14ac:dyDescent="0.2">
      <c r="A397" s="35">
        <f t="shared" si="10"/>
        <v>44681</v>
      </c>
      <c r="B397" s="36" t="e">
        <f>SUMIFS(СВЦЭМ!#REF!,СВЦЭМ!$A$40:$A$783,$A397,СВЦЭМ!$B$39:$B$782,B$367)+'СЕТ СН'!$F$16</f>
        <v>#REF!</v>
      </c>
      <c r="C397" s="36" t="e">
        <f>SUMIFS(СВЦЭМ!#REF!,СВЦЭМ!$A$40:$A$783,$A397,СВЦЭМ!$B$39:$B$782,C$367)+'СЕТ СН'!$F$16</f>
        <v>#REF!</v>
      </c>
      <c r="D397" s="36" t="e">
        <f>SUMIFS(СВЦЭМ!#REF!,СВЦЭМ!$A$40:$A$783,$A397,СВЦЭМ!$B$39:$B$782,D$367)+'СЕТ СН'!$F$16</f>
        <v>#REF!</v>
      </c>
      <c r="E397" s="36" t="e">
        <f>SUMIFS(СВЦЭМ!#REF!,СВЦЭМ!$A$40:$A$783,$A397,СВЦЭМ!$B$39:$B$782,E$367)+'СЕТ СН'!$F$16</f>
        <v>#REF!</v>
      </c>
      <c r="F397" s="36" t="e">
        <f>SUMIFS(СВЦЭМ!#REF!,СВЦЭМ!$A$40:$A$783,$A397,СВЦЭМ!$B$39:$B$782,F$367)+'СЕТ СН'!$F$16</f>
        <v>#REF!</v>
      </c>
      <c r="G397" s="36" t="e">
        <f>SUMIFS(СВЦЭМ!#REF!,СВЦЭМ!$A$40:$A$783,$A397,СВЦЭМ!$B$39:$B$782,G$367)+'СЕТ СН'!$F$16</f>
        <v>#REF!</v>
      </c>
      <c r="H397" s="36" t="e">
        <f>SUMIFS(СВЦЭМ!#REF!,СВЦЭМ!$A$40:$A$783,$A397,СВЦЭМ!$B$39:$B$782,H$367)+'СЕТ СН'!$F$16</f>
        <v>#REF!</v>
      </c>
      <c r="I397" s="36" t="e">
        <f>SUMIFS(СВЦЭМ!#REF!,СВЦЭМ!$A$40:$A$783,$A397,СВЦЭМ!$B$39:$B$782,I$367)+'СЕТ СН'!$F$16</f>
        <v>#REF!</v>
      </c>
      <c r="J397" s="36" t="e">
        <f>SUMIFS(СВЦЭМ!#REF!,СВЦЭМ!$A$40:$A$783,$A397,СВЦЭМ!$B$39:$B$782,J$367)+'СЕТ СН'!$F$16</f>
        <v>#REF!</v>
      </c>
      <c r="K397" s="36" t="e">
        <f>SUMIFS(СВЦЭМ!#REF!,СВЦЭМ!$A$40:$A$783,$A397,СВЦЭМ!$B$39:$B$782,K$367)+'СЕТ СН'!$F$16</f>
        <v>#REF!</v>
      </c>
      <c r="L397" s="36" t="e">
        <f>SUMIFS(СВЦЭМ!#REF!,СВЦЭМ!$A$40:$A$783,$A397,СВЦЭМ!$B$39:$B$782,L$367)+'СЕТ СН'!$F$16</f>
        <v>#REF!</v>
      </c>
      <c r="M397" s="36" t="e">
        <f>SUMIFS(СВЦЭМ!#REF!,СВЦЭМ!$A$40:$A$783,$A397,СВЦЭМ!$B$39:$B$782,M$367)+'СЕТ СН'!$F$16</f>
        <v>#REF!</v>
      </c>
      <c r="N397" s="36" t="e">
        <f>SUMIFS(СВЦЭМ!#REF!,СВЦЭМ!$A$40:$A$783,$A397,СВЦЭМ!$B$39:$B$782,N$367)+'СЕТ СН'!$F$16</f>
        <v>#REF!</v>
      </c>
      <c r="O397" s="36" t="e">
        <f>SUMIFS(СВЦЭМ!#REF!,СВЦЭМ!$A$40:$A$783,$A397,СВЦЭМ!$B$39:$B$782,O$367)+'СЕТ СН'!$F$16</f>
        <v>#REF!</v>
      </c>
      <c r="P397" s="36" t="e">
        <f>SUMIFS(СВЦЭМ!#REF!,СВЦЭМ!$A$40:$A$783,$A397,СВЦЭМ!$B$39:$B$782,P$367)+'СЕТ СН'!$F$16</f>
        <v>#REF!</v>
      </c>
      <c r="Q397" s="36" t="e">
        <f>SUMIFS(СВЦЭМ!#REF!,СВЦЭМ!$A$40:$A$783,$A397,СВЦЭМ!$B$39:$B$782,Q$367)+'СЕТ СН'!$F$16</f>
        <v>#REF!</v>
      </c>
      <c r="R397" s="36" t="e">
        <f>SUMIFS(СВЦЭМ!#REF!,СВЦЭМ!$A$40:$A$783,$A397,СВЦЭМ!$B$39:$B$782,R$367)+'СЕТ СН'!$F$16</f>
        <v>#REF!</v>
      </c>
      <c r="S397" s="36" t="e">
        <f>SUMIFS(СВЦЭМ!#REF!,СВЦЭМ!$A$40:$A$783,$A397,СВЦЭМ!$B$39:$B$782,S$367)+'СЕТ СН'!$F$16</f>
        <v>#REF!</v>
      </c>
      <c r="T397" s="36" t="e">
        <f>SUMIFS(СВЦЭМ!#REF!,СВЦЭМ!$A$40:$A$783,$A397,СВЦЭМ!$B$39:$B$782,T$367)+'СЕТ СН'!$F$16</f>
        <v>#REF!</v>
      </c>
      <c r="U397" s="36" t="e">
        <f>SUMIFS(СВЦЭМ!#REF!,СВЦЭМ!$A$40:$A$783,$A397,СВЦЭМ!$B$39:$B$782,U$367)+'СЕТ СН'!$F$16</f>
        <v>#REF!</v>
      </c>
      <c r="V397" s="36" t="e">
        <f>SUMIFS(СВЦЭМ!#REF!,СВЦЭМ!$A$40:$A$783,$A397,СВЦЭМ!$B$39:$B$782,V$367)+'СЕТ СН'!$F$16</f>
        <v>#REF!</v>
      </c>
      <c r="W397" s="36" t="e">
        <f>SUMIFS(СВЦЭМ!#REF!,СВЦЭМ!$A$40:$A$783,$A397,СВЦЭМ!$B$39:$B$782,W$367)+'СЕТ СН'!$F$16</f>
        <v>#REF!</v>
      </c>
      <c r="X397" s="36" t="e">
        <f>SUMIFS(СВЦЭМ!#REF!,СВЦЭМ!$A$40:$A$783,$A397,СВЦЭМ!$B$39:$B$782,X$367)+'СЕТ СН'!$F$16</f>
        <v>#REF!</v>
      </c>
      <c r="Y397" s="36" t="e">
        <f>SUMIFS(СВЦЭМ!#REF!,СВЦЭМ!$A$40:$A$783,$A397,СВЦЭМ!$B$39:$B$782,Y$367)+'СЕТ СН'!$F$16</f>
        <v>#REF!</v>
      </c>
    </row>
    <row r="398" spans="1:26" ht="15.75" hidden="1" x14ac:dyDescent="0.2">
      <c r="A398" s="35">
        <f t="shared" si="10"/>
        <v>44682</v>
      </c>
      <c r="B398" s="36" t="e">
        <f>SUMIFS(СВЦЭМ!#REF!,СВЦЭМ!$A$40:$A$783,$A398,СВЦЭМ!$B$39:$B$782,B$367)+'СЕТ СН'!$F$16</f>
        <v>#REF!</v>
      </c>
      <c r="C398" s="36" t="e">
        <f>SUMIFS(СВЦЭМ!#REF!,СВЦЭМ!$A$40:$A$783,$A398,СВЦЭМ!$B$39:$B$782,C$367)+'СЕТ СН'!$F$16</f>
        <v>#REF!</v>
      </c>
      <c r="D398" s="36" t="e">
        <f>SUMIFS(СВЦЭМ!#REF!,СВЦЭМ!$A$40:$A$783,$A398,СВЦЭМ!$B$39:$B$782,D$367)+'СЕТ СН'!$F$16</f>
        <v>#REF!</v>
      </c>
      <c r="E398" s="36" t="e">
        <f>SUMIFS(СВЦЭМ!#REF!,СВЦЭМ!$A$40:$A$783,$A398,СВЦЭМ!$B$39:$B$782,E$367)+'СЕТ СН'!$F$16</f>
        <v>#REF!</v>
      </c>
      <c r="F398" s="36" t="e">
        <f>SUMIFS(СВЦЭМ!#REF!,СВЦЭМ!$A$40:$A$783,$A398,СВЦЭМ!$B$39:$B$782,F$367)+'СЕТ СН'!$F$16</f>
        <v>#REF!</v>
      </c>
      <c r="G398" s="36" t="e">
        <f>SUMIFS(СВЦЭМ!#REF!,СВЦЭМ!$A$40:$A$783,$A398,СВЦЭМ!$B$39:$B$782,G$367)+'СЕТ СН'!$F$16</f>
        <v>#REF!</v>
      </c>
      <c r="H398" s="36" t="e">
        <f>SUMIFS(СВЦЭМ!#REF!,СВЦЭМ!$A$40:$A$783,$A398,СВЦЭМ!$B$39:$B$782,H$367)+'СЕТ СН'!$F$16</f>
        <v>#REF!</v>
      </c>
      <c r="I398" s="36" t="e">
        <f>SUMIFS(СВЦЭМ!#REF!,СВЦЭМ!$A$40:$A$783,$A398,СВЦЭМ!$B$39:$B$782,I$367)+'СЕТ СН'!$F$16</f>
        <v>#REF!</v>
      </c>
      <c r="J398" s="36" t="e">
        <f>SUMIFS(СВЦЭМ!#REF!,СВЦЭМ!$A$40:$A$783,$A398,СВЦЭМ!$B$39:$B$782,J$367)+'СЕТ СН'!$F$16</f>
        <v>#REF!</v>
      </c>
      <c r="K398" s="36" t="e">
        <f>SUMIFS(СВЦЭМ!#REF!,СВЦЭМ!$A$40:$A$783,$A398,СВЦЭМ!$B$39:$B$782,K$367)+'СЕТ СН'!$F$16</f>
        <v>#REF!</v>
      </c>
      <c r="L398" s="36" t="e">
        <f>SUMIFS(СВЦЭМ!#REF!,СВЦЭМ!$A$40:$A$783,$A398,СВЦЭМ!$B$39:$B$782,L$367)+'СЕТ СН'!$F$16</f>
        <v>#REF!</v>
      </c>
      <c r="M398" s="36" t="e">
        <f>SUMIFS(СВЦЭМ!#REF!,СВЦЭМ!$A$40:$A$783,$A398,СВЦЭМ!$B$39:$B$782,M$367)+'СЕТ СН'!$F$16</f>
        <v>#REF!</v>
      </c>
      <c r="N398" s="36" t="e">
        <f>SUMIFS(СВЦЭМ!#REF!,СВЦЭМ!$A$40:$A$783,$A398,СВЦЭМ!$B$39:$B$782,N$367)+'СЕТ СН'!$F$16</f>
        <v>#REF!</v>
      </c>
      <c r="O398" s="36" t="e">
        <f>SUMIFS(СВЦЭМ!#REF!,СВЦЭМ!$A$40:$A$783,$A398,СВЦЭМ!$B$39:$B$782,O$367)+'СЕТ СН'!$F$16</f>
        <v>#REF!</v>
      </c>
      <c r="P398" s="36" t="e">
        <f>SUMIFS(СВЦЭМ!#REF!,СВЦЭМ!$A$40:$A$783,$A398,СВЦЭМ!$B$39:$B$782,P$367)+'СЕТ СН'!$F$16</f>
        <v>#REF!</v>
      </c>
      <c r="Q398" s="36" t="e">
        <f>SUMIFS(СВЦЭМ!#REF!,СВЦЭМ!$A$40:$A$783,$A398,СВЦЭМ!$B$39:$B$782,Q$367)+'СЕТ СН'!$F$16</f>
        <v>#REF!</v>
      </c>
      <c r="R398" s="36" t="e">
        <f>SUMIFS(СВЦЭМ!#REF!,СВЦЭМ!$A$40:$A$783,$A398,СВЦЭМ!$B$39:$B$782,R$367)+'СЕТ СН'!$F$16</f>
        <v>#REF!</v>
      </c>
      <c r="S398" s="36" t="e">
        <f>SUMIFS(СВЦЭМ!#REF!,СВЦЭМ!$A$40:$A$783,$A398,СВЦЭМ!$B$39:$B$782,S$367)+'СЕТ СН'!$F$16</f>
        <v>#REF!</v>
      </c>
      <c r="T398" s="36" t="e">
        <f>SUMIFS(СВЦЭМ!#REF!,СВЦЭМ!$A$40:$A$783,$A398,СВЦЭМ!$B$39:$B$782,T$367)+'СЕТ СН'!$F$16</f>
        <v>#REF!</v>
      </c>
      <c r="U398" s="36" t="e">
        <f>SUMIFS(СВЦЭМ!#REF!,СВЦЭМ!$A$40:$A$783,$A398,СВЦЭМ!$B$39:$B$782,U$367)+'СЕТ СН'!$F$16</f>
        <v>#REF!</v>
      </c>
      <c r="V398" s="36" t="e">
        <f>SUMIFS(СВЦЭМ!#REF!,СВЦЭМ!$A$40:$A$783,$A398,СВЦЭМ!$B$39:$B$782,V$367)+'СЕТ СН'!$F$16</f>
        <v>#REF!</v>
      </c>
      <c r="W398" s="36" t="e">
        <f>SUMIFS(СВЦЭМ!#REF!,СВЦЭМ!$A$40:$A$783,$A398,СВЦЭМ!$B$39:$B$782,W$367)+'СЕТ СН'!$F$16</f>
        <v>#REF!</v>
      </c>
      <c r="X398" s="36" t="e">
        <f>SUMIFS(СВЦЭМ!#REF!,СВЦЭМ!$A$40:$A$783,$A398,СВЦЭМ!$B$39:$B$782,X$367)+'СЕТ СН'!$F$16</f>
        <v>#REF!</v>
      </c>
      <c r="Y398" s="36" t="e">
        <f>SUMIFS(СВЦЭМ!#REF!,СВЦЭМ!$A$40:$A$783,$A398,СВЦЭМ!$B$39:$B$782,Y$367)+'СЕТ СН'!$F$16</f>
        <v>#REF!</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01.04.2022</v>
      </c>
      <c r="B403" s="36" t="e">
        <f>SUMIFS(СВЦЭМ!#REF!,СВЦЭМ!$A$40:$A$783,$A403,СВЦЭМ!$B$39:$B$782,B$402)+'СЕТ СН'!$F$16</f>
        <v>#REF!</v>
      </c>
      <c r="C403" s="36" t="e">
        <f>SUMIFS(СВЦЭМ!#REF!,СВЦЭМ!$A$40:$A$783,$A403,СВЦЭМ!$B$39:$B$782,C$402)+'СЕТ СН'!$F$16</f>
        <v>#REF!</v>
      </c>
      <c r="D403" s="36" t="e">
        <f>SUMIFS(СВЦЭМ!#REF!,СВЦЭМ!$A$40:$A$783,$A403,СВЦЭМ!$B$39:$B$782,D$402)+'СЕТ СН'!$F$16</f>
        <v>#REF!</v>
      </c>
      <c r="E403" s="36" t="e">
        <f>SUMIFS(СВЦЭМ!#REF!,СВЦЭМ!$A$40:$A$783,$A403,СВЦЭМ!$B$39:$B$782,E$402)+'СЕТ СН'!$F$16</f>
        <v>#REF!</v>
      </c>
      <c r="F403" s="36" t="e">
        <f>SUMIFS(СВЦЭМ!#REF!,СВЦЭМ!$A$40:$A$783,$A403,СВЦЭМ!$B$39:$B$782,F$402)+'СЕТ СН'!$F$16</f>
        <v>#REF!</v>
      </c>
      <c r="G403" s="36" t="e">
        <f>SUMIFS(СВЦЭМ!#REF!,СВЦЭМ!$A$40:$A$783,$A403,СВЦЭМ!$B$39:$B$782,G$402)+'СЕТ СН'!$F$16</f>
        <v>#REF!</v>
      </c>
      <c r="H403" s="36" t="e">
        <f>SUMIFS(СВЦЭМ!#REF!,СВЦЭМ!$A$40:$A$783,$A403,СВЦЭМ!$B$39:$B$782,H$402)+'СЕТ СН'!$F$16</f>
        <v>#REF!</v>
      </c>
      <c r="I403" s="36" t="e">
        <f>SUMIFS(СВЦЭМ!#REF!,СВЦЭМ!$A$40:$A$783,$A403,СВЦЭМ!$B$39:$B$782,I$402)+'СЕТ СН'!$F$16</f>
        <v>#REF!</v>
      </c>
      <c r="J403" s="36" t="e">
        <f>SUMIFS(СВЦЭМ!#REF!,СВЦЭМ!$A$40:$A$783,$A403,СВЦЭМ!$B$39:$B$782,J$402)+'СЕТ СН'!$F$16</f>
        <v>#REF!</v>
      </c>
      <c r="K403" s="36" t="e">
        <f>SUMIFS(СВЦЭМ!#REF!,СВЦЭМ!$A$40:$A$783,$A403,СВЦЭМ!$B$39:$B$782,K$402)+'СЕТ СН'!$F$16</f>
        <v>#REF!</v>
      </c>
      <c r="L403" s="36" t="e">
        <f>SUMIFS(СВЦЭМ!#REF!,СВЦЭМ!$A$40:$A$783,$A403,СВЦЭМ!$B$39:$B$782,L$402)+'СЕТ СН'!$F$16</f>
        <v>#REF!</v>
      </c>
      <c r="M403" s="36" t="e">
        <f>SUMIFS(СВЦЭМ!#REF!,СВЦЭМ!$A$40:$A$783,$A403,СВЦЭМ!$B$39:$B$782,M$402)+'СЕТ СН'!$F$16</f>
        <v>#REF!</v>
      </c>
      <c r="N403" s="36" t="e">
        <f>SUMIFS(СВЦЭМ!#REF!,СВЦЭМ!$A$40:$A$783,$A403,СВЦЭМ!$B$39:$B$782,N$402)+'СЕТ СН'!$F$16</f>
        <v>#REF!</v>
      </c>
      <c r="O403" s="36" t="e">
        <f>SUMIFS(СВЦЭМ!#REF!,СВЦЭМ!$A$40:$A$783,$A403,СВЦЭМ!$B$39:$B$782,O$402)+'СЕТ СН'!$F$16</f>
        <v>#REF!</v>
      </c>
      <c r="P403" s="36" t="e">
        <f>SUMIFS(СВЦЭМ!#REF!,СВЦЭМ!$A$40:$A$783,$A403,СВЦЭМ!$B$39:$B$782,P$402)+'СЕТ СН'!$F$16</f>
        <v>#REF!</v>
      </c>
      <c r="Q403" s="36" t="e">
        <f>SUMIFS(СВЦЭМ!#REF!,СВЦЭМ!$A$40:$A$783,$A403,СВЦЭМ!$B$39:$B$782,Q$402)+'СЕТ СН'!$F$16</f>
        <v>#REF!</v>
      </c>
      <c r="R403" s="36" t="e">
        <f>SUMIFS(СВЦЭМ!#REF!,СВЦЭМ!$A$40:$A$783,$A403,СВЦЭМ!$B$39:$B$782,R$402)+'СЕТ СН'!$F$16</f>
        <v>#REF!</v>
      </c>
      <c r="S403" s="36" t="e">
        <f>SUMIFS(СВЦЭМ!#REF!,СВЦЭМ!$A$40:$A$783,$A403,СВЦЭМ!$B$39:$B$782,S$402)+'СЕТ СН'!$F$16</f>
        <v>#REF!</v>
      </c>
      <c r="T403" s="36" t="e">
        <f>SUMIFS(СВЦЭМ!#REF!,СВЦЭМ!$A$40:$A$783,$A403,СВЦЭМ!$B$39:$B$782,T$402)+'СЕТ СН'!$F$16</f>
        <v>#REF!</v>
      </c>
      <c r="U403" s="36" t="e">
        <f>SUMIFS(СВЦЭМ!#REF!,СВЦЭМ!$A$40:$A$783,$A403,СВЦЭМ!$B$39:$B$782,U$402)+'СЕТ СН'!$F$16</f>
        <v>#REF!</v>
      </c>
      <c r="V403" s="36" t="e">
        <f>SUMIFS(СВЦЭМ!#REF!,СВЦЭМ!$A$40:$A$783,$A403,СВЦЭМ!$B$39:$B$782,V$402)+'СЕТ СН'!$F$16</f>
        <v>#REF!</v>
      </c>
      <c r="W403" s="36" t="e">
        <f>SUMIFS(СВЦЭМ!#REF!,СВЦЭМ!$A$40:$A$783,$A403,СВЦЭМ!$B$39:$B$782,W$402)+'СЕТ СН'!$F$16</f>
        <v>#REF!</v>
      </c>
      <c r="X403" s="36" t="e">
        <f>SUMIFS(СВЦЭМ!#REF!,СВЦЭМ!$A$40:$A$783,$A403,СВЦЭМ!$B$39:$B$782,X$402)+'СЕТ СН'!$F$16</f>
        <v>#REF!</v>
      </c>
      <c r="Y403" s="36" t="e">
        <f>SUMIFS(СВЦЭМ!#REF!,СВЦЭМ!$A$40:$A$783,$A403,СВЦЭМ!$B$39:$B$782,Y$402)+'СЕТ СН'!$F$16</f>
        <v>#REF!</v>
      </c>
      <c r="AA403" s="45"/>
    </row>
    <row r="404" spans="1:27" ht="15.75" hidden="1" x14ac:dyDescent="0.2">
      <c r="A404" s="35">
        <f>A403+1</f>
        <v>44653</v>
      </c>
      <c r="B404" s="36" t="e">
        <f>SUMIFS(СВЦЭМ!#REF!,СВЦЭМ!$A$40:$A$783,$A404,СВЦЭМ!$B$39:$B$782,B$402)+'СЕТ СН'!$F$16</f>
        <v>#REF!</v>
      </c>
      <c r="C404" s="36" t="e">
        <f>SUMIFS(СВЦЭМ!#REF!,СВЦЭМ!$A$40:$A$783,$A404,СВЦЭМ!$B$39:$B$782,C$402)+'СЕТ СН'!$F$16</f>
        <v>#REF!</v>
      </c>
      <c r="D404" s="36" t="e">
        <f>SUMIFS(СВЦЭМ!#REF!,СВЦЭМ!$A$40:$A$783,$A404,СВЦЭМ!$B$39:$B$782,D$402)+'СЕТ СН'!$F$16</f>
        <v>#REF!</v>
      </c>
      <c r="E404" s="36" t="e">
        <f>SUMIFS(СВЦЭМ!#REF!,СВЦЭМ!$A$40:$A$783,$A404,СВЦЭМ!$B$39:$B$782,E$402)+'СЕТ СН'!$F$16</f>
        <v>#REF!</v>
      </c>
      <c r="F404" s="36" t="e">
        <f>SUMIFS(СВЦЭМ!#REF!,СВЦЭМ!$A$40:$A$783,$A404,СВЦЭМ!$B$39:$B$782,F$402)+'СЕТ СН'!$F$16</f>
        <v>#REF!</v>
      </c>
      <c r="G404" s="36" t="e">
        <f>SUMIFS(СВЦЭМ!#REF!,СВЦЭМ!$A$40:$A$783,$A404,СВЦЭМ!$B$39:$B$782,G$402)+'СЕТ СН'!$F$16</f>
        <v>#REF!</v>
      </c>
      <c r="H404" s="36" t="e">
        <f>SUMIFS(СВЦЭМ!#REF!,СВЦЭМ!$A$40:$A$783,$A404,СВЦЭМ!$B$39:$B$782,H$402)+'СЕТ СН'!$F$16</f>
        <v>#REF!</v>
      </c>
      <c r="I404" s="36" t="e">
        <f>SUMIFS(СВЦЭМ!#REF!,СВЦЭМ!$A$40:$A$783,$A404,СВЦЭМ!$B$39:$B$782,I$402)+'СЕТ СН'!$F$16</f>
        <v>#REF!</v>
      </c>
      <c r="J404" s="36" t="e">
        <f>SUMIFS(СВЦЭМ!#REF!,СВЦЭМ!$A$40:$A$783,$A404,СВЦЭМ!$B$39:$B$782,J$402)+'СЕТ СН'!$F$16</f>
        <v>#REF!</v>
      </c>
      <c r="K404" s="36" t="e">
        <f>SUMIFS(СВЦЭМ!#REF!,СВЦЭМ!$A$40:$A$783,$A404,СВЦЭМ!$B$39:$B$782,K$402)+'СЕТ СН'!$F$16</f>
        <v>#REF!</v>
      </c>
      <c r="L404" s="36" t="e">
        <f>SUMIFS(СВЦЭМ!#REF!,СВЦЭМ!$A$40:$A$783,$A404,СВЦЭМ!$B$39:$B$782,L$402)+'СЕТ СН'!$F$16</f>
        <v>#REF!</v>
      </c>
      <c r="M404" s="36" t="e">
        <f>SUMIFS(СВЦЭМ!#REF!,СВЦЭМ!$A$40:$A$783,$A404,СВЦЭМ!$B$39:$B$782,M$402)+'СЕТ СН'!$F$16</f>
        <v>#REF!</v>
      </c>
      <c r="N404" s="36" t="e">
        <f>SUMIFS(СВЦЭМ!#REF!,СВЦЭМ!$A$40:$A$783,$A404,СВЦЭМ!$B$39:$B$782,N$402)+'СЕТ СН'!$F$16</f>
        <v>#REF!</v>
      </c>
      <c r="O404" s="36" t="e">
        <f>SUMIFS(СВЦЭМ!#REF!,СВЦЭМ!$A$40:$A$783,$A404,СВЦЭМ!$B$39:$B$782,O$402)+'СЕТ СН'!$F$16</f>
        <v>#REF!</v>
      </c>
      <c r="P404" s="36" t="e">
        <f>SUMIFS(СВЦЭМ!#REF!,СВЦЭМ!$A$40:$A$783,$A404,СВЦЭМ!$B$39:$B$782,P$402)+'СЕТ СН'!$F$16</f>
        <v>#REF!</v>
      </c>
      <c r="Q404" s="36" t="e">
        <f>SUMIFS(СВЦЭМ!#REF!,СВЦЭМ!$A$40:$A$783,$A404,СВЦЭМ!$B$39:$B$782,Q$402)+'СЕТ СН'!$F$16</f>
        <v>#REF!</v>
      </c>
      <c r="R404" s="36" t="e">
        <f>SUMIFS(СВЦЭМ!#REF!,СВЦЭМ!$A$40:$A$783,$A404,СВЦЭМ!$B$39:$B$782,R$402)+'СЕТ СН'!$F$16</f>
        <v>#REF!</v>
      </c>
      <c r="S404" s="36" t="e">
        <f>SUMIFS(СВЦЭМ!#REF!,СВЦЭМ!$A$40:$A$783,$A404,СВЦЭМ!$B$39:$B$782,S$402)+'СЕТ СН'!$F$16</f>
        <v>#REF!</v>
      </c>
      <c r="T404" s="36" t="e">
        <f>SUMIFS(СВЦЭМ!#REF!,СВЦЭМ!$A$40:$A$783,$A404,СВЦЭМ!$B$39:$B$782,T$402)+'СЕТ СН'!$F$16</f>
        <v>#REF!</v>
      </c>
      <c r="U404" s="36" t="e">
        <f>SUMIFS(СВЦЭМ!#REF!,СВЦЭМ!$A$40:$A$783,$A404,СВЦЭМ!$B$39:$B$782,U$402)+'СЕТ СН'!$F$16</f>
        <v>#REF!</v>
      </c>
      <c r="V404" s="36" t="e">
        <f>SUMIFS(СВЦЭМ!#REF!,СВЦЭМ!$A$40:$A$783,$A404,СВЦЭМ!$B$39:$B$782,V$402)+'СЕТ СН'!$F$16</f>
        <v>#REF!</v>
      </c>
      <c r="W404" s="36" t="e">
        <f>SUMIFS(СВЦЭМ!#REF!,СВЦЭМ!$A$40:$A$783,$A404,СВЦЭМ!$B$39:$B$782,W$402)+'СЕТ СН'!$F$16</f>
        <v>#REF!</v>
      </c>
      <c r="X404" s="36" t="e">
        <f>SUMIFS(СВЦЭМ!#REF!,СВЦЭМ!$A$40:$A$783,$A404,СВЦЭМ!$B$39:$B$782,X$402)+'СЕТ СН'!$F$16</f>
        <v>#REF!</v>
      </c>
      <c r="Y404" s="36" t="e">
        <f>SUMIFS(СВЦЭМ!#REF!,СВЦЭМ!$A$40:$A$783,$A404,СВЦЭМ!$B$39:$B$782,Y$402)+'СЕТ СН'!$F$16</f>
        <v>#REF!</v>
      </c>
    </row>
    <row r="405" spans="1:27" ht="15.75" hidden="1" x14ac:dyDescent="0.2">
      <c r="A405" s="35">
        <f t="shared" ref="A405:A433" si="11">A404+1</f>
        <v>44654</v>
      </c>
      <c r="B405" s="36" t="e">
        <f>SUMIFS(СВЦЭМ!#REF!,СВЦЭМ!$A$40:$A$783,$A405,СВЦЭМ!$B$39:$B$782,B$402)+'СЕТ СН'!$F$16</f>
        <v>#REF!</v>
      </c>
      <c r="C405" s="36" t="e">
        <f>SUMIFS(СВЦЭМ!#REF!,СВЦЭМ!$A$40:$A$783,$A405,СВЦЭМ!$B$39:$B$782,C$402)+'СЕТ СН'!$F$16</f>
        <v>#REF!</v>
      </c>
      <c r="D405" s="36" t="e">
        <f>SUMIFS(СВЦЭМ!#REF!,СВЦЭМ!$A$40:$A$783,$A405,СВЦЭМ!$B$39:$B$782,D$402)+'СЕТ СН'!$F$16</f>
        <v>#REF!</v>
      </c>
      <c r="E405" s="36" t="e">
        <f>SUMIFS(СВЦЭМ!#REF!,СВЦЭМ!$A$40:$A$783,$A405,СВЦЭМ!$B$39:$B$782,E$402)+'СЕТ СН'!$F$16</f>
        <v>#REF!</v>
      </c>
      <c r="F405" s="36" t="e">
        <f>SUMIFS(СВЦЭМ!#REF!,СВЦЭМ!$A$40:$A$783,$A405,СВЦЭМ!$B$39:$B$782,F$402)+'СЕТ СН'!$F$16</f>
        <v>#REF!</v>
      </c>
      <c r="G405" s="36" t="e">
        <f>SUMIFS(СВЦЭМ!#REF!,СВЦЭМ!$A$40:$A$783,$A405,СВЦЭМ!$B$39:$B$782,G$402)+'СЕТ СН'!$F$16</f>
        <v>#REF!</v>
      </c>
      <c r="H405" s="36" t="e">
        <f>SUMIFS(СВЦЭМ!#REF!,СВЦЭМ!$A$40:$A$783,$A405,СВЦЭМ!$B$39:$B$782,H$402)+'СЕТ СН'!$F$16</f>
        <v>#REF!</v>
      </c>
      <c r="I405" s="36" t="e">
        <f>SUMIFS(СВЦЭМ!#REF!,СВЦЭМ!$A$40:$A$783,$A405,СВЦЭМ!$B$39:$B$782,I$402)+'СЕТ СН'!$F$16</f>
        <v>#REF!</v>
      </c>
      <c r="J405" s="36" t="e">
        <f>SUMIFS(СВЦЭМ!#REF!,СВЦЭМ!$A$40:$A$783,$A405,СВЦЭМ!$B$39:$B$782,J$402)+'СЕТ СН'!$F$16</f>
        <v>#REF!</v>
      </c>
      <c r="K405" s="36" t="e">
        <f>SUMIFS(СВЦЭМ!#REF!,СВЦЭМ!$A$40:$A$783,$A405,СВЦЭМ!$B$39:$B$782,K$402)+'СЕТ СН'!$F$16</f>
        <v>#REF!</v>
      </c>
      <c r="L405" s="36" t="e">
        <f>SUMIFS(СВЦЭМ!#REF!,СВЦЭМ!$A$40:$A$783,$A405,СВЦЭМ!$B$39:$B$782,L$402)+'СЕТ СН'!$F$16</f>
        <v>#REF!</v>
      </c>
      <c r="M405" s="36" t="e">
        <f>SUMIFS(СВЦЭМ!#REF!,СВЦЭМ!$A$40:$A$783,$A405,СВЦЭМ!$B$39:$B$782,M$402)+'СЕТ СН'!$F$16</f>
        <v>#REF!</v>
      </c>
      <c r="N405" s="36" t="e">
        <f>SUMIFS(СВЦЭМ!#REF!,СВЦЭМ!$A$40:$A$783,$A405,СВЦЭМ!$B$39:$B$782,N$402)+'СЕТ СН'!$F$16</f>
        <v>#REF!</v>
      </c>
      <c r="O405" s="36" t="e">
        <f>SUMIFS(СВЦЭМ!#REF!,СВЦЭМ!$A$40:$A$783,$A405,СВЦЭМ!$B$39:$B$782,O$402)+'СЕТ СН'!$F$16</f>
        <v>#REF!</v>
      </c>
      <c r="P405" s="36" t="e">
        <f>SUMIFS(СВЦЭМ!#REF!,СВЦЭМ!$A$40:$A$783,$A405,СВЦЭМ!$B$39:$B$782,P$402)+'СЕТ СН'!$F$16</f>
        <v>#REF!</v>
      </c>
      <c r="Q405" s="36" t="e">
        <f>SUMIFS(СВЦЭМ!#REF!,СВЦЭМ!$A$40:$A$783,$A405,СВЦЭМ!$B$39:$B$782,Q$402)+'СЕТ СН'!$F$16</f>
        <v>#REF!</v>
      </c>
      <c r="R405" s="36" t="e">
        <f>SUMIFS(СВЦЭМ!#REF!,СВЦЭМ!$A$40:$A$783,$A405,СВЦЭМ!$B$39:$B$782,R$402)+'СЕТ СН'!$F$16</f>
        <v>#REF!</v>
      </c>
      <c r="S405" s="36" t="e">
        <f>SUMIFS(СВЦЭМ!#REF!,СВЦЭМ!$A$40:$A$783,$A405,СВЦЭМ!$B$39:$B$782,S$402)+'СЕТ СН'!$F$16</f>
        <v>#REF!</v>
      </c>
      <c r="T405" s="36" t="e">
        <f>SUMIFS(СВЦЭМ!#REF!,СВЦЭМ!$A$40:$A$783,$A405,СВЦЭМ!$B$39:$B$782,T$402)+'СЕТ СН'!$F$16</f>
        <v>#REF!</v>
      </c>
      <c r="U405" s="36" t="e">
        <f>SUMIFS(СВЦЭМ!#REF!,СВЦЭМ!$A$40:$A$783,$A405,СВЦЭМ!$B$39:$B$782,U$402)+'СЕТ СН'!$F$16</f>
        <v>#REF!</v>
      </c>
      <c r="V405" s="36" t="e">
        <f>SUMIFS(СВЦЭМ!#REF!,СВЦЭМ!$A$40:$A$783,$A405,СВЦЭМ!$B$39:$B$782,V$402)+'СЕТ СН'!$F$16</f>
        <v>#REF!</v>
      </c>
      <c r="W405" s="36" t="e">
        <f>SUMIFS(СВЦЭМ!#REF!,СВЦЭМ!$A$40:$A$783,$A405,СВЦЭМ!$B$39:$B$782,W$402)+'СЕТ СН'!$F$16</f>
        <v>#REF!</v>
      </c>
      <c r="X405" s="36" t="e">
        <f>SUMIFS(СВЦЭМ!#REF!,СВЦЭМ!$A$40:$A$783,$A405,СВЦЭМ!$B$39:$B$782,X$402)+'СЕТ СН'!$F$16</f>
        <v>#REF!</v>
      </c>
      <c r="Y405" s="36" t="e">
        <f>SUMIFS(СВЦЭМ!#REF!,СВЦЭМ!$A$40:$A$783,$A405,СВЦЭМ!$B$39:$B$782,Y$402)+'СЕТ СН'!$F$16</f>
        <v>#REF!</v>
      </c>
    </row>
    <row r="406" spans="1:27" ht="15.75" hidden="1" x14ac:dyDescent="0.2">
      <c r="A406" s="35">
        <f t="shared" si="11"/>
        <v>44655</v>
      </c>
      <c r="B406" s="36" t="e">
        <f>SUMIFS(СВЦЭМ!#REF!,СВЦЭМ!$A$40:$A$783,$A406,СВЦЭМ!$B$39:$B$782,B$402)+'СЕТ СН'!$F$16</f>
        <v>#REF!</v>
      </c>
      <c r="C406" s="36" t="e">
        <f>SUMIFS(СВЦЭМ!#REF!,СВЦЭМ!$A$40:$A$783,$A406,СВЦЭМ!$B$39:$B$782,C$402)+'СЕТ СН'!$F$16</f>
        <v>#REF!</v>
      </c>
      <c r="D406" s="36" t="e">
        <f>SUMIFS(СВЦЭМ!#REF!,СВЦЭМ!$A$40:$A$783,$A406,СВЦЭМ!$B$39:$B$782,D$402)+'СЕТ СН'!$F$16</f>
        <v>#REF!</v>
      </c>
      <c r="E406" s="36" t="e">
        <f>SUMIFS(СВЦЭМ!#REF!,СВЦЭМ!$A$40:$A$783,$A406,СВЦЭМ!$B$39:$B$782,E$402)+'СЕТ СН'!$F$16</f>
        <v>#REF!</v>
      </c>
      <c r="F406" s="36" t="e">
        <f>SUMIFS(СВЦЭМ!#REF!,СВЦЭМ!$A$40:$A$783,$A406,СВЦЭМ!$B$39:$B$782,F$402)+'СЕТ СН'!$F$16</f>
        <v>#REF!</v>
      </c>
      <c r="G406" s="36" t="e">
        <f>SUMIFS(СВЦЭМ!#REF!,СВЦЭМ!$A$40:$A$783,$A406,СВЦЭМ!$B$39:$B$782,G$402)+'СЕТ СН'!$F$16</f>
        <v>#REF!</v>
      </c>
      <c r="H406" s="36" t="e">
        <f>SUMIFS(СВЦЭМ!#REF!,СВЦЭМ!$A$40:$A$783,$A406,СВЦЭМ!$B$39:$B$782,H$402)+'СЕТ СН'!$F$16</f>
        <v>#REF!</v>
      </c>
      <c r="I406" s="36" t="e">
        <f>SUMIFS(СВЦЭМ!#REF!,СВЦЭМ!$A$40:$A$783,$A406,СВЦЭМ!$B$39:$B$782,I$402)+'СЕТ СН'!$F$16</f>
        <v>#REF!</v>
      </c>
      <c r="J406" s="36" t="e">
        <f>SUMIFS(СВЦЭМ!#REF!,СВЦЭМ!$A$40:$A$783,$A406,СВЦЭМ!$B$39:$B$782,J$402)+'СЕТ СН'!$F$16</f>
        <v>#REF!</v>
      </c>
      <c r="K406" s="36" t="e">
        <f>SUMIFS(СВЦЭМ!#REF!,СВЦЭМ!$A$40:$A$783,$A406,СВЦЭМ!$B$39:$B$782,K$402)+'СЕТ СН'!$F$16</f>
        <v>#REF!</v>
      </c>
      <c r="L406" s="36" t="e">
        <f>SUMIFS(СВЦЭМ!#REF!,СВЦЭМ!$A$40:$A$783,$A406,СВЦЭМ!$B$39:$B$782,L$402)+'СЕТ СН'!$F$16</f>
        <v>#REF!</v>
      </c>
      <c r="M406" s="36" t="e">
        <f>SUMIFS(СВЦЭМ!#REF!,СВЦЭМ!$A$40:$A$783,$A406,СВЦЭМ!$B$39:$B$782,M$402)+'СЕТ СН'!$F$16</f>
        <v>#REF!</v>
      </c>
      <c r="N406" s="36" t="e">
        <f>SUMIFS(СВЦЭМ!#REF!,СВЦЭМ!$A$40:$A$783,$A406,СВЦЭМ!$B$39:$B$782,N$402)+'СЕТ СН'!$F$16</f>
        <v>#REF!</v>
      </c>
      <c r="O406" s="36" t="e">
        <f>SUMIFS(СВЦЭМ!#REF!,СВЦЭМ!$A$40:$A$783,$A406,СВЦЭМ!$B$39:$B$782,O$402)+'СЕТ СН'!$F$16</f>
        <v>#REF!</v>
      </c>
      <c r="P406" s="36" t="e">
        <f>SUMIFS(СВЦЭМ!#REF!,СВЦЭМ!$A$40:$A$783,$A406,СВЦЭМ!$B$39:$B$782,P$402)+'СЕТ СН'!$F$16</f>
        <v>#REF!</v>
      </c>
      <c r="Q406" s="36" t="e">
        <f>SUMIFS(СВЦЭМ!#REF!,СВЦЭМ!$A$40:$A$783,$A406,СВЦЭМ!$B$39:$B$782,Q$402)+'СЕТ СН'!$F$16</f>
        <v>#REF!</v>
      </c>
      <c r="R406" s="36" t="e">
        <f>SUMIFS(СВЦЭМ!#REF!,СВЦЭМ!$A$40:$A$783,$A406,СВЦЭМ!$B$39:$B$782,R$402)+'СЕТ СН'!$F$16</f>
        <v>#REF!</v>
      </c>
      <c r="S406" s="36" t="e">
        <f>SUMIFS(СВЦЭМ!#REF!,СВЦЭМ!$A$40:$A$783,$A406,СВЦЭМ!$B$39:$B$782,S$402)+'СЕТ СН'!$F$16</f>
        <v>#REF!</v>
      </c>
      <c r="T406" s="36" t="e">
        <f>SUMIFS(СВЦЭМ!#REF!,СВЦЭМ!$A$40:$A$783,$A406,СВЦЭМ!$B$39:$B$782,T$402)+'СЕТ СН'!$F$16</f>
        <v>#REF!</v>
      </c>
      <c r="U406" s="36" t="e">
        <f>SUMIFS(СВЦЭМ!#REF!,СВЦЭМ!$A$40:$A$783,$A406,СВЦЭМ!$B$39:$B$782,U$402)+'СЕТ СН'!$F$16</f>
        <v>#REF!</v>
      </c>
      <c r="V406" s="36" t="e">
        <f>SUMIFS(СВЦЭМ!#REF!,СВЦЭМ!$A$40:$A$783,$A406,СВЦЭМ!$B$39:$B$782,V$402)+'СЕТ СН'!$F$16</f>
        <v>#REF!</v>
      </c>
      <c r="W406" s="36" t="e">
        <f>SUMIFS(СВЦЭМ!#REF!,СВЦЭМ!$A$40:$A$783,$A406,СВЦЭМ!$B$39:$B$782,W$402)+'СЕТ СН'!$F$16</f>
        <v>#REF!</v>
      </c>
      <c r="X406" s="36" t="e">
        <f>SUMIFS(СВЦЭМ!#REF!,СВЦЭМ!$A$40:$A$783,$A406,СВЦЭМ!$B$39:$B$782,X$402)+'СЕТ СН'!$F$16</f>
        <v>#REF!</v>
      </c>
      <c r="Y406" s="36" t="e">
        <f>SUMIFS(СВЦЭМ!#REF!,СВЦЭМ!$A$40:$A$783,$A406,СВЦЭМ!$B$39:$B$782,Y$402)+'СЕТ СН'!$F$16</f>
        <v>#REF!</v>
      </c>
    </row>
    <row r="407" spans="1:27" ht="15.75" hidden="1" x14ac:dyDescent="0.2">
      <c r="A407" s="35">
        <f t="shared" si="11"/>
        <v>44656</v>
      </c>
      <c r="B407" s="36" t="e">
        <f>SUMIFS(СВЦЭМ!#REF!,СВЦЭМ!$A$40:$A$783,$A407,СВЦЭМ!$B$39:$B$782,B$402)+'СЕТ СН'!$F$16</f>
        <v>#REF!</v>
      </c>
      <c r="C407" s="36" t="e">
        <f>SUMIFS(СВЦЭМ!#REF!,СВЦЭМ!$A$40:$A$783,$A407,СВЦЭМ!$B$39:$B$782,C$402)+'СЕТ СН'!$F$16</f>
        <v>#REF!</v>
      </c>
      <c r="D407" s="36" t="e">
        <f>SUMIFS(СВЦЭМ!#REF!,СВЦЭМ!$A$40:$A$783,$A407,СВЦЭМ!$B$39:$B$782,D$402)+'СЕТ СН'!$F$16</f>
        <v>#REF!</v>
      </c>
      <c r="E407" s="36" t="e">
        <f>SUMIFS(СВЦЭМ!#REF!,СВЦЭМ!$A$40:$A$783,$A407,СВЦЭМ!$B$39:$B$782,E$402)+'СЕТ СН'!$F$16</f>
        <v>#REF!</v>
      </c>
      <c r="F407" s="36" t="e">
        <f>SUMIFS(СВЦЭМ!#REF!,СВЦЭМ!$A$40:$A$783,$A407,СВЦЭМ!$B$39:$B$782,F$402)+'СЕТ СН'!$F$16</f>
        <v>#REF!</v>
      </c>
      <c r="G407" s="36" t="e">
        <f>SUMIFS(СВЦЭМ!#REF!,СВЦЭМ!$A$40:$A$783,$A407,СВЦЭМ!$B$39:$B$782,G$402)+'СЕТ СН'!$F$16</f>
        <v>#REF!</v>
      </c>
      <c r="H407" s="36" t="e">
        <f>SUMIFS(СВЦЭМ!#REF!,СВЦЭМ!$A$40:$A$783,$A407,СВЦЭМ!$B$39:$B$782,H$402)+'СЕТ СН'!$F$16</f>
        <v>#REF!</v>
      </c>
      <c r="I407" s="36" t="e">
        <f>SUMIFS(СВЦЭМ!#REF!,СВЦЭМ!$A$40:$A$783,$A407,СВЦЭМ!$B$39:$B$782,I$402)+'СЕТ СН'!$F$16</f>
        <v>#REF!</v>
      </c>
      <c r="J407" s="36" t="e">
        <f>SUMIFS(СВЦЭМ!#REF!,СВЦЭМ!$A$40:$A$783,$A407,СВЦЭМ!$B$39:$B$782,J$402)+'СЕТ СН'!$F$16</f>
        <v>#REF!</v>
      </c>
      <c r="K407" s="36" t="e">
        <f>SUMIFS(СВЦЭМ!#REF!,СВЦЭМ!$A$40:$A$783,$A407,СВЦЭМ!$B$39:$B$782,K$402)+'СЕТ СН'!$F$16</f>
        <v>#REF!</v>
      </c>
      <c r="L407" s="36" t="e">
        <f>SUMIFS(СВЦЭМ!#REF!,СВЦЭМ!$A$40:$A$783,$A407,СВЦЭМ!$B$39:$B$782,L$402)+'СЕТ СН'!$F$16</f>
        <v>#REF!</v>
      </c>
      <c r="M407" s="36" t="e">
        <f>SUMIFS(СВЦЭМ!#REF!,СВЦЭМ!$A$40:$A$783,$A407,СВЦЭМ!$B$39:$B$782,M$402)+'СЕТ СН'!$F$16</f>
        <v>#REF!</v>
      </c>
      <c r="N407" s="36" t="e">
        <f>SUMIFS(СВЦЭМ!#REF!,СВЦЭМ!$A$40:$A$783,$A407,СВЦЭМ!$B$39:$B$782,N$402)+'СЕТ СН'!$F$16</f>
        <v>#REF!</v>
      </c>
      <c r="O407" s="36" t="e">
        <f>SUMIFS(СВЦЭМ!#REF!,СВЦЭМ!$A$40:$A$783,$A407,СВЦЭМ!$B$39:$B$782,O$402)+'СЕТ СН'!$F$16</f>
        <v>#REF!</v>
      </c>
      <c r="P407" s="36" t="e">
        <f>SUMIFS(СВЦЭМ!#REF!,СВЦЭМ!$A$40:$A$783,$A407,СВЦЭМ!$B$39:$B$782,P$402)+'СЕТ СН'!$F$16</f>
        <v>#REF!</v>
      </c>
      <c r="Q407" s="36" t="e">
        <f>SUMIFS(СВЦЭМ!#REF!,СВЦЭМ!$A$40:$A$783,$A407,СВЦЭМ!$B$39:$B$782,Q$402)+'СЕТ СН'!$F$16</f>
        <v>#REF!</v>
      </c>
      <c r="R407" s="36" t="e">
        <f>SUMIFS(СВЦЭМ!#REF!,СВЦЭМ!$A$40:$A$783,$A407,СВЦЭМ!$B$39:$B$782,R$402)+'СЕТ СН'!$F$16</f>
        <v>#REF!</v>
      </c>
      <c r="S407" s="36" t="e">
        <f>SUMIFS(СВЦЭМ!#REF!,СВЦЭМ!$A$40:$A$783,$A407,СВЦЭМ!$B$39:$B$782,S$402)+'СЕТ СН'!$F$16</f>
        <v>#REF!</v>
      </c>
      <c r="T407" s="36" t="e">
        <f>SUMIFS(СВЦЭМ!#REF!,СВЦЭМ!$A$40:$A$783,$A407,СВЦЭМ!$B$39:$B$782,T$402)+'СЕТ СН'!$F$16</f>
        <v>#REF!</v>
      </c>
      <c r="U407" s="36" t="e">
        <f>SUMIFS(СВЦЭМ!#REF!,СВЦЭМ!$A$40:$A$783,$A407,СВЦЭМ!$B$39:$B$782,U$402)+'СЕТ СН'!$F$16</f>
        <v>#REF!</v>
      </c>
      <c r="V407" s="36" t="e">
        <f>SUMIFS(СВЦЭМ!#REF!,СВЦЭМ!$A$40:$A$783,$A407,СВЦЭМ!$B$39:$B$782,V$402)+'СЕТ СН'!$F$16</f>
        <v>#REF!</v>
      </c>
      <c r="W407" s="36" t="e">
        <f>SUMIFS(СВЦЭМ!#REF!,СВЦЭМ!$A$40:$A$783,$A407,СВЦЭМ!$B$39:$B$782,W$402)+'СЕТ СН'!$F$16</f>
        <v>#REF!</v>
      </c>
      <c r="X407" s="36" t="e">
        <f>SUMIFS(СВЦЭМ!#REF!,СВЦЭМ!$A$40:$A$783,$A407,СВЦЭМ!$B$39:$B$782,X$402)+'СЕТ СН'!$F$16</f>
        <v>#REF!</v>
      </c>
      <c r="Y407" s="36" t="e">
        <f>SUMIFS(СВЦЭМ!#REF!,СВЦЭМ!$A$40:$A$783,$A407,СВЦЭМ!$B$39:$B$782,Y$402)+'СЕТ СН'!$F$16</f>
        <v>#REF!</v>
      </c>
    </row>
    <row r="408" spans="1:27" ht="15.75" hidden="1" x14ac:dyDescent="0.2">
      <c r="A408" s="35">
        <f t="shared" si="11"/>
        <v>44657</v>
      </c>
      <c r="B408" s="36" t="e">
        <f>SUMIFS(СВЦЭМ!#REF!,СВЦЭМ!$A$40:$A$783,$A408,СВЦЭМ!$B$39:$B$782,B$402)+'СЕТ СН'!$F$16</f>
        <v>#REF!</v>
      </c>
      <c r="C408" s="36" t="e">
        <f>SUMIFS(СВЦЭМ!#REF!,СВЦЭМ!$A$40:$A$783,$A408,СВЦЭМ!$B$39:$B$782,C$402)+'СЕТ СН'!$F$16</f>
        <v>#REF!</v>
      </c>
      <c r="D408" s="36" t="e">
        <f>SUMIFS(СВЦЭМ!#REF!,СВЦЭМ!$A$40:$A$783,$A408,СВЦЭМ!$B$39:$B$782,D$402)+'СЕТ СН'!$F$16</f>
        <v>#REF!</v>
      </c>
      <c r="E408" s="36" t="e">
        <f>SUMIFS(СВЦЭМ!#REF!,СВЦЭМ!$A$40:$A$783,$A408,СВЦЭМ!$B$39:$B$782,E$402)+'СЕТ СН'!$F$16</f>
        <v>#REF!</v>
      </c>
      <c r="F408" s="36" t="e">
        <f>SUMIFS(СВЦЭМ!#REF!,СВЦЭМ!$A$40:$A$783,$A408,СВЦЭМ!$B$39:$B$782,F$402)+'СЕТ СН'!$F$16</f>
        <v>#REF!</v>
      </c>
      <c r="G408" s="36" t="e">
        <f>SUMIFS(СВЦЭМ!#REF!,СВЦЭМ!$A$40:$A$783,$A408,СВЦЭМ!$B$39:$B$782,G$402)+'СЕТ СН'!$F$16</f>
        <v>#REF!</v>
      </c>
      <c r="H408" s="36" t="e">
        <f>SUMIFS(СВЦЭМ!#REF!,СВЦЭМ!$A$40:$A$783,$A408,СВЦЭМ!$B$39:$B$782,H$402)+'СЕТ СН'!$F$16</f>
        <v>#REF!</v>
      </c>
      <c r="I408" s="36" t="e">
        <f>SUMIFS(СВЦЭМ!#REF!,СВЦЭМ!$A$40:$A$783,$A408,СВЦЭМ!$B$39:$B$782,I$402)+'СЕТ СН'!$F$16</f>
        <v>#REF!</v>
      </c>
      <c r="J408" s="36" t="e">
        <f>SUMIFS(СВЦЭМ!#REF!,СВЦЭМ!$A$40:$A$783,$A408,СВЦЭМ!$B$39:$B$782,J$402)+'СЕТ СН'!$F$16</f>
        <v>#REF!</v>
      </c>
      <c r="K408" s="36" t="e">
        <f>SUMIFS(СВЦЭМ!#REF!,СВЦЭМ!$A$40:$A$783,$A408,СВЦЭМ!$B$39:$B$782,K$402)+'СЕТ СН'!$F$16</f>
        <v>#REF!</v>
      </c>
      <c r="L408" s="36" t="e">
        <f>SUMIFS(СВЦЭМ!#REF!,СВЦЭМ!$A$40:$A$783,$A408,СВЦЭМ!$B$39:$B$782,L$402)+'СЕТ СН'!$F$16</f>
        <v>#REF!</v>
      </c>
      <c r="M408" s="36" t="e">
        <f>SUMIFS(СВЦЭМ!#REF!,СВЦЭМ!$A$40:$A$783,$A408,СВЦЭМ!$B$39:$B$782,M$402)+'СЕТ СН'!$F$16</f>
        <v>#REF!</v>
      </c>
      <c r="N408" s="36" t="e">
        <f>SUMIFS(СВЦЭМ!#REF!,СВЦЭМ!$A$40:$A$783,$A408,СВЦЭМ!$B$39:$B$782,N$402)+'СЕТ СН'!$F$16</f>
        <v>#REF!</v>
      </c>
      <c r="O408" s="36" t="e">
        <f>SUMIFS(СВЦЭМ!#REF!,СВЦЭМ!$A$40:$A$783,$A408,СВЦЭМ!$B$39:$B$782,O$402)+'СЕТ СН'!$F$16</f>
        <v>#REF!</v>
      </c>
      <c r="P408" s="36" t="e">
        <f>SUMIFS(СВЦЭМ!#REF!,СВЦЭМ!$A$40:$A$783,$A408,СВЦЭМ!$B$39:$B$782,P$402)+'СЕТ СН'!$F$16</f>
        <v>#REF!</v>
      </c>
      <c r="Q408" s="36" t="e">
        <f>SUMIFS(СВЦЭМ!#REF!,СВЦЭМ!$A$40:$A$783,$A408,СВЦЭМ!$B$39:$B$782,Q$402)+'СЕТ СН'!$F$16</f>
        <v>#REF!</v>
      </c>
      <c r="R408" s="36" t="e">
        <f>SUMIFS(СВЦЭМ!#REF!,СВЦЭМ!$A$40:$A$783,$A408,СВЦЭМ!$B$39:$B$782,R$402)+'СЕТ СН'!$F$16</f>
        <v>#REF!</v>
      </c>
      <c r="S408" s="36" t="e">
        <f>SUMIFS(СВЦЭМ!#REF!,СВЦЭМ!$A$40:$A$783,$A408,СВЦЭМ!$B$39:$B$782,S$402)+'СЕТ СН'!$F$16</f>
        <v>#REF!</v>
      </c>
      <c r="T408" s="36" t="e">
        <f>SUMIFS(СВЦЭМ!#REF!,СВЦЭМ!$A$40:$A$783,$A408,СВЦЭМ!$B$39:$B$782,T$402)+'СЕТ СН'!$F$16</f>
        <v>#REF!</v>
      </c>
      <c r="U408" s="36" t="e">
        <f>SUMIFS(СВЦЭМ!#REF!,СВЦЭМ!$A$40:$A$783,$A408,СВЦЭМ!$B$39:$B$782,U$402)+'СЕТ СН'!$F$16</f>
        <v>#REF!</v>
      </c>
      <c r="V408" s="36" t="e">
        <f>SUMIFS(СВЦЭМ!#REF!,СВЦЭМ!$A$40:$A$783,$A408,СВЦЭМ!$B$39:$B$782,V$402)+'СЕТ СН'!$F$16</f>
        <v>#REF!</v>
      </c>
      <c r="W408" s="36" t="e">
        <f>SUMIFS(СВЦЭМ!#REF!,СВЦЭМ!$A$40:$A$783,$A408,СВЦЭМ!$B$39:$B$782,W$402)+'СЕТ СН'!$F$16</f>
        <v>#REF!</v>
      </c>
      <c r="X408" s="36" t="e">
        <f>SUMIFS(СВЦЭМ!#REF!,СВЦЭМ!$A$40:$A$783,$A408,СВЦЭМ!$B$39:$B$782,X$402)+'СЕТ СН'!$F$16</f>
        <v>#REF!</v>
      </c>
      <c r="Y408" s="36" t="e">
        <f>SUMIFS(СВЦЭМ!#REF!,СВЦЭМ!$A$40:$A$783,$A408,СВЦЭМ!$B$39:$B$782,Y$402)+'СЕТ СН'!$F$16</f>
        <v>#REF!</v>
      </c>
    </row>
    <row r="409" spans="1:27" ht="15.75" hidden="1" x14ac:dyDescent="0.2">
      <c r="A409" s="35">
        <f t="shared" si="11"/>
        <v>44658</v>
      </c>
      <c r="B409" s="36" t="e">
        <f>SUMIFS(СВЦЭМ!#REF!,СВЦЭМ!$A$40:$A$783,$A409,СВЦЭМ!$B$39:$B$782,B$402)+'СЕТ СН'!$F$16</f>
        <v>#REF!</v>
      </c>
      <c r="C409" s="36" t="e">
        <f>SUMIFS(СВЦЭМ!#REF!,СВЦЭМ!$A$40:$A$783,$A409,СВЦЭМ!$B$39:$B$782,C$402)+'СЕТ СН'!$F$16</f>
        <v>#REF!</v>
      </c>
      <c r="D409" s="36" t="e">
        <f>SUMIFS(СВЦЭМ!#REF!,СВЦЭМ!$A$40:$A$783,$A409,СВЦЭМ!$B$39:$B$782,D$402)+'СЕТ СН'!$F$16</f>
        <v>#REF!</v>
      </c>
      <c r="E409" s="36" t="e">
        <f>SUMIFS(СВЦЭМ!#REF!,СВЦЭМ!$A$40:$A$783,$A409,СВЦЭМ!$B$39:$B$782,E$402)+'СЕТ СН'!$F$16</f>
        <v>#REF!</v>
      </c>
      <c r="F409" s="36" t="e">
        <f>SUMIFS(СВЦЭМ!#REF!,СВЦЭМ!$A$40:$A$783,$A409,СВЦЭМ!$B$39:$B$782,F$402)+'СЕТ СН'!$F$16</f>
        <v>#REF!</v>
      </c>
      <c r="G409" s="36" t="e">
        <f>SUMIFS(СВЦЭМ!#REF!,СВЦЭМ!$A$40:$A$783,$A409,СВЦЭМ!$B$39:$B$782,G$402)+'СЕТ СН'!$F$16</f>
        <v>#REF!</v>
      </c>
      <c r="H409" s="36" t="e">
        <f>SUMIFS(СВЦЭМ!#REF!,СВЦЭМ!$A$40:$A$783,$A409,СВЦЭМ!$B$39:$B$782,H$402)+'СЕТ СН'!$F$16</f>
        <v>#REF!</v>
      </c>
      <c r="I409" s="36" t="e">
        <f>SUMIFS(СВЦЭМ!#REF!,СВЦЭМ!$A$40:$A$783,$A409,СВЦЭМ!$B$39:$B$782,I$402)+'СЕТ СН'!$F$16</f>
        <v>#REF!</v>
      </c>
      <c r="J409" s="36" t="e">
        <f>SUMIFS(СВЦЭМ!#REF!,СВЦЭМ!$A$40:$A$783,$A409,СВЦЭМ!$B$39:$B$782,J$402)+'СЕТ СН'!$F$16</f>
        <v>#REF!</v>
      </c>
      <c r="K409" s="36" t="e">
        <f>SUMIFS(СВЦЭМ!#REF!,СВЦЭМ!$A$40:$A$783,$A409,СВЦЭМ!$B$39:$B$782,K$402)+'СЕТ СН'!$F$16</f>
        <v>#REF!</v>
      </c>
      <c r="L409" s="36" t="e">
        <f>SUMIFS(СВЦЭМ!#REF!,СВЦЭМ!$A$40:$A$783,$A409,СВЦЭМ!$B$39:$B$782,L$402)+'СЕТ СН'!$F$16</f>
        <v>#REF!</v>
      </c>
      <c r="M409" s="36" t="e">
        <f>SUMIFS(СВЦЭМ!#REF!,СВЦЭМ!$A$40:$A$783,$A409,СВЦЭМ!$B$39:$B$782,M$402)+'СЕТ СН'!$F$16</f>
        <v>#REF!</v>
      </c>
      <c r="N409" s="36" t="e">
        <f>SUMIFS(СВЦЭМ!#REF!,СВЦЭМ!$A$40:$A$783,$A409,СВЦЭМ!$B$39:$B$782,N$402)+'СЕТ СН'!$F$16</f>
        <v>#REF!</v>
      </c>
      <c r="O409" s="36" t="e">
        <f>SUMIFS(СВЦЭМ!#REF!,СВЦЭМ!$A$40:$A$783,$A409,СВЦЭМ!$B$39:$B$782,O$402)+'СЕТ СН'!$F$16</f>
        <v>#REF!</v>
      </c>
      <c r="P409" s="36" t="e">
        <f>SUMIFS(СВЦЭМ!#REF!,СВЦЭМ!$A$40:$A$783,$A409,СВЦЭМ!$B$39:$B$782,P$402)+'СЕТ СН'!$F$16</f>
        <v>#REF!</v>
      </c>
      <c r="Q409" s="36" t="e">
        <f>SUMIFS(СВЦЭМ!#REF!,СВЦЭМ!$A$40:$A$783,$A409,СВЦЭМ!$B$39:$B$782,Q$402)+'СЕТ СН'!$F$16</f>
        <v>#REF!</v>
      </c>
      <c r="R409" s="36" t="e">
        <f>SUMIFS(СВЦЭМ!#REF!,СВЦЭМ!$A$40:$A$783,$A409,СВЦЭМ!$B$39:$B$782,R$402)+'СЕТ СН'!$F$16</f>
        <v>#REF!</v>
      </c>
      <c r="S409" s="36" t="e">
        <f>SUMIFS(СВЦЭМ!#REF!,СВЦЭМ!$A$40:$A$783,$A409,СВЦЭМ!$B$39:$B$782,S$402)+'СЕТ СН'!$F$16</f>
        <v>#REF!</v>
      </c>
      <c r="T409" s="36" t="e">
        <f>SUMIFS(СВЦЭМ!#REF!,СВЦЭМ!$A$40:$A$783,$A409,СВЦЭМ!$B$39:$B$782,T$402)+'СЕТ СН'!$F$16</f>
        <v>#REF!</v>
      </c>
      <c r="U409" s="36" t="e">
        <f>SUMIFS(СВЦЭМ!#REF!,СВЦЭМ!$A$40:$A$783,$A409,СВЦЭМ!$B$39:$B$782,U$402)+'СЕТ СН'!$F$16</f>
        <v>#REF!</v>
      </c>
      <c r="V409" s="36" t="e">
        <f>SUMIFS(СВЦЭМ!#REF!,СВЦЭМ!$A$40:$A$783,$A409,СВЦЭМ!$B$39:$B$782,V$402)+'СЕТ СН'!$F$16</f>
        <v>#REF!</v>
      </c>
      <c r="W409" s="36" t="e">
        <f>SUMIFS(СВЦЭМ!#REF!,СВЦЭМ!$A$40:$A$783,$A409,СВЦЭМ!$B$39:$B$782,W$402)+'СЕТ СН'!$F$16</f>
        <v>#REF!</v>
      </c>
      <c r="X409" s="36" t="e">
        <f>SUMIFS(СВЦЭМ!#REF!,СВЦЭМ!$A$40:$A$783,$A409,СВЦЭМ!$B$39:$B$782,X$402)+'СЕТ СН'!$F$16</f>
        <v>#REF!</v>
      </c>
      <c r="Y409" s="36" t="e">
        <f>SUMIFS(СВЦЭМ!#REF!,СВЦЭМ!$A$40:$A$783,$A409,СВЦЭМ!$B$39:$B$782,Y$402)+'СЕТ СН'!$F$16</f>
        <v>#REF!</v>
      </c>
    </row>
    <row r="410" spans="1:27" ht="15.75" hidden="1" x14ac:dyDescent="0.2">
      <c r="A410" s="35">
        <f t="shared" si="11"/>
        <v>44659</v>
      </c>
      <c r="B410" s="36" t="e">
        <f>SUMIFS(СВЦЭМ!#REF!,СВЦЭМ!$A$40:$A$783,$A410,СВЦЭМ!$B$39:$B$782,B$402)+'СЕТ СН'!$F$16</f>
        <v>#REF!</v>
      </c>
      <c r="C410" s="36" t="e">
        <f>SUMIFS(СВЦЭМ!#REF!,СВЦЭМ!$A$40:$A$783,$A410,СВЦЭМ!$B$39:$B$782,C$402)+'СЕТ СН'!$F$16</f>
        <v>#REF!</v>
      </c>
      <c r="D410" s="36" t="e">
        <f>SUMIFS(СВЦЭМ!#REF!,СВЦЭМ!$A$40:$A$783,$A410,СВЦЭМ!$B$39:$B$782,D$402)+'СЕТ СН'!$F$16</f>
        <v>#REF!</v>
      </c>
      <c r="E410" s="36" t="e">
        <f>SUMIFS(СВЦЭМ!#REF!,СВЦЭМ!$A$40:$A$783,$A410,СВЦЭМ!$B$39:$B$782,E$402)+'СЕТ СН'!$F$16</f>
        <v>#REF!</v>
      </c>
      <c r="F410" s="36" t="e">
        <f>SUMIFS(СВЦЭМ!#REF!,СВЦЭМ!$A$40:$A$783,$A410,СВЦЭМ!$B$39:$B$782,F$402)+'СЕТ СН'!$F$16</f>
        <v>#REF!</v>
      </c>
      <c r="G410" s="36" t="e">
        <f>SUMIFS(СВЦЭМ!#REF!,СВЦЭМ!$A$40:$A$783,$A410,СВЦЭМ!$B$39:$B$782,G$402)+'СЕТ СН'!$F$16</f>
        <v>#REF!</v>
      </c>
      <c r="H410" s="36" t="e">
        <f>SUMIFS(СВЦЭМ!#REF!,СВЦЭМ!$A$40:$A$783,$A410,СВЦЭМ!$B$39:$B$782,H$402)+'СЕТ СН'!$F$16</f>
        <v>#REF!</v>
      </c>
      <c r="I410" s="36" t="e">
        <f>SUMIFS(СВЦЭМ!#REF!,СВЦЭМ!$A$40:$A$783,$A410,СВЦЭМ!$B$39:$B$782,I$402)+'СЕТ СН'!$F$16</f>
        <v>#REF!</v>
      </c>
      <c r="J410" s="36" t="e">
        <f>SUMIFS(СВЦЭМ!#REF!,СВЦЭМ!$A$40:$A$783,$A410,СВЦЭМ!$B$39:$B$782,J$402)+'СЕТ СН'!$F$16</f>
        <v>#REF!</v>
      </c>
      <c r="K410" s="36" t="e">
        <f>SUMIFS(СВЦЭМ!#REF!,СВЦЭМ!$A$40:$A$783,$A410,СВЦЭМ!$B$39:$B$782,K$402)+'СЕТ СН'!$F$16</f>
        <v>#REF!</v>
      </c>
      <c r="L410" s="36" t="e">
        <f>SUMIFS(СВЦЭМ!#REF!,СВЦЭМ!$A$40:$A$783,$A410,СВЦЭМ!$B$39:$B$782,L$402)+'СЕТ СН'!$F$16</f>
        <v>#REF!</v>
      </c>
      <c r="M410" s="36" t="e">
        <f>SUMIFS(СВЦЭМ!#REF!,СВЦЭМ!$A$40:$A$783,$A410,СВЦЭМ!$B$39:$B$782,M$402)+'СЕТ СН'!$F$16</f>
        <v>#REF!</v>
      </c>
      <c r="N410" s="36" t="e">
        <f>SUMIFS(СВЦЭМ!#REF!,СВЦЭМ!$A$40:$A$783,$A410,СВЦЭМ!$B$39:$B$782,N$402)+'СЕТ СН'!$F$16</f>
        <v>#REF!</v>
      </c>
      <c r="O410" s="36" t="e">
        <f>SUMIFS(СВЦЭМ!#REF!,СВЦЭМ!$A$40:$A$783,$A410,СВЦЭМ!$B$39:$B$782,O$402)+'СЕТ СН'!$F$16</f>
        <v>#REF!</v>
      </c>
      <c r="P410" s="36" t="e">
        <f>SUMIFS(СВЦЭМ!#REF!,СВЦЭМ!$A$40:$A$783,$A410,СВЦЭМ!$B$39:$B$782,P$402)+'СЕТ СН'!$F$16</f>
        <v>#REF!</v>
      </c>
      <c r="Q410" s="36" t="e">
        <f>SUMIFS(СВЦЭМ!#REF!,СВЦЭМ!$A$40:$A$783,$A410,СВЦЭМ!$B$39:$B$782,Q$402)+'СЕТ СН'!$F$16</f>
        <v>#REF!</v>
      </c>
      <c r="R410" s="36" t="e">
        <f>SUMIFS(СВЦЭМ!#REF!,СВЦЭМ!$A$40:$A$783,$A410,СВЦЭМ!$B$39:$B$782,R$402)+'СЕТ СН'!$F$16</f>
        <v>#REF!</v>
      </c>
      <c r="S410" s="36" t="e">
        <f>SUMIFS(СВЦЭМ!#REF!,СВЦЭМ!$A$40:$A$783,$A410,СВЦЭМ!$B$39:$B$782,S$402)+'СЕТ СН'!$F$16</f>
        <v>#REF!</v>
      </c>
      <c r="T410" s="36" t="e">
        <f>SUMIFS(СВЦЭМ!#REF!,СВЦЭМ!$A$40:$A$783,$A410,СВЦЭМ!$B$39:$B$782,T$402)+'СЕТ СН'!$F$16</f>
        <v>#REF!</v>
      </c>
      <c r="U410" s="36" t="e">
        <f>SUMIFS(СВЦЭМ!#REF!,СВЦЭМ!$A$40:$A$783,$A410,СВЦЭМ!$B$39:$B$782,U$402)+'СЕТ СН'!$F$16</f>
        <v>#REF!</v>
      </c>
      <c r="V410" s="36" t="e">
        <f>SUMIFS(СВЦЭМ!#REF!,СВЦЭМ!$A$40:$A$783,$A410,СВЦЭМ!$B$39:$B$782,V$402)+'СЕТ СН'!$F$16</f>
        <v>#REF!</v>
      </c>
      <c r="W410" s="36" t="e">
        <f>SUMIFS(СВЦЭМ!#REF!,СВЦЭМ!$A$40:$A$783,$A410,СВЦЭМ!$B$39:$B$782,W$402)+'СЕТ СН'!$F$16</f>
        <v>#REF!</v>
      </c>
      <c r="X410" s="36" t="e">
        <f>SUMIFS(СВЦЭМ!#REF!,СВЦЭМ!$A$40:$A$783,$A410,СВЦЭМ!$B$39:$B$782,X$402)+'СЕТ СН'!$F$16</f>
        <v>#REF!</v>
      </c>
      <c r="Y410" s="36" t="e">
        <f>SUMIFS(СВЦЭМ!#REF!,СВЦЭМ!$A$40:$A$783,$A410,СВЦЭМ!$B$39:$B$782,Y$402)+'СЕТ СН'!$F$16</f>
        <v>#REF!</v>
      </c>
    </row>
    <row r="411" spans="1:27" ht="15.75" hidden="1" x14ac:dyDescent="0.2">
      <c r="A411" s="35">
        <f t="shared" si="11"/>
        <v>44660</v>
      </c>
      <c r="B411" s="36" t="e">
        <f>SUMIFS(СВЦЭМ!#REF!,СВЦЭМ!$A$40:$A$783,$A411,СВЦЭМ!$B$39:$B$782,B$402)+'СЕТ СН'!$F$16</f>
        <v>#REF!</v>
      </c>
      <c r="C411" s="36" t="e">
        <f>SUMIFS(СВЦЭМ!#REF!,СВЦЭМ!$A$40:$A$783,$A411,СВЦЭМ!$B$39:$B$782,C$402)+'СЕТ СН'!$F$16</f>
        <v>#REF!</v>
      </c>
      <c r="D411" s="36" t="e">
        <f>SUMIFS(СВЦЭМ!#REF!,СВЦЭМ!$A$40:$A$783,$A411,СВЦЭМ!$B$39:$B$782,D$402)+'СЕТ СН'!$F$16</f>
        <v>#REF!</v>
      </c>
      <c r="E411" s="36" t="e">
        <f>SUMIFS(СВЦЭМ!#REF!,СВЦЭМ!$A$40:$A$783,$A411,СВЦЭМ!$B$39:$B$782,E$402)+'СЕТ СН'!$F$16</f>
        <v>#REF!</v>
      </c>
      <c r="F411" s="36" t="e">
        <f>SUMIFS(СВЦЭМ!#REF!,СВЦЭМ!$A$40:$A$783,$A411,СВЦЭМ!$B$39:$B$782,F$402)+'СЕТ СН'!$F$16</f>
        <v>#REF!</v>
      </c>
      <c r="G411" s="36" t="e">
        <f>SUMIFS(СВЦЭМ!#REF!,СВЦЭМ!$A$40:$A$783,$A411,СВЦЭМ!$B$39:$B$782,G$402)+'СЕТ СН'!$F$16</f>
        <v>#REF!</v>
      </c>
      <c r="H411" s="36" t="e">
        <f>SUMIFS(СВЦЭМ!#REF!,СВЦЭМ!$A$40:$A$783,$A411,СВЦЭМ!$B$39:$B$782,H$402)+'СЕТ СН'!$F$16</f>
        <v>#REF!</v>
      </c>
      <c r="I411" s="36" t="e">
        <f>SUMIFS(СВЦЭМ!#REF!,СВЦЭМ!$A$40:$A$783,$A411,СВЦЭМ!$B$39:$B$782,I$402)+'СЕТ СН'!$F$16</f>
        <v>#REF!</v>
      </c>
      <c r="J411" s="36" t="e">
        <f>SUMIFS(СВЦЭМ!#REF!,СВЦЭМ!$A$40:$A$783,$A411,СВЦЭМ!$B$39:$B$782,J$402)+'СЕТ СН'!$F$16</f>
        <v>#REF!</v>
      </c>
      <c r="K411" s="36" t="e">
        <f>SUMIFS(СВЦЭМ!#REF!,СВЦЭМ!$A$40:$A$783,$A411,СВЦЭМ!$B$39:$B$782,K$402)+'СЕТ СН'!$F$16</f>
        <v>#REF!</v>
      </c>
      <c r="L411" s="36" t="e">
        <f>SUMIFS(СВЦЭМ!#REF!,СВЦЭМ!$A$40:$A$783,$A411,СВЦЭМ!$B$39:$B$782,L$402)+'СЕТ СН'!$F$16</f>
        <v>#REF!</v>
      </c>
      <c r="M411" s="36" t="e">
        <f>SUMIFS(СВЦЭМ!#REF!,СВЦЭМ!$A$40:$A$783,$A411,СВЦЭМ!$B$39:$B$782,M$402)+'СЕТ СН'!$F$16</f>
        <v>#REF!</v>
      </c>
      <c r="N411" s="36" t="e">
        <f>SUMIFS(СВЦЭМ!#REF!,СВЦЭМ!$A$40:$A$783,$A411,СВЦЭМ!$B$39:$B$782,N$402)+'СЕТ СН'!$F$16</f>
        <v>#REF!</v>
      </c>
      <c r="O411" s="36" t="e">
        <f>SUMIFS(СВЦЭМ!#REF!,СВЦЭМ!$A$40:$A$783,$A411,СВЦЭМ!$B$39:$B$782,O$402)+'СЕТ СН'!$F$16</f>
        <v>#REF!</v>
      </c>
      <c r="P411" s="36" t="e">
        <f>SUMIFS(СВЦЭМ!#REF!,СВЦЭМ!$A$40:$A$783,$A411,СВЦЭМ!$B$39:$B$782,P$402)+'СЕТ СН'!$F$16</f>
        <v>#REF!</v>
      </c>
      <c r="Q411" s="36" t="e">
        <f>SUMIFS(СВЦЭМ!#REF!,СВЦЭМ!$A$40:$A$783,$A411,СВЦЭМ!$B$39:$B$782,Q$402)+'СЕТ СН'!$F$16</f>
        <v>#REF!</v>
      </c>
      <c r="R411" s="36" t="e">
        <f>SUMIFS(СВЦЭМ!#REF!,СВЦЭМ!$A$40:$A$783,$A411,СВЦЭМ!$B$39:$B$782,R$402)+'СЕТ СН'!$F$16</f>
        <v>#REF!</v>
      </c>
      <c r="S411" s="36" t="e">
        <f>SUMIFS(СВЦЭМ!#REF!,СВЦЭМ!$A$40:$A$783,$A411,СВЦЭМ!$B$39:$B$782,S$402)+'СЕТ СН'!$F$16</f>
        <v>#REF!</v>
      </c>
      <c r="T411" s="36" t="e">
        <f>SUMIFS(СВЦЭМ!#REF!,СВЦЭМ!$A$40:$A$783,$A411,СВЦЭМ!$B$39:$B$782,T$402)+'СЕТ СН'!$F$16</f>
        <v>#REF!</v>
      </c>
      <c r="U411" s="36" t="e">
        <f>SUMIFS(СВЦЭМ!#REF!,СВЦЭМ!$A$40:$A$783,$A411,СВЦЭМ!$B$39:$B$782,U$402)+'СЕТ СН'!$F$16</f>
        <v>#REF!</v>
      </c>
      <c r="V411" s="36" t="e">
        <f>SUMIFS(СВЦЭМ!#REF!,СВЦЭМ!$A$40:$A$783,$A411,СВЦЭМ!$B$39:$B$782,V$402)+'СЕТ СН'!$F$16</f>
        <v>#REF!</v>
      </c>
      <c r="W411" s="36" t="e">
        <f>SUMIFS(СВЦЭМ!#REF!,СВЦЭМ!$A$40:$A$783,$A411,СВЦЭМ!$B$39:$B$782,W$402)+'СЕТ СН'!$F$16</f>
        <v>#REF!</v>
      </c>
      <c r="X411" s="36" t="e">
        <f>SUMIFS(СВЦЭМ!#REF!,СВЦЭМ!$A$40:$A$783,$A411,СВЦЭМ!$B$39:$B$782,X$402)+'СЕТ СН'!$F$16</f>
        <v>#REF!</v>
      </c>
      <c r="Y411" s="36" t="e">
        <f>SUMIFS(СВЦЭМ!#REF!,СВЦЭМ!$A$40:$A$783,$A411,СВЦЭМ!$B$39:$B$782,Y$402)+'СЕТ СН'!$F$16</f>
        <v>#REF!</v>
      </c>
    </row>
    <row r="412" spans="1:27" ht="15.75" hidden="1" x14ac:dyDescent="0.2">
      <c r="A412" s="35">
        <f t="shared" si="11"/>
        <v>44661</v>
      </c>
      <c r="B412" s="36" t="e">
        <f>SUMIFS(СВЦЭМ!#REF!,СВЦЭМ!$A$40:$A$783,$A412,СВЦЭМ!$B$39:$B$782,B$402)+'СЕТ СН'!$F$16</f>
        <v>#REF!</v>
      </c>
      <c r="C412" s="36" t="e">
        <f>SUMIFS(СВЦЭМ!#REF!,СВЦЭМ!$A$40:$A$783,$A412,СВЦЭМ!$B$39:$B$782,C$402)+'СЕТ СН'!$F$16</f>
        <v>#REF!</v>
      </c>
      <c r="D412" s="36" t="e">
        <f>SUMIFS(СВЦЭМ!#REF!,СВЦЭМ!$A$40:$A$783,$A412,СВЦЭМ!$B$39:$B$782,D$402)+'СЕТ СН'!$F$16</f>
        <v>#REF!</v>
      </c>
      <c r="E412" s="36" t="e">
        <f>SUMIFS(СВЦЭМ!#REF!,СВЦЭМ!$A$40:$A$783,$A412,СВЦЭМ!$B$39:$B$782,E$402)+'СЕТ СН'!$F$16</f>
        <v>#REF!</v>
      </c>
      <c r="F412" s="36" t="e">
        <f>SUMIFS(СВЦЭМ!#REF!,СВЦЭМ!$A$40:$A$783,$A412,СВЦЭМ!$B$39:$B$782,F$402)+'СЕТ СН'!$F$16</f>
        <v>#REF!</v>
      </c>
      <c r="G412" s="36" t="e">
        <f>SUMIFS(СВЦЭМ!#REF!,СВЦЭМ!$A$40:$A$783,$A412,СВЦЭМ!$B$39:$B$782,G$402)+'СЕТ СН'!$F$16</f>
        <v>#REF!</v>
      </c>
      <c r="H412" s="36" t="e">
        <f>SUMIFS(СВЦЭМ!#REF!,СВЦЭМ!$A$40:$A$783,$A412,СВЦЭМ!$B$39:$B$782,H$402)+'СЕТ СН'!$F$16</f>
        <v>#REF!</v>
      </c>
      <c r="I412" s="36" t="e">
        <f>SUMIFS(СВЦЭМ!#REF!,СВЦЭМ!$A$40:$A$783,$A412,СВЦЭМ!$B$39:$B$782,I$402)+'СЕТ СН'!$F$16</f>
        <v>#REF!</v>
      </c>
      <c r="J412" s="36" t="e">
        <f>SUMIFS(СВЦЭМ!#REF!,СВЦЭМ!$A$40:$A$783,$A412,СВЦЭМ!$B$39:$B$782,J$402)+'СЕТ СН'!$F$16</f>
        <v>#REF!</v>
      </c>
      <c r="K412" s="36" t="e">
        <f>SUMIFS(СВЦЭМ!#REF!,СВЦЭМ!$A$40:$A$783,$A412,СВЦЭМ!$B$39:$B$782,K$402)+'СЕТ СН'!$F$16</f>
        <v>#REF!</v>
      </c>
      <c r="L412" s="36" t="e">
        <f>SUMIFS(СВЦЭМ!#REF!,СВЦЭМ!$A$40:$A$783,$A412,СВЦЭМ!$B$39:$B$782,L$402)+'СЕТ СН'!$F$16</f>
        <v>#REF!</v>
      </c>
      <c r="M412" s="36" t="e">
        <f>SUMIFS(СВЦЭМ!#REF!,СВЦЭМ!$A$40:$A$783,$A412,СВЦЭМ!$B$39:$B$782,M$402)+'СЕТ СН'!$F$16</f>
        <v>#REF!</v>
      </c>
      <c r="N412" s="36" t="e">
        <f>SUMIFS(СВЦЭМ!#REF!,СВЦЭМ!$A$40:$A$783,$A412,СВЦЭМ!$B$39:$B$782,N$402)+'СЕТ СН'!$F$16</f>
        <v>#REF!</v>
      </c>
      <c r="O412" s="36" t="e">
        <f>SUMIFS(СВЦЭМ!#REF!,СВЦЭМ!$A$40:$A$783,$A412,СВЦЭМ!$B$39:$B$782,O$402)+'СЕТ СН'!$F$16</f>
        <v>#REF!</v>
      </c>
      <c r="P412" s="36" t="e">
        <f>SUMIFS(СВЦЭМ!#REF!,СВЦЭМ!$A$40:$A$783,$A412,СВЦЭМ!$B$39:$B$782,P$402)+'СЕТ СН'!$F$16</f>
        <v>#REF!</v>
      </c>
      <c r="Q412" s="36" t="e">
        <f>SUMIFS(СВЦЭМ!#REF!,СВЦЭМ!$A$40:$A$783,$A412,СВЦЭМ!$B$39:$B$782,Q$402)+'СЕТ СН'!$F$16</f>
        <v>#REF!</v>
      </c>
      <c r="R412" s="36" t="e">
        <f>SUMIFS(СВЦЭМ!#REF!,СВЦЭМ!$A$40:$A$783,$A412,СВЦЭМ!$B$39:$B$782,R$402)+'СЕТ СН'!$F$16</f>
        <v>#REF!</v>
      </c>
      <c r="S412" s="36" t="e">
        <f>SUMIFS(СВЦЭМ!#REF!,СВЦЭМ!$A$40:$A$783,$A412,СВЦЭМ!$B$39:$B$782,S$402)+'СЕТ СН'!$F$16</f>
        <v>#REF!</v>
      </c>
      <c r="T412" s="36" t="e">
        <f>SUMIFS(СВЦЭМ!#REF!,СВЦЭМ!$A$40:$A$783,$A412,СВЦЭМ!$B$39:$B$782,T$402)+'СЕТ СН'!$F$16</f>
        <v>#REF!</v>
      </c>
      <c r="U412" s="36" t="e">
        <f>SUMIFS(СВЦЭМ!#REF!,СВЦЭМ!$A$40:$A$783,$A412,СВЦЭМ!$B$39:$B$782,U$402)+'СЕТ СН'!$F$16</f>
        <v>#REF!</v>
      </c>
      <c r="V412" s="36" t="e">
        <f>SUMIFS(СВЦЭМ!#REF!,СВЦЭМ!$A$40:$A$783,$A412,СВЦЭМ!$B$39:$B$782,V$402)+'СЕТ СН'!$F$16</f>
        <v>#REF!</v>
      </c>
      <c r="W412" s="36" t="e">
        <f>SUMIFS(СВЦЭМ!#REF!,СВЦЭМ!$A$40:$A$783,$A412,СВЦЭМ!$B$39:$B$782,W$402)+'СЕТ СН'!$F$16</f>
        <v>#REF!</v>
      </c>
      <c r="X412" s="36" t="e">
        <f>SUMIFS(СВЦЭМ!#REF!,СВЦЭМ!$A$40:$A$783,$A412,СВЦЭМ!$B$39:$B$782,X$402)+'СЕТ СН'!$F$16</f>
        <v>#REF!</v>
      </c>
      <c r="Y412" s="36" t="e">
        <f>SUMIFS(СВЦЭМ!#REF!,СВЦЭМ!$A$40:$A$783,$A412,СВЦЭМ!$B$39:$B$782,Y$402)+'СЕТ СН'!$F$16</f>
        <v>#REF!</v>
      </c>
    </row>
    <row r="413" spans="1:27" ht="15.75" hidden="1" x14ac:dyDescent="0.2">
      <c r="A413" s="35">
        <f t="shared" si="11"/>
        <v>44662</v>
      </c>
      <c r="B413" s="36" t="e">
        <f>SUMIFS(СВЦЭМ!#REF!,СВЦЭМ!$A$40:$A$783,$A413,СВЦЭМ!$B$39:$B$782,B$402)+'СЕТ СН'!$F$16</f>
        <v>#REF!</v>
      </c>
      <c r="C413" s="36" t="e">
        <f>SUMIFS(СВЦЭМ!#REF!,СВЦЭМ!$A$40:$A$783,$A413,СВЦЭМ!$B$39:$B$782,C$402)+'СЕТ СН'!$F$16</f>
        <v>#REF!</v>
      </c>
      <c r="D413" s="36" t="e">
        <f>SUMIFS(СВЦЭМ!#REF!,СВЦЭМ!$A$40:$A$783,$A413,СВЦЭМ!$B$39:$B$782,D$402)+'СЕТ СН'!$F$16</f>
        <v>#REF!</v>
      </c>
      <c r="E413" s="36" t="e">
        <f>SUMIFS(СВЦЭМ!#REF!,СВЦЭМ!$A$40:$A$783,$A413,СВЦЭМ!$B$39:$B$782,E$402)+'СЕТ СН'!$F$16</f>
        <v>#REF!</v>
      </c>
      <c r="F413" s="36" t="e">
        <f>SUMIFS(СВЦЭМ!#REF!,СВЦЭМ!$A$40:$A$783,$A413,СВЦЭМ!$B$39:$B$782,F$402)+'СЕТ СН'!$F$16</f>
        <v>#REF!</v>
      </c>
      <c r="G413" s="36" t="e">
        <f>SUMIFS(СВЦЭМ!#REF!,СВЦЭМ!$A$40:$A$783,$A413,СВЦЭМ!$B$39:$B$782,G$402)+'СЕТ СН'!$F$16</f>
        <v>#REF!</v>
      </c>
      <c r="H413" s="36" t="e">
        <f>SUMIFS(СВЦЭМ!#REF!,СВЦЭМ!$A$40:$A$783,$A413,СВЦЭМ!$B$39:$B$782,H$402)+'СЕТ СН'!$F$16</f>
        <v>#REF!</v>
      </c>
      <c r="I413" s="36" t="e">
        <f>SUMIFS(СВЦЭМ!#REF!,СВЦЭМ!$A$40:$A$783,$A413,СВЦЭМ!$B$39:$B$782,I$402)+'СЕТ СН'!$F$16</f>
        <v>#REF!</v>
      </c>
      <c r="J413" s="36" t="e">
        <f>SUMIFS(СВЦЭМ!#REF!,СВЦЭМ!$A$40:$A$783,$A413,СВЦЭМ!$B$39:$B$782,J$402)+'СЕТ СН'!$F$16</f>
        <v>#REF!</v>
      </c>
      <c r="K413" s="36" t="e">
        <f>SUMIFS(СВЦЭМ!#REF!,СВЦЭМ!$A$40:$A$783,$A413,СВЦЭМ!$B$39:$B$782,K$402)+'СЕТ СН'!$F$16</f>
        <v>#REF!</v>
      </c>
      <c r="L413" s="36" t="e">
        <f>SUMIFS(СВЦЭМ!#REF!,СВЦЭМ!$A$40:$A$783,$A413,СВЦЭМ!$B$39:$B$782,L$402)+'СЕТ СН'!$F$16</f>
        <v>#REF!</v>
      </c>
      <c r="M413" s="36" t="e">
        <f>SUMIFS(СВЦЭМ!#REF!,СВЦЭМ!$A$40:$A$783,$A413,СВЦЭМ!$B$39:$B$782,M$402)+'СЕТ СН'!$F$16</f>
        <v>#REF!</v>
      </c>
      <c r="N413" s="36" t="e">
        <f>SUMIFS(СВЦЭМ!#REF!,СВЦЭМ!$A$40:$A$783,$A413,СВЦЭМ!$B$39:$B$782,N$402)+'СЕТ СН'!$F$16</f>
        <v>#REF!</v>
      </c>
      <c r="O413" s="36" t="e">
        <f>SUMIFS(СВЦЭМ!#REF!,СВЦЭМ!$A$40:$A$783,$A413,СВЦЭМ!$B$39:$B$782,O$402)+'СЕТ СН'!$F$16</f>
        <v>#REF!</v>
      </c>
      <c r="P413" s="36" t="e">
        <f>SUMIFS(СВЦЭМ!#REF!,СВЦЭМ!$A$40:$A$783,$A413,СВЦЭМ!$B$39:$B$782,P$402)+'СЕТ СН'!$F$16</f>
        <v>#REF!</v>
      </c>
      <c r="Q413" s="36" t="e">
        <f>SUMIFS(СВЦЭМ!#REF!,СВЦЭМ!$A$40:$A$783,$A413,СВЦЭМ!$B$39:$B$782,Q$402)+'СЕТ СН'!$F$16</f>
        <v>#REF!</v>
      </c>
      <c r="R413" s="36" t="e">
        <f>SUMIFS(СВЦЭМ!#REF!,СВЦЭМ!$A$40:$A$783,$A413,СВЦЭМ!$B$39:$B$782,R$402)+'СЕТ СН'!$F$16</f>
        <v>#REF!</v>
      </c>
      <c r="S413" s="36" t="e">
        <f>SUMIFS(СВЦЭМ!#REF!,СВЦЭМ!$A$40:$A$783,$A413,СВЦЭМ!$B$39:$B$782,S$402)+'СЕТ СН'!$F$16</f>
        <v>#REF!</v>
      </c>
      <c r="T413" s="36" t="e">
        <f>SUMIFS(СВЦЭМ!#REF!,СВЦЭМ!$A$40:$A$783,$A413,СВЦЭМ!$B$39:$B$782,T$402)+'СЕТ СН'!$F$16</f>
        <v>#REF!</v>
      </c>
      <c r="U413" s="36" t="e">
        <f>SUMIFS(СВЦЭМ!#REF!,СВЦЭМ!$A$40:$A$783,$A413,СВЦЭМ!$B$39:$B$782,U$402)+'СЕТ СН'!$F$16</f>
        <v>#REF!</v>
      </c>
      <c r="V413" s="36" t="e">
        <f>SUMIFS(СВЦЭМ!#REF!,СВЦЭМ!$A$40:$A$783,$A413,СВЦЭМ!$B$39:$B$782,V$402)+'СЕТ СН'!$F$16</f>
        <v>#REF!</v>
      </c>
      <c r="W413" s="36" t="e">
        <f>SUMIFS(СВЦЭМ!#REF!,СВЦЭМ!$A$40:$A$783,$A413,СВЦЭМ!$B$39:$B$782,W$402)+'СЕТ СН'!$F$16</f>
        <v>#REF!</v>
      </c>
      <c r="X413" s="36" t="e">
        <f>SUMIFS(СВЦЭМ!#REF!,СВЦЭМ!$A$40:$A$783,$A413,СВЦЭМ!$B$39:$B$782,X$402)+'СЕТ СН'!$F$16</f>
        <v>#REF!</v>
      </c>
      <c r="Y413" s="36" t="e">
        <f>SUMIFS(СВЦЭМ!#REF!,СВЦЭМ!$A$40:$A$783,$A413,СВЦЭМ!$B$39:$B$782,Y$402)+'СЕТ СН'!$F$16</f>
        <v>#REF!</v>
      </c>
    </row>
    <row r="414" spans="1:27" ht="15.75" hidden="1" x14ac:dyDescent="0.2">
      <c r="A414" s="35">
        <f t="shared" si="11"/>
        <v>44663</v>
      </c>
      <c r="B414" s="36" t="e">
        <f>SUMIFS(СВЦЭМ!#REF!,СВЦЭМ!$A$40:$A$783,$A414,СВЦЭМ!$B$39:$B$782,B$402)+'СЕТ СН'!$F$16</f>
        <v>#REF!</v>
      </c>
      <c r="C414" s="36" t="e">
        <f>SUMIFS(СВЦЭМ!#REF!,СВЦЭМ!$A$40:$A$783,$A414,СВЦЭМ!$B$39:$B$782,C$402)+'СЕТ СН'!$F$16</f>
        <v>#REF!</v>
      </c>
      <c r="D414" s="36" t="e">
        <f>SUMIFS(СВЦЭМ!#REF!,СВЦЭМ!$A$40:$A$783,$A414,СВЦЭМ!$B$39:$B$782,D$402)+'СЕТ СН'!$F$16</f>
        <v>#REF!</v>
      </c>
      <c r="E414" s="36" t="e">
        <f>SUMIFS(СВЦЭМ!#REF!,СВЦЭМ!$A$40:$A$783,$A414,СВЦЭМ!$B$39:$B$782,E$402)+'СЕТ СН'!$F$16</f>
        <v>#REF!</v>
      </c>
      <c r="F414" s="36" t="e">
        <f>SUMIFS(СВЦЭМ!#REF!,СВЦЭМ!$A$40:$A$783,$A414,СВЦЭМ!$B$39:$B$782,F$402)+'СЕТ СН'!$F$16</f>
        <v>#REF!</v>
      </c>
      <c r="G414" s="36" t="e">
        <f>SUMIFS(СВЦЭМ!#REF!,СВЦЭМ!$A$40:$A$783,$A414,СВЦЭМ!$B$39:$B$782,G$402)+'СЕТ СН'!$F$16</f>
        <v>#REF!</v>
      </c>
      <c r="H414" s="36" t="e">
        <f>SUMIFS(СВЦЭМ!#REF!,СВЦЭМ!$A$40:$A$783,$A414,СВЦЭМ!$B$39:$B$782,H$402)+'СЕТ СН'!$F$16</f>
        <v>#REF!</v>
      </c>
      <c r="I414" s="36" t="e">
        <f>SUMIFS(СВЦЭМ!#REF!,СВЦЭМ!$A$40:$A$783,$A414,СВЦЭМ!$B$39:$B$782,I$402)+'СЕТ СН'!$F$16</f>
        <v>#REF!</v>
      </c>
      <c r="J414" s="36" t="e">
        <f>SUMIFS(СВЦЭМ!#REF!,СВЦЭМ!$A$40:$A$783,$A414,СВЦЭМ!$B$39:$B$782,J$402)+'СЕТ СН'!$F$16</f>
        <v>#REF!</v>
      </c>
      <c r="K414" s="36" t="e">
        <f>SUMIFS(СВЦЭМ!#REF!,СВЦЭМ!$A$40:$A$783,$A414,СВЦЭМ!$B$39:$B$782,K$402)+'СЕТ СН'!$F$16</f>
        <v>#REF!</v>
      </c>
      <c r="L414" s="36" t="e">
        <f>SUMIFS(СВЦЭМ!#REF!,СВЦЭМ!$A$40:$A$783,$A414,СВЦЭМ!$B$39:$B$782,L$402)+'СЕТ СН'!$F$16</f>
        <v>#REF!</v>
      </c>
      <c r="M414" s="36" t="e">
        <f>SUMIFS(СВЦЭМ!#REF!,СВЦЭМ!$A$40:$A$783,$A414,СВЦЭМ!$B$39:$B$782,M$402)+'СЕТ СН'!$F$16</f>
        <v>#REF!</v>
      </c>
      <c r="N414" s="36" t="e">
        <f>SUMIFS(СВЦЭМ!#REF!,СВЦЭМ!$A$40:$A$783,$A414,СВЦЭМ!$B$39:$B$782,N$402)+'СЕТ СН'!$F$16</f>
        <v>#REF!</v>
      </c>
      <c r="O414" s="36" t="e">
        <f>SUMIFS(СВЦЭМ!#REF!,СВЦЭМ!$A$40:$A$783,$A414,СВЦЭМ!$B$39:$B$782,O$402)+'СЕТ СН'!$F$16</f>
        <v>#REF!</v>
      </c>
      <c r="P414" s="36" t="e">
        <f>SUMIFS(СВЦЭМ!#REF!,СВЦЭМ!$A$40:$A$783,$A414,СВЦЭМ!$B$39:$B$782,P$402)+'СЕТ СН'!$F$16</f>
        <v>#REF!</v>
      </c>
      <c r="Q414" s="36" t="e">
        <f>SUMIFS(СВЦЭМ!#REF!,СВЦЭМ!$A$40:$A$783,$A414,СВЦЭМ!$B$39:$B$782,Q$402)+'СЕТ СН'!$F$16</f>
        <v>#REF!</v>
      </c>
      <c r="R414" s="36" t="e">
        <f>SUMIFS(СВЦЭМ!#REF!,СВЦЭМ!$A$40:$A$783,$A414,СВЦЭМ!$B$39:$B$782,R$402)+'СЕТ СН'!$F$16</f>
        <v>#REF!</v>
      </c>
      <c r="S414" s="36" t="e">
        <f>SUMIFS(СВЦЭМ!#REF!,СВЦЭМ!$A$40:$A$783,$A414,СВЦЭМ!$B$39:$B$782,S$402)+'СЕТ СН'!$F$16</f>
        <v>#REF!</v>
      </c>
      <c r="T414" s="36" t="e">
        <f>SUMIFS(СВЦЭМ!#REF!,СВЦЭМ!$A$40:$A$783,$A414,СВЦЭМ!$B$39:$B$782,T$402)+'СЕТ СН'!$F$16</f>
        <v>#REF!</v>
      </c>
      <c r="U414" s="36" t="e">
        <f>SUMIFS(СВЦЭМ!#REF!,СВЦЭМ!$A$40:$A$783,$A414,СВЦЭМ!$B$39:$B$782,U$402)+'СЕТ СН'!$F$16</f>
        <v>#REF!</v>
      </c>
      <c r="V414" s="36" t="e">
        <f>SUMIFS(СВЦЭМ!#REF!,СВЦЭМ!$A$40:$A$783,$A414,СВЦЭМ!$B$39:$B$782,V$402)+'СЕТ СН'!$F$16</f>
        <v>#REF!</v>
      </c>
      <c r="W414" s="36" t="e">
        <f>SUMIFS(СВЦЭМ!#REF!,СВЦЭМ!$A$40:$A$783,$A414,СВЦЭМ!$B$39:$B$782,W$402)+'СЕТ СН'!$F$16</f>
        <v>#REF!</v>
      </c>
      <c r="X414" s="36" t="e">
        <f>SUMIFS(СВЦЭМ!#REF!,СВЦЭМ!$A$40:$A$783,$A414,СВЦЭМ!$B$39:$B$782,X$402)+'СЕТ СН'!$F$16</f>
        <v>#REF!</v>
      </c>
      <c r="Y414" s="36" t="e">
        <f>SUMIFS(СВЦЭМ!#REF!,СВЦЭМ!$A$40:$A$783,$A414,СВЦЭМ!$B$39:$B$782,Y$402)+'СЕТ СН'!$F$16</f>
        <v>#REF!</v>
      </c>
    </row>
    <row r="415" spans="1:27" ht="15.75" hidden="1" x14ac:dyDescent="0.2">
      <c r="A415" s="35">
        <f t="shared" si="11"/>
        <v>44664</v>
      </c>
      <c r="B415" s="36" t="e">
        <f>SUMIFS(СВЦЭМ!#REF!,СВЦЭМ!$A$40:$A$783,$A415,СВЦЭМ!$B$39:$B$782,B$402)+'СЕТ СН'!$F$16</f>
        <v>#REF!</v>
      </c>
      <c r="C415" s="36" t="e">
        <f>SUMIFS(СВЦЭМ!#REF!,СВЦЭМ!$A$40:$A$783,$A415,СВЦЭМ!$B$39:$B$782,C$402)+'СЕТ СН'!$F$16</f>
        <v>#REF!</v>
      </c>
      <c r="D415" s="36" t="e">
        <f>SUMIFS(СВЦЭМ!#REF!,СВЦЭМ!$A$40:$A$783,$A415,СВЦЭМ!$B$39:$B$782,D$402)+'СЕТ СН'!$F$16</f>
        <v>#REF!</v>
      </c>
      <c r="E415" s="36" t="e">
        <f>SUMIFS(СВЦЭМ!#REF!,СВЦЭМ!$A$40:$A$783,$A415,СВЦЭМ!$B$39:$B$782,E$402)+'СЕТ СН'!$F$16</f>
        <v>#REF!</v>
      </c>
      <c r="F415" s="36" t="e">
        <f>SUMIFS(СВЦЭМ!#REF!,СВЦЭМ!$A$40:$A$783,$A415,СВЦЭМ!$B$39:$B$782,F$402)+'СЕТ СН'!$F$16</f>
        <v>#REF!</v>
      </c>
      <c r="G415" s="36" t="e">
        <f>SUMIFS(СВЦЭМ!#REF!,СВЦЭМ!$A$40:$A$783,$A415,СВЦЭМ!$B$39:$B$782,G$402)+'СЕТ СН'!$F$16</f>
        <v>#REF!</v>
      </c>
      <c r="H415" s="36" t="e">
        <f>SUMIFS(СВЦЭМ!#REF!,СВЦЭМ!$A$40:$A$783,$A415,СВЦЭМ!$B$39:$B$782,H$402)+'СЕТ СН'!$F$16</f>
        <v>#REF!</v>
      </c>
      <c r="I415" s="36" t="e">
        <f>SUMIFS(СВЦЭМ!#REF!,СВЦЭМ!$A$40:$A$783,$A415,СВЦЭМ!$B$39:$B$782,I$402)+'СЕТ СН'!$F$16</f>
        <v>#REF!</v>
      </c>
      <c r="J415" s="36" t="e">
        <f>SUMIFS(СВЦЭМ!#REF!,СВЦЭМ!$A$40:$A$783,$A415,СВЦЭМ!$B$39:$B$782,J$402)+'СЕТ СН'!$F$16</f>
        <v>#REF!</v>
      </c>
      <c r="K415" s="36" t="e">
        <f>SUMIFS(СВЦЭМ!#REF!,СВЦЭМ!$A$40:$A$783,$A415,СВЦЭМ!$B$39:$B$782,K$402)+'СЕТ СН'!$F$16</f>
        <v>#REF!</v>
      </c>
      <c r="L415" s="36" t="e">
        <f>SUMIFS(СВЦЭМ!#REF!,СВЦЭМ!$A$40:$A$783,$A415,СВЦЭМ!$B$39:$B$782,L$402)+'СЕТ СН'!$F$16</f>
        <v>#REF!</v>
      </c>
      <c r="M415" s="36" t="e">
        <f>SUMIFS(СВЦЭМ!#REF!,СВЦЭМ!$A$40:$A$783,$A415,СВЦЭМ!$B$39:$B$782,M$402)+'СЕТ СН'!$F$16</f>
        <v>#REF!</v>
      </c>
      <c r="N415" s="36" t="e">
        <f>SUMIFS(СВЦЭМ!#REF!,СВЦЭМ!$A$40:$A$783,$A415,СВЦЭМ!$B$39:$B$782,N$402)+'СЕТ СН'!$F$16</f>
        <v>#REF!</v>
      </c>
      <c r="O415" s="36" t="e">
        <f>SUMIFS(СВЦЭМ!#REF!,СВЦЭМ!$A$40:$A$783,$A415,СВЦЭМ!$B$39:$B$782,O$402)+'СЕТ СН'!$F$16</f>
        <v>#REF!</v>
      </c>
      <c r="P415" s="36" t="e">
        <f>SUMIFS(СВЦЭМ!#REF!,СВЦЭМ!$A$40:$A$783,$A415,СВЦЭМ!$B$39:$B$782,P$402)+'СЕТ СН'!$F$16</f>
        <v>#REF!</v>
      </c>
      <c r="Q415" s="36" t="e">
        <f>SUMIFS(СВЦЭМ!#REF!,СВЦЭМ!$A$40:$A$783,$A415,СВЦЭМ!$B$39:$B$782,Q$402)+'СЕТ СН'!$F$16</f>
        <v>#REF!</v>
      </c>
      <c r="R415" s="36" t="e">
        <f>SUMIFS(СВЦЭМ!#REF!,СВЦЭМ!$A$40:$A$783,$A415,СВЦЭМ!$B$39:$B$782,R$402)+'СЕТ СН'!$F$16</f>
        <v>#REF!</v>
      </c>
      <c r="S415" s="36" t="e">
        <f>SUMIFS(СВЦЭМ!#REF!,СВЦЭМ!$A$40:$A$783,$A415,СВЦЭМ!$B$39:$B$782,S$402)+'СЕТ СН'!$F$16</f>
        <v>#REF!</v>
      </c>
      <c r="T415" s="36" t="e">
        <f>SUMIFS(СВЦЭМ!#REF!,СВЦЭМ!$A$40:$A$783,$A415,СВЦЭМ!$B$39:$B$782,T$402)+'СЕТ СН'!$F$16</f>
        <v>#REF!</v>
      </c>
      <c r="U415" s="36" t="e">
        <f>SUMIFS(СВЦЭМ!#REF!,СВЦЭМ!$A$40:$A$783,$A415,СВЦЭМ!$B$39:$B$782,U$402)+'СЕТ СН'!$F$16</f>
        <v>#REF!</v>
      </c>
      <c r="V415" s="36" t="e">
        <f>SUMIFS(СВЦЭМ!#REF!,СВЦЭМ!$A$40:$A$783,$A415,СВЦЭМ!$B$39:$B$782,V$402)+'СЕТ СН'!$F$16</f>
        <v>#REF!</v>
      </c>
      <c r="W415" s="36" t="e">
        <f>SUMIFS(СВЦЭМ!#REF!,СВЦЭМ!$A$40:$A$783,$A415,СВЦЭМ!$B$39:$B$782,W$402)+'СЕТ СН'!$F$16</f>
        <v>#REF!</v>
      </c>
      <c r="X415" s="36" t="e">
        <f>SUMIFS(СВЦЭМ!#REF!,СВЦЭМ!$A$40:$A$783,$A415,СВЦЭМ!$B$39:$B$782,X$402)+'СЕТ СН'!$F$16</f>
        <v>#REF!</v>
      </c>
      <c r="Y415" s="36" t="e">
        <f>SUMIFS(СВЦЭМ!#REF!,СВЦЭМ!$A$40:$A$783,$A415,СВЦЭМ!$B$39:$B$782,Y$402)+'СЕТ СН'!$F$16</f>
        <v>#REF!</v>
      </c>
    </row>
    <row r="416" spans="1:27" ht="15.75" hidden="1" x14ac:dyDescent="0.2">
      <c r="A416" s="35">
        <f t="shared" si="11"/>
        <v>44665</v>
      </c>
      <c r="B416" s="36" t="e">
        <f>SUMIFS(СВЦЭМ!#REF!,СВЦЭМ!$A$40:$A$783,$A416,СВЦЭМ!$B$39:$B$782,B$402)+'СЕТ СН'!$F$16</f>
        <v>#REF!</v>
      </c>
      <c r="C416" s="36" t="e">
        <f>SUMIFS(СВЦЭМ!#REF!,СВЦЭМ!$A$40:$A$783,$A416,СВЦЭМ!$B$39:$B$782,C$402)+'СЕТ СН'!$F$16</f>
        <v>#REF!</v>
      </c>
      <c r="D416" s="36" t="e">
        <f>SUMIFS(СВЦЭМ!#REF!,СВЦЭМ!$A$40:$A$783,$A416,СВЦЭМ!$B$39:$B$782,D$402)+'СЕТ СН'!$F$16</f>
        <v>#REF!</v>
      </c>
      <c r="E416" s="36" t="e">
        <f>SUMIFS(СВЦЭМ!#REF!,СВЦЭМ!$A$40:$A$783,$A416,СВЦЭМ!$B$39:$B$782,E$402)+'СЕТ СН'!$F$16</f>
        <v>#REF!</v>
      </c>
      <c r="F416" s="36" t="e">
        <f>SUMIFS(СВЦЭМ!#REF!,СВЦЭМ!$A$40:$A$783,$A416,СВЦЭМ!$B$39:$B$782,F$402)+'СЕТ СН'!$F$16</f>
        <v>#REF!</v>
      </c>
      <c r="G416" s="36" t="e">
        <f>SUMIFS(СВЦЭМ!#REF!,СВЦЭМ!$A$40:$A$783,$A416,СВЦЭМ!$B$39:$B$782,G$402)+'СЕТ СН'!$F$16</f>
        <v>#REF!</v>
      </c>
      <c r="H416" s="36" t="e">
        <f>SUMIFS(СВЦЭМ!#REF!,СВЦЭМ!$A$40:$A$783,$A416,СВЦЭМ!$B$39:$B$782,H$402)+'СЕТ СН'!$F$16</f>
        <v>#REF!</v>
      </c>
      <c r="I416" s="36" t="e">
        <f>SUMIFS(СВЦЭМ!#REF!,СВЦЭМ!$A$40:$A$783,$A416,СВЦЭМ!$B$39:$B$782,I$402)+'СЕТ СН'!$F$16</f>
        <v>#REF!</v>
      </c>
      <c r="J416" s="36" t="e">
        <f>SUMIFS(СВЦЭМ!#REF!,СВЦЭМ!$A$40:$A$783,$A416,СВЦЭМ!$B$39:$B$782,J$402)+'СЕТ СН'!$F$16</f>
        <v>#REF!</v>
      </c>
      <c r="K416" s="36" t="e">
        <f>SUMIFS(СВЦЭМ!#REF!,СВЦЭМ!$A$40:$A$783,$A416,СВЦЭМ!$B$39:$B$782,K$402)+'СЕТ СН'!$F$16</f>
        <v>#REF!</v>
      </c>
      <c r="L416" s="36" t="e">
        <f>SUMIFS(СВЦЭМ!#REF!,СВЦЭМ!$A$40:$A$783,$A416,СВЦЭМ!$B$39:$B$782,L$402)+'СЕТ СН'!$F$16</f>
        <v>#REF!</v>
      </c>
      <c r="M416" s="36" t="e">
        <f>SUMIFS(СВЦЭМ!#REF!,СВЦЭМ!$A$40:$A$783,$A416,СВЦЭМ!$B$39:$B$782,M$402)+'СЕТ СН'!$F$16</f>
        <v>#REF!</v>
      </c>
      <c r="N416" s="36" t="e">
        <f>SUMIFS(СВЦЭМ!#REF!,СВЦЭМ!$A$40:$A$783,$A416,СВЦЭМ!$B$39:$B$782,N$402)+'СЕТ СН'!$F$16</f>
        <v>#REF!</v>
      </c>
      <c r="O416" s="36" t="e">
        <f>SUMIFS(СВЦЭМ!#REF!,СВЦЭМ!$A$40:$A$783,$A416,СВЦЭМ!$B$39:$B$782,O$402)+'СЕТ СН'!$F$16</f>
        <v>#REF!</v>
      </c>
      <c r="P416" s="36" t="e">
        <f>SUMIFS(СВЦЭМ!#REF!,СВЦЭМ!$A$40:$A$783,$A416,СВЦЭМ!$B$39:$B$782,P$402)+'СЕТ СН'!$F$16</f>
        <v>#REF!</v>
      </c>
      <c r="Q416" s="36" t="e">
        <f>SUMIFS(СВЦЭМ!#REF!,СВЦЭМ!$A$40:$A$783,$A416,СВЦЭМ!$B$39:$B$782,Q$402)+'СЕТ СН'!$F$16</f>
        <v>#REF!</v>
      </c>
      <c r="R416" s="36" t="e">
        <f>SUMIFS(СВЦЭМ!#REF!,СВЦЭМ!$A$40:$A$783,$A416,СВЦЭМ!$B$39:$B$782,R$402)+'СЕТ СН'!$F$16</f>
        <v>#REF!</v>
      </c>
      <c r="S416" s="36" t="e">
        <f>SUMIFS(СВЦЭМ!#REF!,СВЦЭМ!$A$40:$A$783,$A416,СВЦЭМ!$B$39:$B$782,S$402)+'СЕТ СН'!$F$16</f>
        <v>#REF!</v>
      </c>
      <c r="T416" s="36" t="e">
        <f>SUMIFS(СВЦЭМ!#REF!,СВЦЭМ!$A$40:$A$783,$A416,СВЦЭМ!$B$39:$B$782,T$402)+'СЕТ СН'!$F$16</f>
        <v>#REF!</v>
      </c>
      <c r="U416" s="36" t="e">
        <f>SUMIFS(СВЦЭМ!#REF!,СВЦЭМ!$A$40:$A$783,$A416,СВЦЭМ!$B$39:$B$782,U$402)+'СЕТ СН'!$F$16</f>
        <v>#REF!</v>
      </c>
      <c r="V416" s="36" t="e">
        <f>SUMIFS(СВЦЭМ!#REF!,СВЦЭМ!$A$40:$A$783,$A416,СВЦЭМ!$B$39:$B$782,V$402)+'СЕТ СН'!$F$16</f>
        <v>#REF!</v>
      </c>
      <c r="W416" s="36" t="e">
        <f>SUMIFS(СВЦЭМ!#REF!,СВЦЭМ!$A$40:$A$783,$A416,СВЦЭМ!$B$39:$B$782,W$402)+'СЕТ СН'!$F$16</f>
        <v>#REF!</v>
      </c>
      <c r="X416" s="36" t="e">
        <f>SUMIFS(СВЦЭМ!#REF!,СВЦЭМ!$A$40:$A$783,$A416,СВЦЭМ!$B$39:$B$782,X$402)+'СЕТ СН'!$F$16</f>
        <v>#REF!</v>
      </c>
      <c r="Y416" s="36" t="e">
        <f>SUMIFS(СВЦЭМ!#REF!,СВЦЭМ!$A$40:$A$783,$A416,СВЦЭМ!$B$39:$B$782,Y$402)+'СЕТ СН'!$F$16</f>
        <v>#REF!</v>
      </c>
    </row>
    <row r="417" spans="1:25" ht="15.75" hidden="1" x14ac:dyDescent="0.2">
      <c r="A417" s="35">
        <f t="shared" si="11"/>
        <v>44666</v>
      </c>
      <c r="B417" s="36" t="e">
        <f>SUMIFS(СВЦЭМ!#REF!,СВЦЭМ!$A$40:$A$783,$A417,СВЦЭМ!$B$39:$B$782,B$402)+'СЕТ СН'!$F$16</f>
        <v>#REF!</v>
      </c>
      <c r="C417" s="36" t="e">
        <f>SUMIFS(СВЦЭМ!#REF!,СВЦЭМ!$A$40:$A$783,$A417,СВЦЭМ!$B$39:$B$782,C$402)+'СЕТ СН'!$F$16</f>
        <v>#REF!</v>
      </c>
      <c r="D417" s="36" t="e">
        <f>SUMIFS(СВЦЭМ!#REF!,СВЦЭМ!$A$40:$A$783,$A417,СВЦЭМ!$B$39:$B$782,D$402)+'СЕТ СН'!$F$16</f>
        <v>#REF!</v>
      </c>
      <c r="E417" s="36" t="e">
        <f>SUMIFS(СВЦЭМ!#REF!,СВЦЭМ!$A$40:$A$783,$A417,СВЦЭМ!$B$39:$B$782,E$402)+'СЕТ СН'!$F$16</f>
        <v>#REF!</v>
      </c>
      <c r="F417" s="36" t="e">
        <f>SUMIFS(СВЦЭМ!#REF!,СВЦЭМ!$A$40:$A$783,$A417,СВЦЭМ!$B$39:$B$782,F$402)+'СЕТ СН'!$F$16</f>
        <v>#REF!</v>
      </c>
      <c r="G417" s="36" t="e">
        <f>SUMIFS(СВЦЭМ!#REF!,СВЦЭМ!$A$40:$A$783,$A417,СВЦЭМ!$B$39:$B$782,G$402)+'СЕТ СН'!$F$16</f>
        <v>#REF!</v>
      </c>
      <c r="H417" s="36" t="e">
        <f>SUMIFS(СВЦЭМ!#REF!,СВЦЭМ!$A$40:$A$783,$A417,СВЦЭМ!$B$39:$B$782,H$402)+'СЕТ СН'!$F$16</f>
        <v>#REF!</v>
      </c>
      <c r="I417" s="36" t="e">
        <f>SUMIFS(СВЦЭМ!#REF!,СВЦЭМ!$A$40:$A$783,$A417,СВЦЭМ!$B$39:$B$782,I$402)+'СЕТ СН'!$F$16</f>
        <v>#REF!</v>
      </c>
      <c r="J417" s="36" t="e">
        <f>SUMIFS(СВЦЭМ!#REF!,СВЦЭМ!$A$40:$A$783,$A417,СВЦЭМ!$B$39:$B$782,J$402)+'СЕТ СН'!$F$16</f>
        <v>#REF!</v>
      </c>
      <c r="K417" s="36" t="e">
        <f>SUMIFS(СВЦЭМ!#REF!,СВЦЭМ!$A$40:$A$783,$A417,СВЦЭМ!$B$39:$B$782,K$402)+'СЕТ СН'!$F$16</f>
        <v>#REF!</v>
      </c>
      <c r="L417" s="36" t="e">
        <f>SUMIFS(СВЦЭМ!#REF!,СВЦЭМ!$A$40:$A$783,$A417,СВЦЭМ!$B$39:$B$782,L$402)+'СЕТ СН'!$F$16</f>
        <v>#REF!</v>
      </c>
      <c r="M417" s="36" t="e">
        <f>SUMIFS(СВЦЭМ!#REF!,СВЦЭМ!$A$40:$A$783,$A417,СВЦЭМ!$B$39:$B$782,M$402)+'СЕТ СН'!$F$16</f>
        <v>#REF!</v>
      </c>
      <c r="N417" s="36" t="e">
        <f>SUMIFS(СВЦЭМ!#REF!,СВЦЭМ!$A$40:$A$783,$A417,СВЦЭМ!$B$39:$B$782,N$402)+'СЕТ СН'!$F$16</f>
        <v>#REF!</v>
      </c>
      <c r="O417" s="36" t="e">
        <f>SUMIFS(СВЦЭМ!#REF!,СВЦЭМ!$A$40:$A$783,$A417,СВЦЭМ!$B$39:$B$782,O$402)+'СЕТ СН'!$F$16</f>
        <v>#REF!</v>
      </c>
      <c r="P417" s="36" t="e">
        <f>SUMIFS(СВЦЭМ!#REF!,СВЦЭМ!$A$40:$A$783,$A417,СВЦЭМ!$B$39:$B$782,P$402)+'СЕТ СН'!$F$16</f>
        <v>#REF!</v>
      </c>
      <c r="Q417" s="36" t="e">
        <f>SUMIFS(СВЦЭМ!#REF!,СВЦЭМ!$A$40:$A$783,$A417,СВЦЭМ!$B$39:$B$782,Q$402)+'СЕТ СН'!$F$16</f>
        <v>#REF!</v>
      </c>
      <c r="R417" s="36" t="e">
        <f>SUMIFS(СВЦЭМ!#REF!,СВЦЭМ!$A$40:$A$783,$A417,СВЦЭМ!$B$39:$B$782,R$402)+'СЕТ СН'!$F$16</f>
        <v>#REF!</v>
      </c>
      <c r="S417" s="36" t="e">
        <f>SUMIFS(СВЦЭМ!#REF!,СВЦЭМ!$A$40:$A$783,$A417,СВЦЭМ!$B$39:$B$782,S$402)+'СЕТ СН'!$F$16</f>
        <v>#REF!</v>
      </c>
      <c r="T417" s="36" t="e">
        <f>SUMIFS(СВЦЭМ!#REF!,СВЦЭМ!$A$40:$A$783,$A417,СВЦЭМ!$B$39:$B$782,T$402)+'СЕТ СН'!$F$16</f>
        <v>#REF!</v>
      </c>
      <c r="U417" s="36" t="e">
        <f>SUMIFS(СВЦЭМ!#REF!,СВЦЭМ!$A$40:$A$783,$A417,СВЦЭМ!$B$39:$B$782,U$402)+'СЕТ СН'!$F$16</f>
        <v>#REF!</v>
      </c>
      <c r="V417" s="36" t="e">
        <f>SUMIFS(СВЦЭМ!#REF!,СВЦЭМ!$A$40:$A$783,$A417,СВЦЭМ!$B$39:$B$782,V$402)+'СЕТ СН'!$F$16</f>
        <v>#REF!</v>
      </c>
      <c r="W417" s="36" t="e">
        <f>SUMIFS(СВЦЭМ!#REF!,СВЦЭМ!$A$40:$A$783,$A417,СВЦЭМ!$B$39:$B$782,W$402)+'СЕТ СН'!$F$16</f>
        <v>#REF!</v>
      </c>
      <c r="X417" s="36" t="e">
        <f>SUMIFS(СВЦЭМ!#REF!,СВЦЭМ!$A$40:$A$783,$A417,СВЦЭМ!$B$39:$B$782,X$402)+'СЕТ СН'!$F$16</f>
        <v>#REF!</v>
      </c>
      <c r="Y417" s="36" t="e">
        <f>SUMIFS(СВЦЭМ!#REF!,СВЦЭМ!$A$40:$A$783,$A417,СВЦЭМ!$B$39:$B$782,Y$402)+'СЕТ СН'!$F$16</f>
        <v>#REF!</v>
      </c>
    </row>
    <row r="418" spans="1:25" ht="15.75" hidden="1" x14ac:dyDescent="0.2">
      <c r="A418" s="35">
        <f t="shared" si="11"/>
        <v>44667</v>
      </c>
      <c r="B418" s="36" t="e">
        <f>SUMIFS(СВЦЭМ!#REF!,СВЦЭМ!$A$40:$A$783,$A418,СВЦЭМ!$B$39:$B$782,B$402)+'СЕТ СН'!$F$16</f>
        <v>#REF!</v>
      </c>
      <c r="C418" s="36" t="e">
        <f>SUMIFS(СВЦЭМ!#REF!,СВЦЭМ!$A$40:$A$783,$A418,СВЦЭМ!$B$39:$B$782,C$402)+'СЕТ СН'!$F$16</f>
        <v>#REF!</v>
      </c>
      <c r="D418" s="36" t="e">
        <f>SUMIFS(СВЦЭМ!#REF!,СВЦЭМ!$A$40:$A$783,$A418,СВЦЭМ!$B$39:$B$782,D$402)+'СЕТ СН'!$F$16</f>
        <v>#REF!</v>
      </c>
      <c r="E418" s="36" t="e">
        <f>SUMIFS(СВЦЭМ!#REF!,СВЦЭМ!$A$40:$A$783,$A418,СВЦЭМ!$B$39:$B$782,E$402)+'СЕТ СН'!$F$16</f>
        <v>#REF!</v>
      </c>
      <c r="F418" s="36" t="e">
        <f>SUMIFS(СВЦЭМ!#REF!,СВЦЭМ!$A$40:$A$783,$A418,СВЦЭМ!$B$39:$B$782,F$402)+'СЕТ СН'!$F$16</f>
        <v>#REF!</v>
      </c>
      <c r="G418" s="36" t="e">
        <f>SUMIFS(СВЦЭМ!#REF!,СВЦЭМ!$A$40:$A$783,$A418,СВЦЭМ!$B$39:$B$782,G$402)+'СЕТ СН'!$F$16</f>
        <v>#REF!</v>
      </c>
      <c r="H418" s="36" t="e">
        <f>SUMIFS(СВЦЭМ!#REF!,СВЦЭМ!$A$40:$A$783,$A418,СВЦЭМ!$B$39:$B$782,H$402)+'СЕТ СН'!$F$16</f>
        <v>#REF!</v>
      </c>
      <c r="I418" s="36" t="e">
        <f>SUMIFS(СВЦЭМ!#REF!,СВЦЭМ!$A$40:$A$783,$A418,СВЦЭМ!$B$39:$B$782,I$402)+'СЕТ СН'!$F$16</f>
        <v>#REF!</v>
      </c>
      <c r="J418" s="36" t="e">
        <f>SUMIFS(СВЦЭМ!#REF!,СВЦЭМ!$A$40:$A$783,$A418,СВЦЭМ!$B$39:$B$782,J$402)+'СЕТ СН'!$F$16</f>
        <v>#REF!</v>
      </c>
      <c r="K418" s="36" t="e">
        <f>SUMIFS(СВЦЭМ!#REF!,СВЦЭМ!$A$40:$A$783,$A418,СВЦЭМ!$B$39:$B$782,K$402)+'СЕТ СН'!$F$16</f>
        <v>#REF!</v>
      </c>
      <c r="L418" s="36" t="e">
        <f>SUMIFS(СВЦЭМ!#REF!,СВЦЭМ!$A$40:$A$783,$A418,СВЦЭМ!$B$39:$B$782,L$402)+'СЕТ СН'!$F$16</f>
        <v>#REF!</v>
      </c>
      <c r="M418" s="36" t="e">
        <f>SUMIFS(СВЦЭМ!#REF!,СВЦЭМ!$A$40:$A$783,$A418,СВЦЭМ!$B$39:$B$782,M$402)+'СЕТ СН'!$F$16</f>
        <v>#REF!</v>
      </c>
      <c r="N418" s="36" t="e">
        <f>SUMIFS(СВЦЭМ!#REF!,СВЦЭМ!$A$40:$A$783,$A418,СВЦЭМ!$B$39:$B$782,N$402)+'СЕТ СН'!$F$16</f>
        <v>#REF!</v>
      </c>
      <c r="O418" s="36" t="e">
        <f>SUMIFS(СВЦЭМ!#REF!,СВЦЭМ!$A$40:$A$783,$A418,СВЦЭМ!$B$39:$B$782,O$402)+'СЕТ СН'!$F$16</f>
        <v>#REF!</v>
      </c>
      <c r="P418" s="36" t="e">
        <f>SUMIFS(СВЦЭМ!#REF!,СВЦЭМ!$A$40:$A$783,$A418,СВЦЭМ!$B$39:$B$782,P$402)+'СЕТ СН'!$F$16</f>
        <v>#REF!</v>
      </c>
      <c r="Q418" s="36" t="e">
        <f>SUMIFS(СВЦЭМ!#REF!,СВЦЭМ!$A$40:$A$783,$A418,СВЦЭМ!$B$39:$B$782,Q$402)+'СЕТ СН'!$F$16</f>
        <v>#REF!</v>
      </c>
      <c r="R418" s="36" t="e">
        <f>SUMIFS(СВЦЭМ!#REF!,СВЦЭМ!$A$40:$A$783,$A418,СВЦЭМ!$B$39:$B$782,R$402)+'СЕТ СН'!$F$16</f>
        <v>#REF!</v>
      </c>
      <c r="S418" s="36" t="e">
        <f>SUMIFS(СВЦЭМ!#REF!,СВЦЭМ!$A$40:$A$783,$A418,СВЦЭМ!$B$39:$B$782,S$402)+'СЕТ СН'!$F$16</f>
        <v>#REF!</v>
      </c>
      <c r="T418" s="36" t="e">
        <f>SUMIFS(СВЦЭМ!#REF!,СВЦЭМ!$A$40:$A$783,$A418,СВЦЭМ!$B$39:$B$782,T$402)+'СЕТ СН'!$F$16</f>
        <v>#REF!</v>
      </c>
      <c r="U418" s="36" t="e">
        <f>SUMIFS(СВЦЭМ!#REF!,СВЦЭМ!$A$40:$A$783,$A418,СВЦЭМ!$B$39:$B$782,U$402)+'СЕТ СН'!$F$16</f>
        <v>#REF!</v>
      </c>
      <c r="V418" s="36" t="e">
        <f>SUMIFS(СВЦЭМ!#REF!,СВЦЭМ!$A$40:$A$783,$A418,СВЦЭМ!$B$39:$B$782,V$402)+'СЕТ СН'!$F$16</f>
        <v>#REF!</v>
      </c>
      <c r="W418" s="36" t="e">
        <f>SUMIFS(СВЦЭМ!#REF!,СВЦЭМ!$A$40:$A$783,$A418,СВЦЭМ!$B$39:$B$782,W$402)+'СЕТ СН'!$F$16</f>
        <v>#REF!</v>
      </c>
      <c r="X418" s="36" t="e">
        <f>SUMIFS(СВЦЭМ!#REF!,СВЦЭМ!$A$40:$A$783,$A418,СВЦЭМ!$B$39:$B$782,X$402)+'СЕТ СН'!$F$16</f>
        <v>#REF!</v>
      </c>
      <c r="Y418" s="36" t="e">
        <f>SUMIFS(СВЦЭМ!#REF!,СВЦЭМ!$A$40:$A$783,$A418,СВЦЭМ!$B$39:$B$782,Y$402)+'СЕТ СН'!$F$16</f>
        <v>#REF!</v>
      </c>
    </row>
    <row r="419" spans="1:25" ht="15.75" hidden="1" x14ac:dyDescent="0.2">
      <c r="A419" s="35">
        <f t="shared" si="11"/>
        <v>44668</v>
      </c>
      <c r="B419" s="36" t="e">
        <f>SUMIFS(СВЦЭМ!#REF!,СВЦЭМ!$A$40:$A$783,$A419,СВЦЭМ!$B$39:$B$782,B$402)+'СЕТ СН'!$F$16</f>
        <v>#REF!</v>
      </c>
      <c r="C419" s="36" t="e">
        <f>SUMIFS(СВЦЭМ!#REF!,СВЦЭМ!$A$40:$A$783,$A419,СВЦЭМ!$B$39:$B$782,C$402)+'СЕТ СН'!$F$16</f>
        <v>#REF!</v>
      </c>
      <c r="D419" s="36" t="e">
        <f>SUMIFS(СВЦЭМ!#REF!,СВЦЭМ!$A$40:$A$783,$A419,СВЦЭМ!$B$39:$B$782,D$402)+'СЕТ СН'!$F$16</f>
        <v>#REF!</v>
      </c>
      <c r="E419" s="36" t="e">
        <f>SUMIFS(СВЦЭМ!#REF!,СВЦЭМ!$A$40:$A$783,$A419,СВЦЭМ!$B$39:$B$782,E$402)+'СЕТ СН'!$F$16</f>
        <v>#REF!</v>
      </c>
      <c r="F419" s="36" t="e">
        <f>SUMIFS(СВЦЭМ!#REF!,СВЦЭМ!$A$40:$A$783,$A419,СВЦЭМ!$B$39:$B$782,F$402)+'СЕТ СН'!$F$16</f>
        <v>#REF!</v>
      </c>
      <c r="G419" s="36" t="e">
        <f>SUMIFS(СВЦЭМ!#REF!,СВЦЭМ!$A$40:$A$783,$A419,СВЦЭМ!$B$39:$B$782,G$402)+'СЕТ СН'!$F$16</f>
        <v>#REF!</v>
      </c>
      <c r="H419" s="36" t="e">
        <f>SUMIFS(СВЦЭМ!#REF!,СВЦЭМ!$A$40:$A$783,$A419,СВЦЭМ!$B$39:$B$782,H$402)+'СЕТ СН'!$F$16</f>
        <v>#REF!</v>
      </c>
      <c r="I419" s="36" t="e">
        <f>SUMIFS(СВЦЭМ!#REF!,СВЦЭМ!$A$40:$A$783,$A419,СВЦЭМ!$B$39:$B$782,I$402)+'СЕТ СН'!$F$16</f>
        <v>#REF!</v>
      </c>
      <c r="J419" s="36" t="e">
        <f>SUMIFS(СВЦЭМ!#REF!,СВЦЭМ!$A$40:$A$783,$A419,СВЦЭМ!$B$39:$B$782,J$402)+'СЕТ СН'!$F$16</f>
        <v>#REF!</v>
      </c>
      <c r="K419" s="36" t="e">
        <f>SUMIFS(СВЦЭМ!#REF!,СВЦЭМ!$A$40:$A$783,$A419,СВЦЭМ!$B$39:$B$782,K$402)+'СЕТ СН'!$F$16</f>
        <v>#REF!</v>
      </c>
      <c r="L419" s="36" t="e">
        <f>SUMIFS(СВЦЭМ!#REF!,СВЦЭМ!$A$40:$A$783,$A419,СВЦЭМ!$B$39:$B$782,L$402)+'СЕТ СН'!$F$16</f>
        <v>#REF!</v>
      </c>
      <c r="M419" s="36" t="e">
        <f>SUMIFS(СВЦЭМ!#REF!,СВЦЭМ!$A$40:$A$783,$A419,СВЦЭМ!$B$39:$B$782,M$402)+'СЕТ СН'!$F$16</f>
        <v>#REF!</v>
      </c>
      <c r="N419" s="36" t="e">
        <f>SUMIFS(СВЦЭМ!#REF!,СВЦЭМ!$A$40:$A$783,$A419,СВЦЭМ!$B$39:$B$782,N$402)+'СЕТ СН'!$F$16</f>
        <v>#REF!</v>
      </c>
      <c r="O419" s="36" t="e">
        <f>SUMIFS(СВЦЭМ!#REF!,СВЦЭМ!$A$40:$A$783,$A419,СВЦЭМ!$B$39:$B$782,O$402)+'СЕТ СН'!$F$16</f>
        <v>#REF!</v>
      </c>
      <c r="P419" s="36" t="e">
        <f>SUMIFS(СВЦЭМ!#REF!,СВЦЭМ!$A$40:$A$783,$A419,СВЦЭМ!$B$39:$B$782,P$402)+'СЕТ СН'!$F$16</f>
        <v>#REF!</v>
      </c>
      <c r="Q419" s="36" t="e">
        <f>SUMIFS(СВЦЭМ!#REF!,СВЦЭМ!$A$40:$A$783,$A419,СВЦЭМ!$B$39:$B$782,Q$402)+'СЕТ СН'!$F$16</f>
        <v>#REF!</v>
      </c>
      <c r="R419" s="36" t="e">
        <f>SUMIFS(СВЦЭМ!#REF!,СВЦЭМ!$A$40:$A$783,$A419,СВЦЭМ!$B$39:$B$782,R$402)+'СЕТ СН'!$F$16</f>
        <v>#REF!</v>
      </c>
      <c r="S419" s="36" t="e">
        <f>SUMIFS(СВЦЭМ!#REF!,СВЦЭМ!$A$40:$A$783,$A419,СВЦЭМ!$B$39:$B$782,S$402)+'СЕТ СН'!$F$16</f>
        <v>#REF!</v>
      </c>
      <c r="T419" s="36" t="e">
        <f>SUMIFS(СВЦЭМ!#REF!,СВЦЭМ!$A$40:$A$783,$A419,СВЦЭМ!$B$39:$B$782,T$402)+'СЕТ СН'!$F$16</f>
        <v>#REF!</v>
      </c>
      <c r="U419" s="36" t="e">
        <f>SUMIFS(СВЦЭМ!#REF!,СВЦЭМ!$A$40:$A$783,$A419,СВЦЭМ!$B$39:$B$782,U$402)+'СЕТ СН'!$F$16</f>
        <v>#REF!</v>
      </c>
      <c r="V419" s="36" t="e">
        <f>SUMIFS(СВЦЭМ!#REF!,СВЦЭМ!$A$40:$A$783,$A419,СВЦЭМ!$B$39:$B$782,V$402)+'СЕТ СН'!$F$16</f>
        <v>#REF!</v>
      </c>
      <c r="W419" s="36" t="e">
        <f>SUMIFS(СВЦЭМ!#REF!,СВЦЭМ!$A$40:$A$783,$A419,СВЦЭМ!$B$39:$B$782,W$402)+'СЕТ СН'!$F$16</f>
        <v>#REF!</v>
      </c>
      <c r="X419" s="36" t="e">
        <f>SUMIFS(СВЦЭМ!#REF!,СВЦЭМ!$A$40:$A$783,$A419,СВЦЭМ!$B$39:$B$782,X$402)+'СЕТ СН'!$F$16</f>
        <v>#REF!</v>
      </c>
      <c r="Y419" s="36" t="e">
        <f>SUMIFS(СВЦЭМ!#REF!,СВЦЭМ!$A$40:$A$783,$A419,СВЦЭМ!$B$39:$B$782,Y$402)+'СЕТ СН'!$F$16</f>
        <v>#REF!</v>
      </c>
    </row>
    <row r="420" spans="1:25" ht="15.75" hidden="1" x14ac:dyDescent="0.2">
      <c r="A420" s="35">
        <f t="shared" si="11"/>
        <v>44669</v>
      </c>
      <c r="B420" s="36" t="e">
        <f>SUMIFS(СВЦЭМ!#REF!,СВЦЭМ!$A$40:$A$783,$A420,СВЦЭМ!$B$39:$B$782,B$402)+'СЕТ СН'!$F$16</f>
        <v>#REF!</v>
      </c>
      <c r="C420" s="36" t="e">
        <f>SUMIFS(СВЦЭМ!#REF!,СВЦЭМ!$A$40:$A$783,$A420,СВЦЭМ!$B$39:$B$782,C$402)+'СЕТ СН'!$F$16</f>
        <v>#REF!</v>
      </c>
      <c r="D420" s="36" t="e">
        <f>SUMIFS(СВЦЭМ!#REF!,СВЦЭМ!$A$40:$A$783,$A420,СВЦЭМ!$B$39:$B$782,D$402)+'СЕТ СН'!$F$16</f>
        <v>#REF!</v>
      </c>
      <c r="E420" s="36" t="e">
        <f>SUMIFS(СВЦЭМ!#REF!,СВЦЭМ!$A$40:$A$783,$A420,СВЦЭМ!$B$39:$B$782,E$402)+'СЕТ СН'!$F$16</f>
        <v>#REF!</v>
      </c>
      <c r="F420" s="36" t="e">
        <f>SUMIFS(СВЦЭМ!#REF!,СВЦЭМ!$A$40:$A$783,$A420,СВЦЭМ!$B$39:$B$782,F$402)+'СЕТ СН'!$F$16</f>
        <v>#REF!</v>
      </c>
      <c r="G420" s="36" t="e">
        <f>SUMIFS(СВЦЭМ!#REF!,СВЦЭМ!$A$40:$A$783,$A420,СВЦЭМ!$B$39:$B$782,G$402)+'СЕТ СН'!$F$16</f>
        <v>#REF!</v>
      </c>
      <c r="H420" s="36" t="e">
        <f>SUMIFS(СВЦЭМ!#REF!,СВЦЭМ!$A$40:$A$783,$A420,СВЦЭМ!$B$39:$B$782,H$402)+'СЕТ СН'!$F$16</f>
        <v>#REF!</v>
      </c>
      <c r="I420" s="36" t="e">
        <f>SUMIFS(СВЦЭМ!#REF!,СВЦЭМ!$A$40:$A$783,$A420,СВЦЭМ!$B$39:$B$782,I$402)+'СЕТ СН'!$F$16</f>
        <v>#REF!</v>
      </c>
      <c r="J420" s="36" t="e">
        <f>SUMIFS(СВЦЭМ!#REF!,СВЦЭМ!$A$40:$A$783,$A420,СВЦЭМ!$B$39:$B$782,J$402)+'СЕТ СН'!$F$16</f>
        <v>#REF!</v>
      </c>
      <c r="K420" s="36" t="e">
        <f>SUMIFS(СВЦЭМ!#REF!,СВЦЭМ!$A$40:$A$783,$A420,СВЦЭМ!$B$39:$B$782,K$402)+'СЕТ СН'!$F$16</f>
        <v>#REF!</v>
      </c>
      <c r="L420" s="36" t="e">
        <f>SUMIFS(СВЦЭМ!#REF!,СВЦЭМ!$A$40:$A$783,$A420,СВЦЭМ!$B$39:$B$782,L$402)+'СЕТ СН'!$F$16</f>
        <v>#REF!</v>
      </c>
      <c r="M420" s="36" t="e">
        <f>SUMIFS(СВЦЭМ!#REF!,СВЦЭМ!$A$40:$A$783,$A420,СВЦЭМ!$B$39:$B$782,M$402)+'СЕТ СН'!$F$16</f>
        <v>#REF!</v>
      </c>
      <c r="N420" s="36" t="e">
        <f>SUMIFS(СВЦЭМ!#REF!,СВЦЭМ!$A$40:$A$783,$A420,СВЦЭМ!$B$39:$B$782,N$402)+'СЕТ СН'!$F$16</f>
        <v>#REF!</v>
      </c>
      <c r="O420" s="36" t="e">
        <f>SUMIFS(СВЦЭМ!#REF!,СВЦЭМ!$A$40:$A$783,$A420,СВЦЭМ!$B$39:$B$782,O$402)+'СЕТ СН'!$F$16</f>
        <v>#REF!</v>
      </c>
      <c r="P420" s="36" t="e">
        <f>SUMIFS(СВЦЭМ!#REF!,СВЦЭМ!$A$40:$A$783,$A420,СВЦЭМ!$B$39:$B$782,P$402)+'СЕТ СН'!$F$16</f>
        <v>#REF!</v>
      </c>
      <c r="Q420" s="36" t="e">
        <f>SUMIFS(СВЦЭМ!#REF!,СВЦЭМ!$A$40:$A$783,$A420,СВЦЭМ!$B$39:$B$782,Q$402)+'СЕТ СН'!$F$16</f>
        <v>#REF!</v>
      </c>
      <c r="R420" s="36" t="e">
        <f>SUMIFS(СВЦЭМ!#REF!,СВЦЭМ!$A$40:$A$783,$A420,СВЦЭМ!$B$39:$B$782,R$402)+'СЕТ СН'!$F$16</f>
        <v>#REF!</v>
      </c>
      <c r="S420" s="36" t="e">
        <f>SUMIFS(СВЦЭМ!#REF!,СВЦЭМ!$A$40:$A$783,$A420,СВЦЭМ!$B$39:$B$782,S$402)+'СЕТ СН'!$F$16</f>
        <v>#REF!</v>
      </c>
      <c r="T420" s="36" t="e">
        <f>SUMIFS(СВЦЭМ!#REF!,СВЦЭМ!$A$40:$A$783,$A420,СВЦЭМ!$B$39:$B$782,T$402)+'СЕТ СН'!$F$16</f>
        <v>#REF!</v>
      </c>
      <c r="U420" s="36" t="e">
        <f>SUMIFS(СВЦЭМ!#REF!,СВЦЭМ!$A$40:$A$783,$A420,СВЦЭМ!$B$39:$B$782,U$402)+'СЕТ СН'!$F$16</f>
        <v>#REF!</v>
      </c>
      <c r="V420" s="36" t="e">
        <f>SUMIFS(СВЦЭМ!#REF!,СВЦЭМ!$A$40:$A$783,$A420,СВЦЭМ!$B$39:$B$782,V$402)+'СЕТ СН'!$F$16</f>
        <v>#REF!</v>
      </c>
      <c r="W420" s="36" t="e">
        <f>SUMIFS(СВЦЭМ!#REF!,СВЦЭМ!$A$40:$A$783,$A420,СВЦЭМ!$B$39:$B$782,W$402)+'СЕТ СН'!$F$16</f>
        <v>#REF!</v>
      </c>
      <c r="X420" s="36" t="e">
        <f>SUMIFS(СВЦЭМ!#REF!,СВЦЭМ!$A$40:$A$783,$A420,СВЦЭМ!$B$39:$B$782,X$402)+'СЕТ СН'!$F$16</f>
        <v>#REF!</v>
      </c>
      <c r="Y420" s="36" t="e">
        <f>SUMIFS(СВЦЭМ!#REF!,СВЦЭМ!$A$40:$A$783,$A420,СВЦЭМ!$B$39:$B$782,Y$402)+'СЕТ СН'!$F$16</f>
        <v>#REF!</v>
      </c>
    </row>
    <row r="421" spans="1:25" ht="15.75" hidden="1" x14ac:dyDescent="0.2">
      <c r="A421" s="35">
        <f t="shared" si="11"/>
        <v>44670</v>
      </c>
      <c r="B421" s="36" t="e">
        <f>SUMIFS(СВЦЭМ!#REF!,СВЦЭМ!$A$40:$A$783,$A421,СВЦЭМ!$B$39:$B$782,B$402)+'СЕТ СН'!$F$16</f>
        <v>#REF!</v>
      </c>
      <c r="C421" s="36" t="e">
        <f>SUMIFS(СВЦЭМ!#REF!,СВЦЭМ!$A$40:$A$783,$A421,СВЦЭМ!$B$39:$B$782,C$402)+'СЕТ СН'!$F$16</f>
        <v>#REF!</v>
      </c>
      <c r="D421" s="36" t="e">
        <f>SUMIFS(СВЦЭМ!#REF!,СВЦЭМ!$A$40:$A$783,$A421,СВЦЭМ!$B$39:$B$782,D$402)+'СЕТ СН'!$F$16</f>
        <v>#REF!</v>
      </c>
      <c r="E421" s="36" t="e">
        <f>SUMIFS(СВЦЭМ!#REF!,СВЦЭМ!$A$40:$A$783,$A421,СВЦЭМ!$B$39:$B$782,E$402)+'СЕТ СН'!$F$16</f>
        <v>#REF!</v>
      </c>
      <c r="F421" s="36" t="e">
        <f>SUMIFS(СВЦЭМ!#REF!,СВЦЭМ!$A$40:$A$783,$A421,СВЦЭМ!$B$39:$B$782,F$402)+'СЕТ СН'!$F$16</f>
        <v>#REF!</v>
      </c>
      <c r="G421" s="36" t="e">
        <f>SUMIFS(СВЦЭМ!#REF!,СВЦЭМ!$A$40:$A$783,$A421,СВЦЭМ!$B$39:$B$782,G$402)+'СЕТ СН'!$F$16</f>
        <v>#REF!</v>
      </c>
      <c r="H421" s="36" t="e">
        <f>SUMIFS(СВЦЭМ!#REF!,СВЦЭМ!$A$40:$A$783,$A421,СВЦЭМ!$B$39:$B$782,H$402)+'СЕТ СН'!$F$16</f>
        <v>#REF!</v>
      </c>
      <c r="I421" s="36" t="e">
        <f>SUMIFS(СВЦЭМ!#REF!,СВЦЭМ!$A$40:$A$783,$A421,СВЦЭМ!$B$39:$B$782,I$402)+'СЕТ СН'!$F$16</f>
        <v>#REF!</v>
      </c>
      <c r="J421" s="36" t="e">
        <f>SUMIFS(СВЦЭМ!#REF!,СВЦЭМ!$A$40:$A$783,$A421,СВЦЭМ!$B$39:$B$782,J$402)+'СЕТ СН'!$F$16</f>
        <v>#REF!</v>
      </c>
      <c r="K421" s="36" t="e">
        <f>SUMIFS(СВЦЭМ!#REF!,СВЦЭМ!$A$40:$A$783,$A421,СВЦЭМ!$B$39:$B$782,K$402)+'СЕТ СН'!$F$16</f>
        <v>#REF!</v>
      </c>
      <c r="L421" s="36" t="e">
        <f>SUMIFS(СВЦЭМ!#REF!,СВЦЭМ!$A$40:$A$783,$A421,СВЦЭМ!$B$39:$B$782,L$402)+'СЕТ СН'!$F$16</f>
        <v>#REF!</v>
      </c>
      <c r="M421" s="36" t="e">
        <f>SUMIFS(СВЦЭМ!#REF!,СВЦЭМ!$A$40:$A$783,$A421,СВЦЭМ!$B$39:$B$782,M$402)+'СЕТ СН'!$F$16</f>
        <v>#REF!</v>
      </c>
      <c r="N421" s="36" t="e">
        <f>SUMIFS(СВЦЭМ!#REF!,СВЦЭМ!$A$40:$A$783,$A421,СВЦЭМ!$B$39:$B$782,N$402)+'СЕТ СН'!$F$16</f>
        <v>#REF!</v>
      </c>
      <c r="O421" s="36" t="e">
        <f>SUMIFS(СВЦЭМ!#REF!,СВЦЭМ!$A$40:$A$783,$A421,СВЦЭМ!$B$39:$B$782,O$402)+'СЕТ СН'!$F$16</f>
        <v>#REF!</v>
      </c>
      <c r="P421" s="36" t="e">
        <f>SUMIFS(СВЦЭМ!#REF!,СВЦЭМ!$A$40:$A$783,$A421,СВЦЭМ!$B$39:$B$782,P$402)+'СЕТ СН'!$F$16</f>
        <v>#REF!</v>
      </c>
      <c r="Q421" s="36" t="e">
        <f>SUMIFS(СВЦЭМ!#REF!,СВЦЭМ!$A$40:$A$783,$A421,СВЦЭМ!$B$39:$B$782,Q$402)+'СЕТ СН'!$F$16</f>
        <v>#REF!</v>
      </c>
      <c r="R421" s="36" t="e">
        <f>SUMIFS(СВЦЭМ!#REF!,СВЦЭМ!$A$40:$A$783,$A421,СВЦЭМ!$B$39:$B$782,R$402)+'СЕТ СН'!$F$16</f>
        <v>#REF!</v>
      </c>
      <c r="S421" s="36" t="e">
        <f>SUMIFS(СВЦЭМ!#REF!,СВЦЭМ!$A$40:$A$783,$A421,СВЦЭМ!$B$39:$B$782,S$402)+'СЕТ СН'!$F$16</f>
        <v>#REF!</v>
      </c>
      <c r="T421" s="36" t="e">
        <f>SUMIFS(СВЦЭМ!#REF!,СВЦЭМ!$A$40:$A$783,$A421,СВЦЭМ!$B$39:$B$782,T$402)+'СЕТ СН'!$F$16</f>
        <v>#REF!</v>
      </c>
      <c r="U421" s="36" t="e">
        <f>SUMIFS(СВЦЭМ!#REF!,СВЦЭМ!$A$40:$A$783,$A421,СВЦЭМ!$B$39:$B$782,U$402)+'СЕТ СН'!$F$16</f>
        <v>#REF!</v>
      </c>
      <c r="V421" s="36" t="e">
        <f>SUMIFS(СВЦЭМ!#REF!,СВЦЭМ!$A$40:$A$783,$A421,СВЦЭМ!$B$39:$B$782,V$402)+'СЕТ СН'!$F$16</f>
        <v>#REF!</v>
      </c>
      <c r="W421" s="36" t="e">
        <f>SUMIFS(СВЦЭМ!#REF!,СВЦЭМ!$A$40:$A$783,$A421,СВЦЭМ!$B$39:$B$782,W$402)+'СЕТ СН'!$F$16</f>
        <v>#REF!</v>
      </c>
      <c r="X421" s="36" t="e">
        <f>SUMIFS(СВЦЭМ!#REF!,СВЦЭМ!$A$40:$A$783,$A421,СВЦЭМ!$B$39:$B$782,X$402)+'СЕТ СН'!$F$16</f>
        <v>#REF!</v>
      </c>
      <c r="Y421" s="36" t="e">
        <f>SUMIFS(СВЦЭМ!#REF!,СВЦЭМ!$A$40:$A$783,$A421,СВЦЭМ!$B$39:$B$782,Y$402)+'СЕТ СН'!$F$16</f>
        <v>#REF!</v>
      </c>
    </row>
    <row r="422" spans="1:25" ht="15.75" hidden="1" x14ac:dyDescent="0.2">
      <c r="A422" s="35">
        <f t="shared" si="11"/>
        <v>44671</v>
      </c>
      <c r="B422" s="36" t="e">
        <f>SUMIFS(СВЦЭМ!#REF!,СВЦЭМ!$A$40:$A$783,$A422,СВЦЭМ!$B$39:$B$782,B$402)+'СЕТ СН'!$F$16</f>
        <v>#REF!</v>
      </c>
      <c r="C422" s="36" t="e">
        <f>SUMIFS(СВЦЭМ!#REF!,СВЦЭМ!$A$40:$A$783,$A422,СВЦЭМ!$B$39:$B$782,C$402)+'СЕТ СН'!$F$16</f>
        <v>#REF!</v>
      </c>
      <c r="D422" s="36" t="e">
        <f>SUMIFS(СВЦЭМ!#REF!,СВЦЭМ!$A$40:$A$783,$A422,СВЦЭМ!$B$39:$B$782,D$402)+'СЕТ СН'!$F$16</f>
        <v>#REF!</v>
      </c>
      <c r="E422" s="36" t="e">
        <f>SUMIFS(СВЦЭМ!#REF!,СВЦЭМ!$A$40:$A$783,$A422,СВЦЭМ!$B$39:$B$782,E$402)+'СЕТ СН'!$F$16</f>
        <v>#REF!</v>
      </c>
      <c r="F422" s="36" t="e">
        <f>SUMIFS(СВЦЭМ!#REF!,СВЦЭМ!$A$40:$A$783,$A422,СВЦЭМ!$B$39:$B$782,F$402)+'СЕТ СН'!$F$16</f>
        <v>#REF!</v>
      </c>
      <c r="G422" s="36" t="e">
        <f>SUMIFS(СВЦЭМ!#REF!,СВЦЭМ!$A$40:$A$783,$A422,СВЦЭМ!$B$39:$B$782,G$402)+'СЕТ СН'!$F$16</f>
        <v>#REF!</v>
      </c>
      <c r="H422" s="36" t="e">
        <f>SUMIFS(СВЦЭМ!#REF!,СВЦЭМ!$A$40:$A$783,$A422,СВЦЭМ!$B$39:$B$782,H$402)+'СЕТ СН'!$F$16</f>
        <v>#REF!</v>
      </c>
      <c r="I422" s="36" t="e">
        <f>SUMIFS(СВЦЭМ!#REF!,СВЦЭМ!$A$40:$A$783,$A422,СВЦЭМ!$B$39:$B$782,I$402)+'СЕТ СН'!$F$16</f>
        <v>#REF!</v>
      </c>
      <c r="J422" s="36" t="e">
        <f>SUMIFS(СВЦЭМ!#REF!,СВЦЭМ!$A$40:$A$783,$A422,СВЦЭМ!$B$39:$B$782,J$402)+'СЕТ СН'!$F$16</f>
        <v>#REF!</v>
      </c>
      <c r="K422" s="36" t="e">
        <f>SUMIFS(СВЦЭМ!#REF!,СВЦЭМ!$A$40:$A$783,$A422,СВЦЭМ!$B$39:$B$782,K$402)+'СЕТ СН'!$F$16</f>
        <v>#REF!</v>
      </c>
      <c r="L422" s="36" t="e">
        <f>SUMIFS(СВЦЭМ!#REF!,СВЦЭМ!$A$40:$A$783,$A422,СВЦЭМ!$B$39:$B$782,L$402)+'СЕТ СН'!$F$16</f>
        <v>#REF!</v>
      </c>
      <c r="M422" s="36" t="e">
        <f>SUMIFS(СВЦЭМ!#REF!,СВЦЭМ!$A$40:$A$783,$A422,СВЦЭМ!$B$39:$B$782,M$402)+'СЕТ СН'!$F$16</f>
        <v>#REF!</v>
      </c>
      <c r="N422" s="36" t="e">
        <f>SUMIFS(СВЦЭМ!#REF!,СВЦЭМ!$A$40:$A$783,$A422,СВЦЭМ!$B$39:$B$782,N$402)+'СЕТ СН'!$F$16</f>
        <v>#REF!</v>
      </c>
      <c r="O422" s="36" t="e">
        <f>SUMIFS(СВЦЭМ!#REF!,СВЦЭМ!$A$40:$A$783,$A422,СВЦЭМ!$B$39:$B$782,O$402)+'СЕТ СН'!$F$16</f>
        <v>#REF!</v>
      </c>
      <c r="P422" s="36" t="e">
        <f>SUMIFS(СВЦЭМ!#REF!,СВЦЭМ!$A$40:$A$783,$A422,СВЦЭМ!$B$39:$B$782,P$402)+'СЕТ СН'!$F$16</f>
        <v>#REF!</v>
      </c>
      <c r="Q422" s="36" t="e">
        <f>SUMIFS(СВЦЭМ!#REF!,СВЦЭМ!$A$40:$A$783,$A422,СВЦЭМ!$B$39:$B$782,Q$402)+'СЕТ СН'!$F$16</f>
        <v>#REF!</v>
      </c>
      <c r="R422" s="36" t="e">
        <f>SUMIFS(СВЦЭМ!#REF!,СВЦЭМ!$A$40:$A$783,$A422,СВЦЭМ!$B$39:$B$782,R$402)+'СЕТ СН'!$F$16</f>
        <v>#REF!</v>
      </c>
      <c r="S422" s="36" t="e">
        <f>SUMIFS(СВЦЭМ!#REF!,СВЦЭМ!$A$40:$A$783,$A422,СВЦЭМ!$B$39:$B$782,S$402)+'СЕТ СН'!$F$16</f>
        <v>#REF!</v>
      </c>
      <c r="T422" s="36" t="e">
        <f>SUMIFS(СВЦЭМ!#REF!,СВЦЭМ!$A$40:$A$783,$A422,СВЦЭМ!$B$39:$B$782,T$402)+'СЕТ СН'!$F$16</f>
        <v>#REF!</v>
      </c>
      <c r="U422" s="36" t="e">
        <f>SUMIFS(СВЦЭМ!#REF!,СВЦЭМ!$A$40:$A$783,$A422,СВЦЭМ!$B$39:$B$782,U$402)+'СЕТ СН'!$F$16</f>
        <v>#REF!</v>
      </c>
      <c r="V422" s="36" t="e">
        <f>SUMIFS(СВЦЭМ!#REF!,СВЦЭМ!$A$40:$A$783,$A422,СВЦЭМ!$B$39:$B$782,V$402)+'СЕТ СН'!$F$16</f>
        <v>#REF!</v>
      </c>
      <c r="W422" s="36" t="e">
        <f>SUMIFS(СВЦЭМ!#REF!,СВЦЭМ!$A$40:$A$783,$A422,СВЦЭМ!$B$39:$B$782,W$402)+'СЕТ СН'!$F$16</f>
        <v>#REF!</v>
      </c>
      <c r="X422" s="36" t="e">
        <f>SUMIFS(СВЦЭМ!#REF!,СВЦЭМ!$A$40:$A$783,$A422,СВЦЭМ!$B$39:$B$782,X$402)+'СЕТ СН'!$F$16</f>
        <v>#REF!</v>
      </c>
      <c r="Y422" s="36" t="e">
        <f>SUMIFS(СВЦЭМ!#REF!,СВЦЭМ!$A$40:$A$783,$A422,СВЦЭМ!$B$39:$B$782,Y$402)+'СЕТ СН'!$F$16</f>
        <v>#REF!</v>
      </c>
    </row>
    <row r="423" spans="1:25" ht="15.75" hidden="1" x14ac:dyDescent="0.2">
      <c r="A423" s="35">
        <f t="shared" si="11"/>
        <v>44672</v>
      </c>
      <c r="B423" s="36" t="e">
        <f>SUMIFS(СВЦЭМ!#REF!,СВЦЭМ!$A$40:$A$783,$A423,СВЦЭМ!$B$39:$B$782,B$402)+'СЕТ СН'!$F$16</f>
        <v>#REF!</v>
      </c>
      <c r="C423" s="36" t="e">
        <f>SUMIFS(СВЦЭМ!#REF!,СВЦЭМ!$A$40:$A$783,$A423,СВЦЭМ!$B$39:$B$782,C$402)+'СЕТ СН'!$F$16</f>
        <v>#REF!</v>
      </c>
      <c r="D423" s="36" t="e">
        <f>SUMIFS(СВЦЭМ!#REF!,СВЦЭМ!$A$40:$A$783,$A423,СВЦЭМ!$B$39:$B$782,D$402)+'СЕТ СН'!$F$16</f>
        <v>#REF!</v>
      </c>
      <c r="E423" s="36" t="e">
        <f>SUMIFS(СВЦЭМ!#REF!,СВЦЭМ!$A$40:$A$783,$A423,СВЦЭМ!$B$39:$B$782,E$402)+'СЕТ СН'!$F$16</f>
        <v>#REF!</v>
      </c>
      <c r="F423" s="36" t="e">
        <f>SUMIFS(СВЦЭМ!#REF!,СВЦЭМ!$A$40:$A$783,$A423,СВЦЭМ!$B$39:$B$782,F$402)+'СЕТ СН'!$F$16</f>
        <v>#REF!</v>
      </c>
      <c r="G423" s="36" t="e">
        <f>SUMIFS(СВЦЭМ!#REF!,СВЦЭМ!$A$40:$A$783,$A423,СВЦЭМ!$B$39:$B$782,G$402)+'СЕТ СН'!$F$16</f>
        <v>#REF!</v>
      </c>
      <c r="H423" s="36" t="e">
        <f>SUMIFS(СВЦЭМ!#REF!,СВЦЭМ!$A$40:$A$783,$A423,СВЦЭМ!$B$39:$B$782,H$402)+'СЕТ СН'!$F$16</f>
        <v>#REF!</v>
      </c>
      <c r="I423" s="36" t="e">
        <f>SUMIFS(СВЦЭМ!#REF!,СВЦЭМ!$A$40:$A$783,$A423,СВЦЭМ!$B$39:$B$782,I$402)+'СЕТ СН'!$F$16</f>
        <v>#REF!</v>
      </c>
      <c r="J423" s="36" t="e">
        <f>SUMIFS(СВЦЭМ!#REF!,СВЦЭМ!$A$40:$A$783,$A423,СВЦЭМ!$B$39:$B$782,J$402)+'СЕТ СН'!$F$16</f>
        <v>#REF!</v>
      </c>
      <c r="K423" s="36" t="e">
        <f>SUMIFS(СВЦЭМ!#REF!,СВЦЭМ!$A$40:$A$783,$A423,СВЦЭМ!$B$39:$B$782,K$402)+'СЕТ СН'!$F$16</f>
        <v>#REF!</v>
      </c>
      <c r="L423" s="36" t="e">
        <f>SUMIFS(СВЦЭМ!#REF!,СВЦЭМ!$A$40:$A$783,$A423,СВЦЭМ!$B$39:$B$782,L$402)+'СЕТ СН'!$F$16</f>
        <v>#REF!</v>
      </c>
      <c r="M423" s="36" t="e">
        <f>SUMIFS(СВЦЭМ!#REF!,СВЦЭМ!$A$40:$A$783,$A423,СВЦЭМ!$B$39:$B$782,M$402)+'СЕТ СН'!$F$16</f>
        <v>#REF!</v>
      </c>
      <c r="N423" s="36" t="e">
        <f>SUMIFS(СВЦЭМ!#REF!,СВЦЭМ!$A$40:$A$783,$A423,СВЦЭМ!$B$39:$B$782,N$402)+'СЕТ СН'!$F$16</f>
        <v>#REF!</v>
      </c>
      <c r="O423" s="36" t="e">
        <f>SUMIFS(СВЦЭМ!#REF!,СВЦЭМ!$A$40:$A$783,$A423,СВЦЭМ!$B$39:$B$782,O$402)+'СЕТ СН'!$F$16</f>
        <v>#REF!</v>
      </c>
      <c r="P423" s="36" t="e">
        <f>SUMIFS(СВЦЭМ!#REF!,СВЦЭМ!$A$40:$A$783,$A423,СВЦЭМ!$B$39:$B$782,P$402)+'СЕТ СН'!$F$16</f>
        <v>#REF!</v>
      </c>
      <c r="Q423" s="36" t="e">
        <f>SUMIFS(СВЦЭМ!#REF!,СВЦЭМ!$A$40:$A$783,$A423,СВЦЭМ!$B$39:$B$782,Q$402)+'СЕТ СН'!$F$16</f>
        <v>#REF!</v>
      </c>
      <c r="R423" s="36" t="e">
        <f>SUMIFS(СВЦЭМ!#REF!,СВЦЭМ!$A$40:$A$783,$A423,СВЦЭМ!$B$39:$B$782,R$402)+'СЕТ СН'!$F$16</f>
        <v>#REF!</v>
      </c>
      <c r="S423" s="36" t="e">
        <f>SUMIFS(СВЦЭМ!#REF!,СВЦЭМ!$A$40:$A$783,$A423,СВЦЭМ!$B$39:$B$782,S$402)+'СЕТ СН'!$F$16</f>
        <v>#REF!</v>
      </c>
      <c r="T423" s="36" t="e">
        <f>SUMIFS(СВЦЭМ!#REF!,СВЦЭМ!$A$40:$A$783,$A423,СВЦЭМ!$B$39:$B$782,T$402)+'СЕТ СН'!$F$16</f>
        <v>#REF!</v>
      </c>
      <c r="U423" s="36" t="e">
        <f>SUMIFS(СВЦЭМ!#REF!,СВЦЭМ!$A$40:$A$783,$A423,СВЦЭМ!$B$39:$B$782,U$402)+'СЕТ СН'!$F$16</f>
        <v>#REF!</v>
      </c>
      <c r="V423" s="36" t="e">
        <f>SUMIFS(СВЦЭМ!#REF!,СВЦЭМ!$A$40:$A$783,$A423,СВЦЭМ!$B$39:$B$782,V$402)+'СЕТ СН'!$F$16</f>
        <v>#REF!</v>
      </c>
      <c r="W423" s="36" t="e">
        <f>SUMIFS(СВЦЭМ!#REF!,СВЦЭМ!$A$40:$A$783,$A423,СВЦЭМ!$B$39:$B$782,W$402)+'СЕТ СН'!$F$16</f>
        <v>#REF!</v>
      </c>
      <c r="X423" s="36" t="e">
        <f>SUMIFS(СВЦЭМ!#REF!,СВЦЭМ!$A$40:$A$783,$A423,СВЦЭМ!$B$39:$B$782,X$402)+'СЕТ СН'!$F$16</f>
        <v>#REF!</v>
      </c>
      <c r="Y423" s="36" t="e">
        <f>SUMIFS(СВЦЭМ!#REF!,СВЦЭМ!$A$40:$A$783,$A423,СВЦЭМ!$B$39:$B$782,Y$402)+'СЕТ СН'!$F$16</f>
        <v>#REF!</v>
      </c>
    </row>
    <row r="424" spans="1:25" ht="15.75" hidden="1" x14ac:dyDescent="0.2">
      <c r="A424" s="35">
        <f t="shared" si="11"/>
        <v>44673</v>
      </c>
      <c r="B424" s="36" t="e">
        <f>SUMIFS(СВЦЭМ!#REF!,СВЦЭМ!$A$40:$A$783,$A424,СВЦЭМ!$B$39:$B$782,B$402)+'СЕТ СН'!$F$16</f>
        <v>#REF!</v>
      </c>
      <c r="C424" s="36" t="e">
        <f>SUMIFS(СВЦЭМ!#REF!,СВЦЭМ!$A$40:$A$783,$A424,СВЦЭМ!$B$39:$B$782,C$402)+'СЕТ СН'!$F$16</f>
        <v>#REF!</v>
      </c>
      <c r="D424" s="36" t="e">
        <f>SUMIFS(СВЦЭМ!#REF!,СВЦЭМ!$A$40:$A$783,$A424,СВЦЭМ!$B$39:$B$782,D$402)+'СЕТ СН'!$F$16</f>
        <v>#REF!</v>
      </c>
      <c r="E424" s="36" t="e">
        <f>SUMIFS(СВЦЭМ!#REF!,СВЦЭМ!$A$40:$A$783,$A424,СВЦЭМ!$B$39:$B$782,E$402)+'СЕТ СН'!$F$16</f>
        <v>#REF!</v>
      </c>
      <c r="F424" s="36" t="e">
        <f>SUMIFS(СВЦЭМ!#REF!,СВЦЭМ!$A$40:$A$783,$A424,СВЦЭМ!$B$39:$B$782,F$402)+'СЕТ СН'!$F$16</f>
        <v>#REF!</v>
      </c>
      <c r="G424" s="36" t="e">
        <f>SUMIFS(СВЦЭМ!#REF!,СВЦЭМ!$A$40:$A$783,$A424,СВЦЭМ!$B$39:$B$782,G$402)+'СЕТ СН'!$F$16</f>
        <v>#REF!</v>
      </c>
      <c r="H424" s="36" t="e">
        <f>SUMIFS(СВЦЭМ!#REF!,СВЦЭМ!$A$40:$A$783,$A424,СВЦЭМ!$B$39:$B$782,H$402)+'СЕТ СН'!$F$16</f>
        <v>#REF!</v>
      </c>
      <c r="I424" s="36" t="e">
        <f>SUMIFS(СВЦЭМ!#REF!,СВЦЭМ!$A$40:$A$783,$A424,СВЦЭМ!$B$39:$B$782,I$402)+'СЕТ СН'!$F$16</f>
        <v>#REF!</v>
      </c>
      <c r="J424" s="36" t="e">
        <f>SUMIFS(СВЦЭМ!#REF!,СВЦЭМ!$A$40:$A$783,$A424,СВЦЭМ!$B$39:$B$782,J$402)+'СЕТ СН'!$F$16</f>
        <v>#REF!</v>
      </c>
      <c r="K424" s="36" t="e">
        <f>SUMIFS(СВЦЭМ!#REF!,СВЦЭМ!$A$40:$A$783,$A424,СВЦЭМ!$B$39:$B$782,K$402)+'СЕТ СН'!$F$16</f>
        <v>#REF!</v>
      </c>
      <c r="L424" s="36" t="e">
        <f>SUMIFS(СВЦЭМ!#REF!,СВЦЭМ!$A$40:$A$783,$A424,СВЦЭМ!$B$39:$B$782,L$402)+'СЕТ СН'!$F$16</f>
        <v>#REF!</v>
      </c>
      <c r="M424" s="36" t="e">
        <f>SUMIFS(СВЦЭМ!#REF!,СВЦЭМ!$A$40:$A$783,$A424,СВЦЭМ!$B$39:$B$782,M$402)+'СЕТ СН'!$F$16</f>
        <v>#REF!</v>
      </c>
      <c r="N424" s="36" t="e">
        <f>SUMIFS(СВЦЭМ!#REF!,СВЦЭМ!$A$40:$A$783,$A424,СВЦЭМ!$B$39:$B$782,N$402)+'СЕТ СН'!$F$16</f>
        <v>#REF!</v>
      </c>
      <c r="O424" s="36" t="e">
        <f>SUMIFS(СВЦЭМ!#REF!,СВЦЭМ!$A$40:$A$783,$A424,СВЦЭМ!$B$39:$B$782,O$402)+'СЕТ СН'!$F$16</f>
        <v>#REF!</v>
      </c>
      <c r="P424" s="36" t="e">
        <f>SUMIFS(СВЦЭМ!#REF!,СВЦЭМ!$A$40:$A$783,$A424,СВЦЭМ!$B$39:$B$782,P$402)+'СЕТ СН'!$F$16</f>
        <v>#REF!</v>
      </c>
      <c r="Q424" s="36" t="e">
        <f>SUMIFS(СВЦЭМ!#REF!,СВЦЭМ!$A$40:$A$783,$A424,СВЦЭМ!$B$39:$B$782,Q$402)+'СЕТ СН'!$F$16</f>
        <v>#REF!</v>
      </c>
      <c r="R424" s="36" t="e">
        <f>SUMIFS(СВЦЭМ!#REF!,СВЦЭМ!$A$40:$A$783,$A424,СВЦЭМ!$B$39:$B$782,R$402)+'СЕТ СН'!$F$16</f>
        <v>#REF!</v>
      </c>
      <c r="S424" s="36" t="e">
        <f>SUMIFS(СВЦЭМ!#REF!,СВЦЭМ!$A$40:$A$783,$A424,СВЦЭМ!$B$39:$B$782,S$402)+'СЕТ СН'!$F$16</f>
        <v>#REF!</v>
      </c>
      <c r="T424" s="36" t="e">
        <f>SUMIFS(СВЦЭМ!#REF!,СВЦЭМ!$A$40:$A$783,$A424,СВЦЭМ!$B$39:$B$782,T$402)+'СЕТ СН'!$F$16</f>
        <v>#REF!</v>
      </c>
      <c r="U424" s="36" t="e">
        <f>SUMIFS(СВЦЭМ!#REF!,СВЦЭМ!$A$40:$A$783,$A424,СВЦЭМ!$B$39:$B$782,U$402)+'СЕТ СН'!$F$16</f>
        <v>#REF!</v>
      </c>
      <c r="V424" s="36" t="e">
        <f>SUMIFS(СВЦЭМ!#REF!,СВЦЭМ!$A$40:$A$783,$A424,СВЦЭМ!$B$39:$B$782,V$402)+'СЕТ СН'!$F$16</f>
        <v>#REF!</v>
      </c>
      <c r="W424" s="36" t="e">
        <f>SUMIFS(СВЦЭМ!#REF!,СВЦЭМ!$A$40:$A$783,$A424,СВЦЭМ!$B$39:$B$782,W$402)+'СЕТ СН'!$F$16</f>
        <v>#REF!</v>
      </c>
      <c r="X424" s="36" t="e">
        <f>SUMIFS(СВЦЭМ!#REF!,СВЦЭМ!$A$40:$A$783,$A424,СВЦЭМ!$B$39:$B$782,X$402)+'СЕТ СН'!$F$16</f>
        <v>#REF!</v>
      </c>
      <c r="Y424" s="36" t="e">
        <f>SUMIFS(СВЦЭМ!#REF!,СВЦЭМ!$A$40:$A$783,$A424,СВЦЭМ!$B$39:$B$782,Y$402)+'СЕТ СН'!$F$16</f>
        <v>#REF!</v>
      </c>
    </row>
    <row r="425" spans="1:25" ht="15.75" hidden="1" x14ac:dyDescent="0.2">
      <c r="A425" s="35">
        <f t="shared" si="11"/>
        <v>44674</v>
      </c>
      <c r="B425" s="36" t="e">
        <f>SUMIFS(СВЦЭМ!#REF!,СВЦЭМ!$A$40:$A$783,$A425,СВЦЭМ!$B$39:$B$782,B$402)+'СЕТ СН'!$F$16</f>
        <v>#REF!</v>
      </c>
      <c r="C425" s="36" t="e">
        <f>SUMIFS(СВЦЭМ!#REF!,СВЦЭМ!$A$40:$A$783,$A425,СВЦЭМ!$B$39:$B$782,C$402)+'СЕТ СН'!$F$16</f>
        <v>#REF!</v>
      </c>
      <c r="D425" s="36" t="e">
        <f>SUMIFS(СВЦЭМ!#REF!,СВЦЭМ!$A$40:$A$783,$A425,СВЦЭМ!$B$39:$B$782,D$402)+'СЕТ СН'!$F$16</f>
        <v>#REF!</v>
      </c>
      <c r="E425" s="36" t="e">
        <f>SUMIFS(СВЦЭМ!#REF!,СВЦЭМ!$A$40:$A$783,$A425,СВЦЭМ!$B$39:$B$782,E$402)+'СЕТ СН'!$F$16</f>
        <v>#REF!</v>
      </c>
      <c r="F425" s="36" t="e">
        <f>SUMIFS(СВЦЭМ!#REF!,СВЦЭМ!$A$40:$A$783,$A425,СВЦЭМ!$B$39:$B$782,F$402)+'СЕТ СН'!$F$16</f>
        <v>#REF!</v>
      </c>
      <c r="G425" s="36" t="e">
        <f>SUMIFS(СВЦЭМ!#REF!,СВЦЭМ!$A$40:$A$783,$A425,СВЦЭМ!$B$39:$B$782,G$402)+'СЕТ СН'!$F$16</f>
        <v>#REF!</v>
      </c>
      <c r="H425" s="36" t="e">
        <f>SUMIFS(СВЦЭМ!#REF!,СВЦЭМ!$A$40:$A$783,$A425,СВЦЭМ!$B$39:$B$782,H$402)+'СЕТ СН'!$F$16</f>
        <v>#REF!</v>
      </c>
      <c r="I425" s="36" t="e">
        <f>SUMIFS(СВЦЭМ!#REF!,СВЦЭМ!$A$40:$A$783,$A425,СВЦЭМ!$B$39:$B$782,I$402)+'СЕТ СН'!$F$16</f>
        <v>#REF!</v>
      </c>
      <c r="J425" s="36" t="e">
        <f>SUMIFS(СВЦЭМ!#REF!,СВЦЭМ!$A$40:$A$783,$A425,СВЦЭМ!$B$39:$B$782,J$402)+'СЕТ СН'!$F$16</f>
        <v>#REF!</v>
      </c>
      <c r="K425" s="36" t="e">
        <f>SUMIFS(СВЦЭМ!#REF!,СВЦЭМ!$A$40:$A$783,$A425,СВЦЭМ!$B$39:$B$782,K$402)+'СЕТ СН'!$F$16</f>
        <v>#REF!</v>
      </c>
      <c r="L425" s="36" t="e">
        <f>SUMIFS(СВЦЭМ!#REF!,СВЦЭМ!$A$40:$A$783,$A425,СВЦЭМ!$B$39:$B$782,L$402)+'СЕТ СН'!$F$16</f>
        <v>#REF!</v>
      </c>
      <c r="M425" s="36" t="e">
        <f>SUMIFS(СВЦЭМ!#REF!,СВЦЭМ!$A$40:$A$783,$A425,СВЦЭМ!$B$39:$B$782,M$402)+'СЕТ СН'!$F$16</f>
        <v>#REF!</v>
      </c>
      <c r="N425" s="36" t="e">
        <f>SUMIFS(СВЦЭМ!#REF!,СВЦЭМ!$A$40:$A$783,$A425,СВЦЭМ!$B$39:$B$782,N$402)+'СЕТ СН'!$F$16</f>
        <v>#REF!</v>
      </c>
      <c r="O425" s="36" t="e">
        <f>SUMIFS(СВЦЭМ!#REF!,СВЦЭМ!$A$40:$A$783,$A425,СВЦЭМ!$B$39:$B$782,O$402)+'СЕТ СН'!$F$16</f>
        <v>#REF!</v>
      </c>
      <c r="P425" s="36" t="e">
        <f>SUMIFS(СВЦЭМ!#REF!,СВЦЭМ!$A$40:$A$783,$A425,СВЦЭМ!$B$39:$B$782,P$402)+'СЕТ СН'!$F$16</f>
        <v>#REF!</v>
      </c>
      <c r="Q425" s="36" t="e">
        <f>SUMIFS(СВЦЭМ!#REF!,СВЦЭМ!$A$40:$A$783,$A425,СВЦЭМ!$B$39:$B$782,Q$402)+'СЕТ СН'!$F$16</f>
        <v>#REF!</v>
      </c>
      <c r="R425" s="36" t="e">
        <f>SUMIFS(СВЦЭМ!#REF!,СВЦЭМ!$A$40:$A$783,$A425,СВЦЭМ!$B$39:$B$782,R$402)+'СЕТ СН'!$F$16</f>
        <v>#REF!</v>
      </c>
      <c r="S425" s="36" t="e">
        <f>SUMIFS(СВЦЭМ!#REF!,СВЦЭМ!$A$40:$A$783,$A425,СВЦЭМ!$B$39:$B$782,S$402)+'СЕТ СН'!$F$16</f>
        <v>#REF!</v>
      </c>
      <c r="T425" s="36" t="e">
        <f>SUMIFS(СВЦЭМ!#REF!,СВЦЭМ!$A$40:$A$783,$A425,СВЦЭМ!$B$39:$B$782,T$402)+'СЕТ СН'!$F$16</f>
        <v>#REF!</v>
      </c>
      <c r="U425" s="36" t="e">
        <f>SUMIFS(СВЦЭМ!#REF!,СВЦЭМ!$A$40:$A$783,$A425,СВЦЭМ!$B$39:$B$782,U$402)+'СЕТ СН'!$F$16</f>
        <v>#REF!</v>
      </c>
      <c r="V425" s="36" t="e">
        <f>SUMIFS(СВЦЭМ!#REF!,СВЦЭМ!$A$40:$A$783,$A425,СВЦЭМ!$B$39:$B$782,V$402)+'СЕТ СН'!$F$16</f>
        <v>#REF!</v>
      </c>
      <c r="W425" s="36" t="e">
        <f>SUMIFS(СВЦЭМ!#REF!,СВЦЭМ!$A$40:$A$783,$A425,СВЦЭМ!$B$39:$B$782,W$402)+'СЕТ СН'!$F$16</f>
        <v>#REF!</v>
      </c>
      <c r="X425" s="36" t="e">
        <f>SUMIFS(СВЦЭМ!#REF!,СВЦЭМ!$A$40:$A$783,$A425,СВЦЭМ!$B$39:$B$782,X$402)+'СЕТ СН'!$F$16</f>
        <v>#REF!</v>
      </c>
      <c r="Y425" s="36" t="e">
        <f>SUMIFS(СВЦЭМ!#REF!,СВЦЭМ!$A$40:$A$783,$A425,СВЦЭМ!$B$39:$B$782,Y$402)+'СЕТ СН'!$F$16</f>
        <v>#REF!</v>
      </c>
    </row>
    <row r="426" spans="1:25" ht="15.75" hidden="1" x14ac:dyDescent="0.2">
      <c r="A426" s="35">
        <f t="shared" si="11"/>
        <v>44675</v>
      </c>
      <c r="B426" s="36" t="e">
        <f>SUMIFS(СВЦЭМ!#REF!,СВЦЭМ!$A$40:$A$783,$A426,СВЦЭМ!$B$39:$B$782,B$402)+'СЕТ СН'!$F$16</f>
        <v>#REF!</v>
      </c>
      <c r="C426" s="36" t="e">
        <f>SUMIFS(СВЦЭМ!#REF!,СВЦЭМ!$A$40:$A$783,$A426,СВЦЭМ!$B$39:$B$782,C$402)+'СЕТ СН'!$F$16</f>
        <v>#REF!</v>
      </c>
      <c r="D426" s="36" t="e">
        <f>SUMIFS(СВЦЭМ!#REF!,СВЦЭМ!$A$40:$A$783,$A426,СВЦЭМ!$B$39:$B$782,D$402)+'СЕТ СН'!$F$16</f>
        <v>#REF!</v>
      </c>
      <c r="E426" s="36" t="e">
        <f>SUMIFS(СВЦЭМ!#REF!,СВЦЭМ!$A$40:$A$783,$A426,СВЦЭМ!$B$39:$B$782,E$402)+'СЕТ СН'!$F$16</f>
        <v>#REF!</v>
      </c>
      <c r="F426" s="36" t="e">
        <f>SUMIFS(СВЦЭМ!#REF!,СВЦЭМ!$A$40:$A$783,$A426,СВЦЭМ!$B$39:$B$782,F$402)+'СЕТ СН'!$F$16</f>
        <v>#REF!</v>
      </c>
      <c r="G426" s="36" t="e">
        <f>SUMIFS(СВЦЭМ!#REF!,СВЦЭМ!$A$40:$A$783,$A426,СВЦЭМ!$B$39:$B$782,G$402)+'СЕТ СН'!$F$16</f>
        <v>#REF!</v>
      </c>
      <c r="H426" s="36" t="e">
        <f>SUMIFS(СВЦЭМ!#REF!,СВЦЭМ!$A$40:$A$783,$A426,СВЦЭМ!$B$39:$B$782,H$402)+'СЕТ СН'!$F$16</f>
        <v>#REF!</v>
      </c>
      <c r="I426" s="36" t="e">
        <f>SUMIFS(СВЦЭМ!#REF!,СВЦЭМ!$A$40:$A$783,$A426,СВЦЭМ!$B$39:$B$782,I$402)+'СЕТ СН'!$F$16</f>
        <v>#REF!</v>
      </c>
      <c r="J426" s="36" t="e">
        <f>SUMIFS(СВЦЭМ!#REF!,СВЦЭМ!$A$40:$A$783,$A426,СВЦЭМ!$B$39:$B$782,J$402)+'СЕТ СН'!$F$16</f>
        <v>#REF!</v>
      </c>
      <c r="K426" s="36" t="e">
        <f>SUMIFS(СВЦЭМ!#REF!,СВЦЭМ!$A$40:$A$783,$A426,СВЦЭМ!$B$39:$B$782,K$402)+'СЕТ СН'!$F$16</f>
        <v>#REF!</v>
      </c>
      <c r="L426" s="36" t="e">
        <f>SUMIFS(СВЦЭМ!#REF!,СВЦЭМ!$A$40:$A$783,$A426,СВЦЭМ!$B$39:$B$782,L$402)+'СЕТ СН'!$F$16</f>
        <v>#REF!</v>
      </c>
      <c r="M426" s="36" t="e">
        <f>SUMIFS(СВЦЭМ!#REF!,СВЦЭМ!$A$40:$A$783,$A426,СВЦЭМ!$B$39:$B$782,M$402)+'СЕТ СН'!$F$16</f>
        <v>#REF!</v>
      </c>
      <c r="N426" s="36" t="e">
        <f>SUMIFS(СВЦЭМ!#REF!,СВЦЭМ!$A$40:$A$783,$A426,СВЦЭМ!$B$39:$B$782,N$402)+'СЕТ СН'!$F$16</f>
        <v>#REF!</v>
      </c>
      <c r="O426" s="36" t="e">
        <f>SUMIFS(СВЦЭМ!#REF!,СВЦЭМ!$A$40:$A$783,$A426,СВЦЭМ!$B$39:$B$782,O$402)+'СЕТ СН'!$F$16</f>
        <v>#REF!</v>
      </c>
      <c r="P426" s="36" t="e">
        <f>SUMIFS(СВЦЭМ!#REF!,СВЦЭМ!$A$40:$A$783,$A426,СВЦЭМ!$B$39:$B$782,P$402)+'СЕТ СН'!$F$16</f>
        <v>#REF!</v>
      </c>
      <c r="Q426" s="36" t="e">
        <f>SUMIFS(СВЦЭМ!#REF!,СВЦЭМ!$A$40:$A$783,$A426,СВЦЭМ!$B$39:$B$782,Q$402)+'СЕТ СН'!$F$16</f>
        <v>#REF!</v>
      </c>
      <c r="R426" s="36" t="e">
        <f>SUMIFS(СВЦЭМ!#REF!,СВЦЭМ!$A$40:$A$783,$A426,СВЦЭМ!$B$39:$B$782,R$402)+'СЕТ СН'!$F$16</f>
        <v>#REF!</v>
      </c>
      <c r="S426" s="36" t="e">
        <f>SUMIFS(СВЦЭМ!#REF!,СВЦЭМ!$A$40:$A$783,$A426,СВЦЭМ!$B$39:$B$782,S$402)+'СЕТ СН'!$F$16</f>
        <v>#REF!</v>
      </c>
      <c r="T426" s="36" t="e">
        <f>SUMIFS(СВЦЭМ!#REF!,СВЦЭМ!$A$40:$A$783,$A426,СВЦЭМ!$B$39:$B$782,T$402)+'СЕТ СН'!$F$16</f>
        <v>#REF!</v>
      </c>
      <c r="U426" s="36" t="e">
        <f>SUMIFS(СВЦЭМ!#REF!,СВЦЭМ!$A$40:$A$783,$A426,СВЦЭМ!$B$39:$B$782,U$402)+'СЕТ СН'!$F$16</f>
        <v>#REF!</v>
      </c>
      <c r="V426" s="36" t="e">
        <f>SUMIFS(СВЦЭМ!#REF!,СВЦЭМ!$A$40:$A$783,$A426,СВЦЭМ!$B$39:$B$782,V$402)+'СЕТ СН'!$F$16</f>
        <v>#REF!</v>
      </c>
      <c r="W426" s="36" t="e">
        <f>SUMIFS(СВЦЭМ!#REF!,СВЦЭМ!$A$40:$A$783,$A426,СВЦЭМ!$B$39:$B$782,W$402)+'СЕТ СН'!$F$16</f>
        <v>#REF!</v>
      </c>
      <c r="X426" s="36" t="e">
        <f>SUMIFS(СВЦЭМ!#REF!,СВЦЭМ!$A$40:$A$783,$A426,СВЦЭМ!$B$39:$B$782,X$402)+'СЕТ СН'!$F$16</f>
        <v>#REF!</v>
      </c>
      <c r="Y426" s="36" t="e">
        <f>SUMIFS(СВЦЭМ!#REF!,СВЦЭМ!$A$40:$A$783,$A426,СВЦЭМ!$B$39:$B$782,Y$402)+'СЕТ СН'!$F$16</f>
        <v>#REF!</v>
      </c>
    </row>
    <row r="427" spans="1:25" ht="15.75" hidden="1" x14ac:dyDescent="0.2">
      <c r="A427" s="35">
        <f t="shared" si="11"/>
        <v>44676</v>
      </c>
      <c r="B427" s="36" t="e">
        <f>SUMIFS(СВЦЭМ!#REF!,СВЦЭМ!$A$40:$A$783,$A427,СВЦЭМ!$B$39:$B$782,B$402)+'СЕТ СН'!$F$16</f>
        <v>#REF!</v>
      </c>
      <c r="C427" s="36" t="e">
        <f>SUMIFS(СВЦЭМ!#REF!,СВЦЭМ!$A$40:$A$783,$A427,СВЦЭМ!$B$39:$B$782,C$402)+'СЕТ СН'!$F$16</f>
        <v>#REF!</v>
      </c>
      <c r="D427" s="36" t="e">
        <f>SUMIFS(СВЦЭМ!#REF!,СВЦЭМ!$A$40:$A$783,$A427,СВЦЭМ!$B$39:$B$782,D$402)+'СЕТ СН'!$F$16</f>
        <v>#REF!</v>
      </c>
      <c r="E427" s="36" t="e">
        <f>SUMIFS(СВЦЭМ!#REF!,СВЦЭМ!$A$40:$A$783,$A427,СВЦЭМ!$B$39:$B$782,E$402)+'СЕТ СН'!$F$16</f>
        <v>#REF!</v>
      </c>
      <c r="F427" s="36" t="e">
        <f>SUMIFS(СВЦЭМ!#REF!,СВЦЭМ!$A$40:$A$783,$A427,СВЦЭМ!$B$39:$B$782,F$402)+'СЕТ СН'!$F$16</f>
        <v>#REF!</v>
      </c>
      <c r="G427" s="36" t="e">
        <f>SUMIFS(СВЦЭМ!#REF!,СВЦЭМ!$A$40:$A$783,$A427,СВЦЭМ!$B$39:$B$782,G$402)+'СЕТ СН'!$F$16</f>
        <v>#REF!</v>
      </c>
      <c r="H427" s="36" t="e">
        <f>SUMIFS(СВЦЭМ!#REF!,СВЦЭМ!$A$40:$A$783,$A427,СВЦЭМ!$B$39:$B$782,H$402)+'СЕТ СН'!$F$16</f>
        <v>#REF!</v>
      </c>
      <c r="I427" s="36" t="e">
        <f>SUMIFS(СВЦЭМ!#REF!,СВЦЭМ!$A$40:$A$783,$A427,СВЦЭМ!$B$39:$B$782,I$402)+'СЕТ СН'!$F$16</f>
        <v>#REF!</v>
      </c>
      <c r="J427" s="36" t="e">
        <f>SUMIFS(СВЦЭМ!#REF!,СВЦЭМ!$A$40:$A$783,$A427,СВЦЭМ!$B$39:$B$782,J$402)+'СЕТ СН'!$F$16</f>
        <v>#REF!</v>
      </c>
      <c r="K427" s="36" t="e">
        <f>SUMIFS(СВЦЭМ!#REF!,СВЦЭМ!$A$40:$A$783,$A427,СВЦЭМ!$B$39:$B$782,K$402)+'СЕТ СН'!$F$16</f>
        <v>#REF!</v>
      </c>
      <c r="L427" s="36" t="e">
        <f>SUMIFS(СВЦЭМ!#REF!,СВЦЭМ!$A$40:$A$783,$A427,СВЦЭМ!$B$39:$B$782,L$402)+'СЕТ СН'!$F$16</f>
        <v>#REF!</v>
      </c>
      <c r="M427" s="36" t="e">
        <f>SUMIFS(СВЦЭМ!#REF!,СВЦЭМ!$A$40:$A$783,$A427,СВЦЭМ!$B$39:$B$782,M$402)+'СЕТ СН'!$F$16</f>
        <v>#REF!</v>
      </c>
      <c r="N427" s="36" t="e">
        <f>SUMIFS(СВЦЭМ!#REF!,СВЦЭМ!$A$40:$A$783,$A427,СВЦЭМ!$B$39:$B$782,N$402)+'СЕТ СН'!$F$16</f>
        <v>#REF!</v>
      </c>
      <c r="O427" s="36" t="e">
        <f>SUMIFS(СВЦЭМ!#REF!,СВЦЭМ!$A$40:$A$783,$A427,СВЦЭМ!$B$39:$B$782,O$402)+'СЕТ СН'!$F$16</f>
        <v>#REF!</v>
      </c>
      <c r="P427" s="36" t="e">
        <f>SUMIFS(СВЦЭМ!#REF!,СВЦЭМ!$A$40:$A$783,$A427,СВЦЭМ!$B$39:$B$782,P$402)+'СЕТ СН'!$F$16</f>
        <v>#REF!</v>
      </c>
      <c r="Q427" s="36" t="e">
        <f>SUMIFS(СВЦЭМ!#REF!,СВЦЭМ!$A$40:$A$783,$A427,СВЦЭМ!$B$39:$B$782,Q$402)+'СЕТ СН'!$F$16</f>
        <v>#REF!</v>
      </c>
      <c r="R427" s="36" t="e">
        <f>SUMIFS(СВЦЭМ!#REF!,СВЦЭМ!$A$40:$A$783,$A427,СВЦЭМ!$B$39:$B$782,R$402)+'СЕТ СН'!$F$16</f>
        <v>#REF!</v>
      </c>
      <c r="S427" s="36" t="e">
        <f>SUMIFS(СВЦЭМ!#REF!,СВЦЭМ!$A$40:$A$783,$A427,СВЦЭМ!$B$39:$B$782,S$402)+'СЕТ СН'!$F$16</f>
        <v>#REF!</v>
      </c>
      <c r="T427" s="36" t="e">
        <f>SUMIFS(СВЦЭМ!#REF!,СВЦЭМ!$A$40:$A$783,$A427,СВЦЭМ!$B$39:$B$782,T$402)+'СЕТ СН'!$F$16</f>
        <v>#REF!</v>
      </c>
      <c r="U427" s="36" t="e">
        <f>SUMIFS(СВЦЭМ!#REF!,СВЦЭМ!$A$40:$A$783,$A427,СВЦЭМ!$B$39:$B$782,U$402)+'СЕТ СН'!$F$16</f>
        <v>#REF!</v>
      </c>
      <c r="V427" s="36" t="e">
        <f>SUMIFS(СВЦЭМ!#REF!,СВЦЭМ!$A$40:$A$783,$A427,СВЦЭМ!$B$39:$B$782,V$402)+'СЕТ СН'!$F$16</f>
        <v>#REF!</v>
      </c>
      <c r="W427" s="36" t="e">
        <f>SUMIFS(СВЦЭМ!#REF!,СВЦЭМ!$A$40:$A$783,$A427,СВЦЭМ!$B$39:$B$782,W$402)+'СЕТ СН'!$F$16</f>
        <v>#REF!</v>
      </c>
      <c r="X427" s="36" t="e">
        <f>SUMIFS(СВЦЭМ!#REF!,СВЦЭМ!$A$40:$A$783,$A427,СВЦЭМ!$B$39:$B$782,X$402)+'СЕТ СН'!$F$16</f>
        <v>#REF!</v>
      </c>
      <c r="Y427" s="36" t="e">
        <f>SUMIFS(СВЦЭМ!#REF!,СВЦЭМ!$A$40:$A$783,$A427,СВЦЭМ!$B$39:$B$782,Y$402)+'СЕТ СН'!$F$16</f>
        <v>#REF!</v>
      </c>
    </row>
    <row r="428" spans="1:25" ht="15.75" hidden="1" x14ac:dyDescent="0.2">
      <c r="A428" s="35">
        <f t="shared" si="11"/>
        <v>44677</v>
      </c>
      <c r="B428" s="36" t="e">
        <f>SUMIFS(СВЦЭМ!#REF!,СВЦЭМ!$A$40:$A$783,$A428,СВЦЭМ!$B$39:$B$782,B$402)+'СЕТ СН'!$F$16</f>
        <v>#REF!</v>
      </c>
      <c r="C428" s="36" t="e">
        <f>SUMIFS(СВЦЭМ!#REF!,СВЦЭМ!$A$40:$A$783,$A428,СВЦЭМ!$B$39:$B$782,C$402)+'СЕТ СН'!$F$16</f>
        <v>#REF!</v>
      </c>
      <c r="D428" s="36" t="e">
        <f>SUMIFS(СВЦЭМ!#REF!,СВЦЭМ!$A$40:$A$783,$A428,СВЦЭМ!$B$39:$B$782,D$402)+'СЕТ СН'!$F$16</f>
        <v>#REF!</v>
      </c>
      <c r="E428" s="36" t="e">
        <f>SUMIFS(СВЦЭМ!#REF!,СВЦЭМ!$A$40:$A$783,$A428,СВЦЭМ!$B$39:$B$782,E$402)+'СЕТ СН'!$F$16</f>
        <v>#REF!</v>
      </c>
      <c r="F428" s="36" t="e">
        <f>SUMIFS(СВЦЭМ!#REF!,СВЦЭМ!$A$40:$A$783,$A428,СВЦЭМ!$B$39:$B$782,F$402)+'СЕТ СН'!$F$16</f>
        <v>#REF!</v>
      </c>
      <c r="G428" s="36" t="e">
        <f>SUMIFS(СВЦЭМ!#REF!,СВЦЭМ!$A$40:$A$783,$A428,СВЦЭМ!$B$39:$B$782,G$402)+'СЕТ СН'!$F$16</f>
        <v>#REF!</v>
      </c>
      <c r="H428" s="36" t="e">
        <f>SUMIFS(СВЦЭМ!#REF!,СВЦЭМ!$A$40:$A$783,$A428,СВЦЭМ!$B$39:$B$782,H$402)+'СЕТ СН'!$F$16</f>
        <v>#REF!</v>
      </c>
      <c r="I428" s="36" t="e">
        <f>SUMIFS(СВЦЭМ!#REF!,СВЦЭМ!$A$40:$A$783,$A428,СВЦЭМ!$B$39:$B$782,I$402)+'СЕТ СН'!$F$16</f>
        <v>#REF!</v>
      </c>
      <c r="J428" s="36" t="e">
        <f>SUMIFS(СВЦЭМ!#REF!,СВЦЭМ!$A$40:$A$783,$A428,СВЦЭМ!$B$39:$B$782,J$402)+'СЕТ СН'!$F$16</f>
        <v>#REF!</v>
      </c>
      <c r="K428" s="36" t="e">
        <f>SUMIFS(СВЦЭМ!#REF!,СВЦЭМ!$A$40:$A$783,$A428,СВЦЭМ!$B$39:$B$782,K$402)+'СЕТ СН'!$F$16</f>
        <v>#REF!</v>
      </c>
      <c r="L428" s="36" t="e">
        <f>SUMIFS(СВЦЭМ!#REF!,СВЦЭМ!$A$40:$A$783,$A428,СВЦЭМ!$B$39:$B$782,L$402)+'СЕТ СН'!$F$16</f>
        <v>#REF!</v>
      </c>
      <c r="M428" s="36" t="e">
        <f>SUMIFS(СВЦЭМ!#REF!,СВЦЭМ!$A$40:$A$783,$A428,СВЦЭМ!$B$39:$B$782,M$402)+'СЕТ СН'!$F$16</f>
        <v>#REF!</v>
      </c>
      <c r="N428" s="36" t="e">
        <f>SUMIFS(СВЦЭМ!#REF!,СВЦЭМ!$A$40:$A$783,$A428,СВЦЭМ!$B$39:$B$782,N$402)+'СЕТ СН'!$F$16</f>
        <v>#REF!</v>
      </c>
      <c r="O428" s="36" t="e">
        <f>SUMIFS(СВЦЭМ!#REF!,СВЦЭМ!$A$40:$A$783,$A428,СВЦЭМ!$B$39:$B$782,O$402)+'СЕТ СН'!$F$16</f>
        <v>#REF!</v>
      </c>
      <c r="P428" s="36" t="e">
        <f>SUMIFS(СВЦЭМ!#REF!,СВЦЭМ!$A$40:$A$783,$A428,СВЦЭМ!$B$39:$B$782,P$402)+'СЕТ СН'!$F$16</f>
        <v>#REF!</v>
      </c>
      <c r="Q428" s="36" t="e">
        <f>SUMIFS(СВЦЭМ!#REF!,СВЦЭМ!$A$40:$A$783,$A428,СВЦЭМ!$B$39:$B$782,Q$402)+'СЕТ СН'!$F$16</f>
        <v>#REF!</v>
      </c>
      <c r="R428" s="36" t="e">
        <f>SUMIFS(СВЦЭМ!#REF!,СВЦЭМ!$A$40:$A$783,$A428,СВЦЭМ!$B$39:$B$782,R$402)+'СЕТ СН'!$F$16</f>
        <v>#REF!</v>
      </c>
      <c r="S428" s="36" t="e">
        <f>SUMIFS(СВЦЭМ!#REF!,СВЦЭМ!$A$40:$A$783,$A428,СВЦЭМ!$B$39:$B$782,S$402)+'СЕТ СН'!$F$16</f>
        <v>#REF!</v>
      </c>
      <c r="T428" s="36" t="e">
        <f>SUMIFS(СВЦЭМ!#REF!,СВЦЭМ!$A$40:$A$783,$A428,СВЦЭМ!$B$39:$B$782,T$402)+'СЕТ СН'!$F$16</f>
        <v>#REF!</v>
      </c>
      <c r="U428" s="36" t="e">
        <f>SUMIFS(СВЦЭМ!#REF!,СВЦЭМ!$A$40:$A$783,$A428,СВЦЭМ!$B$39:$B$782,U$402)+'СЕТ СН'!$F$16</f>
        <v>#REF!</v>
      </c>
      <c r="V428" s="36" t="e">
        <f>SUMIFS(СВЦЭМ!#REF!,СВЦЭМ!$A$40:$A$783,$A428,СВЦЭМ!$B$39:$B$782,V$402)+'СЕТ СН'!$F$16</f>
        <v>#REF!</v>
      </c>
      <c r="W428" s="36" t="e">
        <f>SUMIFS(СВЦЭМ!#REF!,СВЦЭМ!$A$40:$A$783,$A428,СВЦЭМ!$B$39:$B$782,W$402)+'СЕТ СН'!$F$16</f>
        <v>#REF!</v>
      </c>
      <c r="X428" s="36" t="e">
        <f>SUMIFS(СВЦЭМ!#REF!,СВЦЭМ!$A$40:$A$783,$A428,СВЦЭМ!$B$39:$B$782,X$402)+'СЕТ СН'!$F$16</f>
        <v>#REF!</v>
      </c>
      <c r="Y428" s="36" t="e">
        <f>SUMIFS(СВЦЭМ!#REF!,СВЦЭМ!$A$40:$A$783,$A428,СВЦЭМ!$B$39:$B$782,Y$402)+'СЕТ СН'!$F$16</f>
        <v>#REF!</v>
      </c>
    </row>
    <row r="429" spans="1:25" ht="15.75" hidden="1" x14ac:dyDescent="0.2">
      <c r="A429" s="35">
        <f t="shared" si="11"/>
        <v>44678</v>
      </c>
      <c r="B429" s="36" t="e">
        <f>SUMIFS(СВЦЭМ!#REF!,СВЦЭМ!$A$40:$A$783,$A429,СВЦЭМ!$B$39:$B$782,B$402)+'СЕТ СН'!$F$16</f>
        <v>#REF!</v>
      </c>
      <c r="C429" s="36" t="e">
        <f>SUMIFS(СВЦЭМ!#REF!,СВЦЭМ!$A$40:$A$783,$A429,СВЦЭМ!$B$39:$B$782,C$402)+'СЕТ СН'!$F$16</f>
        <v>#REF!</v>
      </c>
      <c r="D429" s="36" t="e">
        <f>SUMIFS(СВЦЭМ!#REF!,СВЦЭМ!$A$40:$A$783,$A429,СВЦЭМ!$B$39:$B$782,D$402)+'СЕТ СН'!$F$16</f>
        <v>#REF!</v>
      </c>
      <c r="E429" s="36" t="e">
        <f>SUMIFS(СВЦЭМ!#REF!,СВЦЭМ!$A$40:$A$783,$A429,СВЦЭМ!$B$39:$B$782,E$402)+'СЕТ СН'!$F$16</f>
        <v>#REF!</v>
      </c>
      <c r="F429" s="36" t="e">
        <f>SUMIFS(СВЦЭМ!#REF!,СВЦЭМ!$A$40:$A$783,$A429,СВЦЭМ!$B$39:$B$782,F$402)+'СЕТ СН'!$F$16</f>
        <v>#REF!</v>
      </c>
      <c r="G429" s="36" t="e">
        <f>SUMIFS(СВЦЭМ!#REF!,СВЦЭМ!$A$40:$A$783,$A429,СВЦЭМ!$B$39:$B$782,G$402)+'СЕТ СН'!$F$16</f>
        <v>#REF!</v>
      </c>
      <c r="H429" s="36" t="e">
        <f>SUMIFS(СВЦЭМ!#REF!,СВЦЭМ!$A$40:$A$783,$A429,СВЦЭМ!$B$39:$B$782,H$402)+'СЕТ СН'!$F$16</f>
        <v>#REF!</v>
      </c>
      <c r="I429" s="36" t="e">
        <f>SUMIFS(СВЦЭМ!#REF!,СВЦЭМ!$A$40:$A$783,$A429,СВЦЭМ!$B$39:$B$782,I$402)+'СЕТ СН'!$F$16</f>
        <v>#REF!</v>
      </c>
      <c r="J429" s="36" t="e">
        <f>SUMIFS(СВЦЭМ!#REF!,СВЦЭМ!$A$40:$A$783,$A429,СВЦЭМ!$B$39:$B$782,J$402)+'СЕТ СН'!$F$16</f>
        <v>#REF!</v>
      </c>
      <c r="K429" s="36" t="e">
        <f>SUMIFS(СВЦЭМ!#REF!,СВЦЭМ!$A$40:$A$783,$A429,СВЦЭМ!$B$39:$B$782,K$402)+'СЕТ СН'!$F$16</f>
        <v>#REF!</v>
      </c>
      <c r="L429" s="36" t="e">
        <f>SUMIFS(СВЦЭМ!#REF!,СВЦЭМ!$A$40:$A$783,$A429,СВЦЭМ!$B$39:$B$782,L$402)+'СЕТ СН'!$F$16</f>
        <v>#REF!</v>
      </c>
      <c r="M429" s="36" t="e">
        <f>SUMIFS(СВЦЭМ!#REF!,СВЦЭМ!$A$40:$A$783,$A429,СВЦЭМ!$B$39:$B$782,M$402)+'СЕТ СН'!$F$16</f>
        <v>#REF!</v>
      </c>
      <c r="N429" s="36" t="e">
        <f>SUMIFS(СВЦЭМ!#REF!,СВЦЭМ!$A$40:$A$783,$A429,СВЦЭМ!$B$39:$B$782,N$402)+'СЕТ СН'!$F$16</f>
        <v>#REF!</v>
      </c>
      <c r="O429" s="36" t="e">
        <f>SUMIFS(СВЦЭМ!#REF!,СВЦЭМ!$A$40:$A$783,$A429,СВЦЭМ!$B$39:$B$782,O$402)+'СЕТ СН'!$F$16</f>
        <v>#REF!</v>
      </c>
      <c r="P429" s="36" t="e">
        <f>SUMIFS(СВЦЭМ!#REF!,СВЦЭМ!$A$40:$A$783,$A429,СВЦЭМ!$B$39:$B$782,P$402)+'СЕТ СН'!$F$16</f>
        <v>#REF!</v>
      </c>
      <c r="Q429" s="36" t="e">
        <f>SUMIFS(СВЦЭМ!#REF!,СВЦЭМ!$A$40:$A$783,$A429,СВЦЭМ!$B$39:$B$782,Q$402)+'СЕТ СН'!$F$16</f>
        <v>#REF!</v>
      </c>
      <c r="R429" s="36" t="e">
        <f>SUMIFS(СВЦЭМ!#REF!,СВЦЭМ!$A$40:$A$783,$A429,СВЦЭМ!$B$39:$B$782,R$402)+'СЕТ СН'!$F$16</f>
        <v>#REF!</v>
      </c>
      <c r="S429" s="36" t="e">
        <f>SUMIFS(СВЦЭМ!#REF!,СВЦЭМ!$A$40:$A$783,$A429,СВЦЭМ!$B$39:$B$782,S$402)+'СЕТ СН'!$F$16</f>
        <v>#REF!</v>
      </c>
      <c r="T429" s="36" t="e">
        <f>SUMIFS(СВЦЭМ!#REF!,СВЦЭМ!$A$40:$A$783,$A429,СВЦЭМ!$B$39:$B$782,T$402)+'СЕТ СН'!$F$16</f>
        <v>#REF!</v>
      </c>
      <c r="U429" s="36" t="e">
        <f>SUMIFS(СВЦЭМ!#REF!,СВЦЭМ!$A$40:$A$783,$A429,СВЦЭМ!$B$39:$B$782,U$402)+'СЕТ СН'!$F$16</f>
        <v>#REF!</v>
      </c>
      <c r="V429" s="36" t="e">
        <f>SUMIFS(СВЦЭМ!#REF!,СВЦЭМ!$A$40:$A$783,$A429,СВЦЭМ!$B$39:$B$782,V$402)+'СЕТ СН'!$F$16</f>
        <v>#REF!</v>
      </c>
      <c r="W429" s="36" t="e">
        <f>SUMIFS(СВЦЭМ!#REF!,СВЦЭМ!$A$40:$A$783,$A429,СВЦЭМ!$B$39:$B$782,W$402)+'СЕТ СН'!$F$16</f>
        <v>#REF!</v>
      </c>
      <c r="X429" s="36" t="e">
        <f>SUMIFS(СВЦЭМ!#REF!,СВЦЭМ!$A$40:$A$783,$A429,СВЦЭМ!$B$39:$B$782,X$402)+'СЕТ СН'!$F$16</f>
        <v>#REF!</v>
      </c>
      <c r="Y429" s="36" t="e">
        <f>SUMIFS(СВЦЭМ!#REF!,СВЦЭМ!$A$40:$A$783,$A429,СВЦЭМ!$B$39:$B$782,Y$402)+'СЕТ СН'!$F$16</f>
        <v>#REF!</v>
      </c>
    </row>
    <row r="430" spans="1:25" ht="15.75" hidden="1" x14ac:dyDescent="0.2">
      <c r="A430" s="35">
        <f t="shared" si="11"/>
        <v>44679</v>
      </c>
      <c r="B430" s="36" t="e">
        <f>SUMIFS(СВЦЭМ!#REF!,СВЦЭМ!$A$40:$A$783,$A430,СВЦЭМ!$B$39:$B$782,B$402)+'СЕТ СН'!$F$16</f>
        <v>#REF!</v>
      </c>
      <c r="C430" s="36" t="e">
        <f>SUMIFS(СВЦЭМ!#REF!,СВЦЭМ!$A$40:$A$783,$A430,СВЦЭМ!$B$39:$B$782,C$402)+'СЕТ СН'!$F$16</f>
        <v>#REF!</v>
      </c>
      <c r="D430" s="36" t="e">
        <f>SUMIFS(СВЦЭМ!#REF!,СВЦЭМ!$A$40:$A$783,$A430,СВЦЭМ!$B$39:$B$782,D$402)+'СЕТ СН'!$F$16</f>
        <v>#REF!</v>
      </c>
      <c r="E430" s="36" t="e">
        <f>SUMIFS(СВЦЭМ!#REF!,СВЦЭМ!$A$40:$A$783,$A430,СВЦЭМ!$B$39:$B$782,E$402)+'СЕТ СН'!$F$16</f>
        <v>#REF!</v>
      </c>
      <c r="F430" s="36" t="e">
        <f>SUMIFS(СВЦЭМ!#REF!,СВЦЭМ!$A$40:$A$783,$A430,СВЦЭМ!$B$39:$B$782,F$402)+'СЕТ СН'!$F$16</f>
        <v>#REF!</v>
      </c>
      <c r="G430" s="36" t="e">
        <f>SUMIFS(СВЦЭМ!#REF!,СВЦЭМ!$A$40:$A$783,$A430,СВЦЭМ!$B$39:$B$782,G$402)+'СЕТ СН'!$F$16</f>
        <v>#REF!</v>
      </c>
      <c r="H430" s="36" t="e">
        <f>SUMIFS(СВЦЭМ!#REF!,СВЦЭМ!$A$40:$A$783,$A430,СВЦЭМ!$B$39:$B$782,H$402)+'СЕТ СН'!$F$16</f>
        <v>#REF!</v>
      </c>
      <c r="I430" s="36" t="e">
        <f>SUMIFS(СВЦЭМ!#REF!,СВЦЭМ!$A$40:$A$783,$A430,СВЦЭМ!$B$39:$B$782,I$402)+'СЕТ СН'!$F$16</f>
        <v>#REF!</v>
      </c>
      <c r="J430" s="36" t="e">
        <f>SUMIFS(СВЦЭМ!#REF!,СВЦЭМ!$A$40:$A$783,$A430,СВЦЭМ!$B$39:$B$782,J$402)+'СЕТ СН'!$F$16</f>
        <v>#REF!</v>
      </c>
      <c r="K430" s="36" t="e">
        <f>SUMIFS(СВЦЭМ!#REF!,СВЦЭМ!$A$40:$A$783,$A430,СВЦЭМ!$B$39:$B$782,K$402)+'СЕТ СН'!$F$16</f>
        <v>#REF!</v>
      </c>
      <c r="L430" s="36" t="e">
        <f>SUMIFS(СВЦЭМ!#REF!,СВЦЭМ!$A$40:$A$783,$A430,СВЦЭМ!$B$39:$B$782,L$402)+'СЕТ СН'!$F$16</f>
        <v>#REF!</v>
      </c>
      <c r="M430" s="36" t="e">
        <f>SUMIFS(СВЦЭМ!#REF!,СВЦЭМ!$A$40:$A$783,$A430,СВЦЭМ!$B$39:$B$782,M$402)+'СЕТ СН'!$F$16</f>
        <v>#REF!</v>
      </c>
      <c r="N430" s="36" t="e">
        <f>SUMIFS(СВЦЭМ!#REF!,СВЦЭМ!$A$40:$A$783,$A430,СВЦЭМ!$B$39:$B$782,N$402)+'СЕТ СН'!$F$16</f>
        <v>#REF!</v>
      </c>
      <c r="O430" s="36" t="e">
        <f>SUMIFS(СВЦЭМ!#REF!,СВЦЭМ!$A$40:$A$783,$A430,СВЦЭМ!$B$39:$B$782,O$402)+'СЕТ СН'!$F$16</f>
        <v>#REF!</v>
      </c>
      <c r="P430" s="36" t="e">
        <f>SUMIFS(СВЦЭМ!#REF!,СВЦЭМ!$A$40:$A$783,$A430,СВЦЭМ!$B$39:$B$782,P$402)+'СЕТ СН'!$F$16</f>
        <v>#REF!</v>
      </c>
      <c r="Q430" s="36" t="e">
        <f>SUMIFS(СВЦЭМ!#REF!,СВЦЭМ!$A$40:$A$783,$A430,СВЦЭМ!$B$39:$B$782,Q$402)+'СЕТ СН'!$F$16</f>
        <v>#REF!</v>
      </c>
      <c r="R430" s="36" t="e">
        <f>SUMIFS(СВЦЭМ!#REF!,СВЦЭМ!$A$40:$A$783,$A430,СВЦЭМ!$B$39:$B$782,R$402)+'СЕТ СН'!$F$16</f>
        <v>#REF!</v>
      </c>
      <c r="S430" s="36" t="e">
        <f>SUMIFS(СВЦЭМ!#REF!,СВЦЭМ!$A$40:$A$783,$A430,СВЦЭМ!$B$39:$B$782,S$402)+'СЕТ СН'!$F$16</f>
        <v>#REF!</v>
      </c>
      <c r="T430" s="36" t="e">
        <f>SUMIFS(СВЦЭМ!#REF!,СВЦЭМ!$A$40:$A$783,$A430,СВЦЭМ!$B$39:$B$782,T$402)+'СЕТ СН'!$F$16</f>
        <v>#REF!</v>
      </c>
      <c r="U430" s="36" t="e">
        <f>SUMIFS(СВЦЭМ!#REF!,СВЦЭМ!$A$40:$A$783,$A430,СВЦЭМ!$B$39:$B$782,U$402)+'СЕТ СН'!$F$16</f>
        <v>#REF!</v>
      </c>
      <c r="V430" s="36" t="e">
        <f>SUMIFS(СВЦЭМ!#REF!,СВЦЭМ!$A$40:$A$783,$A430,СВЦЭМ!$B$39:$B$782,V$402)+'СЕТ СН'!$F$16</f>
        <v>#REF!</v>
      </c>
      <c r="W430" s="36" t="e">
        <f>SUMIFS(СВЦЭМ!#REF!,СВЦЭМ!$A$40:$A$783,$A430,СВЦЭМ!$B$39:$B$782,W$402)+'СЕТ СН'!$F$16</f>
        <v>#REF!</v>
      </c>
      <c r="X430" s="36" t="e">
        <f>SUMIFS(СВЦЭМ!#REF!,СВЦЭМ!$A$40:$A$783,$A430,СВЦЭМ!$B$39:$B$782,X$402)+'СЕТ СН'!$F$16</f>
        <v>#REF!</v>
      </c>
      <c r="Y430" s="36" t="e">
        <f>SUMIFS(СВЦЭМ!#REF!,СВЦЭМ!$A$40:$A$783,$A430,СВЦЭМ!$B$39:$B$782,Y$402)+'СЕТ СН'!$F$16</f>
        <v>#REF!</v>
      </c>
    </row>
    <row r="431" spans="1:25" ht="15.75" hidden="1" x14ac:dyDescent="0.2">
      <c r="A431" s="35">
        <f t="shared" si="11"/>
        <v>44680</v>
      </c>
      <c r="B431" s="36" t="e">
        <f>SUMIFS(СВЦЭМ!#REF!,СВЦЭМ!$A$40:$A$783,$A431,СВЦЭМ!$B$39:$B$782,B$402)+'СЕТ СН'!$F$16</f>
        <v>#REF!</v>
      </c>
      <c r="C431" s="36" t="e">
        <f>SUMIFS(СВЦЭМ!#REF!,СВЦЭМ!$A$40:$A$783,$A431,СВЦЭМ!$B$39:$B$782,C$402)+'СЕТ СН'!$F$16</f>
        <v>#REF!</v>
      </c>
      <c r="D431" s="36" t="e">
        <f>SUMIFS(СВЦЭМ!#REF!,СВЦЭМ!$A$40:$A$783,$A431,СВЦЭМ!$B$39:$B$782,D$402)+'СЕТ СН'!$F$16</f>
        <v>#REF!</v>
      </c>
      <c r="E431" s="36" t="e">
        <f>SUMIFS(СВЦЭМ!#REF!,СВЦЭМ!$A$40:$A$783,$A431,СВЦЭМ!$B$39:$B$782,E$402)+'СЕТ СН'!$F$16</f>
        <v>#REF!</v>
      </c>
      <c r="F431" s="36" t="e">
        <f>SUMIFS(СВЦЭМ!#REF!,СВЦЭМ!$A$40:$A$783,$A431,СВЦЭМ!$B$39:$B$782,F$402)+'СЕТ СН'!$F$16</f>
        <v>#REF!</v>
      </c>
      <c r="G431" s="36" t="e">
        <f>SUMIFS(СВЦЭМ!#REF!,СВЦЭМ!$A$40:$A$783,$A431,СВЦЭМ!$B$39:$B$782,G$402)+'СЕТ СН'!$F$16</f>
        <v>#REF!</v>
      </c>
      <c r="H431" s="36" t="e">
        <f>SUMIFS(СВЦЭМ!#REF!,СВЦЭМ!$A$40:$A$783,$A431,СВЦЭМ!$B$39:$B$782,H$402)+'СЕТ СН'!$F$16</f>
        <v>#REF!</v>
      </c>
      <c r="I431" s="36" t="e">
        <f>SUMIFS(СВЦЭМ!#REF!,СВЦЭМ!$A$40:$A$783,$A431,СВЦЭМ!$B$39:$B$782,I$402)+'СЕТ СН'!$F$16</f>
        <v>#REF!</v>
      </c>
      <c r="J431" s="36" t="e">
        <f>SUMIFS(СВЦЭМ!#REF!,СВЦЭМ!$A$40:$A$783,$A431,СВЦЭМ!$B$39:$B$782,J$402)+'СЕТ СН'!$F$16</f>
        <v>#REF!</v>
      </c>
      <c r="K431" s="36" t="e">
        <f>SUMIFS(СВЦЭМ!#REF!,СВЦЭМ!$A$40:$A$783,$A431,СВЦЭМ!$B$39:$B$782,K$402)+'СЕТ СН'!$F$16</f>
        <v>#REF!</v>
      </c>
      <c r="L431" s="36" t="e">
        <f>SUMIFS(СВЦЭМ!#REF!,СВЦЭМ!$A$40:$A$783,$A431,СВЦЭМ!$B$39:$B$782,L$402)+'СЕТ СН'!$F$16</f>
        <v>#REF!</v>
      </c>
      <c r="M431" s="36" t="e">
        <f>SUMIFS(СВЦЭМ!#REF!,СВЦЭМ!$A$40:$A$783,$A431,СВЦЭМ!$B$39:$B$782,M$402)+'СЕТ СН'!$F$16</f>
        <v>#REF!</v>
      </c>
      <c r="N431" s="36" t="e">
        <f>SUMIFS(СВЦЭМ!#REF!,СВЦЭМ!$A$40:$A$783,$A431,СВЦЭМ!$B$39:$B$782,N$402)+'СЕТ СН'!$F$16</f>
        <v>#REF!</v>
      </c>
      <c r="O431" s="36" t="e">
        <f>SUMIFS(СВЦЭМ!#REF!,СВЦЭМ!$A$40:$A$783,$A431,СВЦЭМ!$B$39:$B$782,O$402)+'СЕТ СН'!$F$16</f>
        <v>#REF!</v>
      </c>
      <c r="P431" s="36" t="e">
        <f>SUMIFS(СВЦЭМ!#REF!,СВЦЭМ!$A$40:$A$783,$A431,СВЦЭМ!$B$39:$B$782,P$402)+'СЕТ СН'!$F$16</f>
        <v>#REF!</v>
      </c>
      <c r="Q431" s="36" t="e">
        <f>SUMIFS(СВЦЭМ!#REF!,СВЦЭМ!$A$40:$A$783,$A431,СВЦЭМ!$B$39:$B$782,Q$402)+'СЕТ СН'!$F$16</f>
        <v>#REF!</v>
      </c>
      <c r="R431" s="36" t="e">
        <f>SUMIFS(СВЦЭМ!#REF!,СВЦЭМ!$A$40:$A$783,$A431,СВЦЭМ!$B$39:$B$782,R$402)+'СЕТ СН'!$F$16</f>
        <v>#REF!</v>
      </c>
      <c r="S431" s="36" t="e">
        <f>SUMIFS(СВЦЭМ!#REF!,СВЦЭМ!$A$40:$A$783,$A431,СВЦЭМ!$B$39:$B$782,S$402)+'СЕТ СН'!$F$16</f>
        <v>#REF!</v>
      </c>
      <c r="T431" s="36" t="e">
        <f>SUMIFS(СВЦЭМ!#REF!,СВЦЭМ!$A$40:$A$783,$A431,СВЦЭМ!$B$39:$B$782,T$402)+'СЕТ СН'!$F$16</f>
        <v>#REF!</v>
      </c>
      <c r="U431" s="36" t="e">
        <f>SUMIFS(СВЦЭМ!#REF!,СВЦЭМ!$A$40:$A$783,$A431,СВЦЭМ!$B$39:$B$782,U$402)+'СЕТ СН'!$F$16</f>
        <v>#REF!</v>
      </c>
      <c r="V431" s="36" t="e">
        <f>SUMIFS(СВЦЭМ!#REF!,СВЦЭМ!$A$40:$A$783,$A431,СВЦЭМ!$B$39:$B$782,V$402)+'СЕТ СН'!$F$16</f>
        <v>#REF!</v>
      </c>
      <c r="W431" s="36" t="e">
        <f>SUMIFS(СВЦЭМ!#REF!,СВЦЭМ!$A$40:$A$783,$A431,СВЦЭМ!$B$39:$B$782,W$402)+'СЕТ СН'!$F$16</f>
        <v>#REF!</v>
      </c>
      <c r="X431" s="36" t="e">
        <f>SUMIFS(СВЦЭМ!#REF!,СВЦЭМ!$A$40:$A$783,$A431,СВЦЭМ!$B$39:$B$782,X$402)+'СЕТ СН'!$F$16</f>
        <v>#REF!</v>
      </c>
      <c r="Y431" s="36" t="e">
        <f>SUMIFS(СВЦЭМ!#REF!,СВЦЭМ!$A$40:$A$783,$A431,СВЦЭМ!$B$39:$B$782,Y$402)+'СЕТ СН'!$F$16</f>
        <v>#REF!</v>
      </c>
    </row>
    <row r="432" spans="1:25" ht="15.75" hidden="1" x14ac:dyDescent="0.2">
      <c r="A432" s="35">
        <f t="shared" si="11"/>
        <v>44681</v>
      </c>
      <c r="B432" s="36" t="e">
        <f>SUMIFS(СВЦЭМ!#REF!,СВЦЭМ!$A$40:$A$783,$A432,СВЦЭМ!$B$39:$B$782,B$402)+'СЕТ СН'!$F$16</f>
        <v>#REF!</v>
      </c>
      <c r="C432" s="36" t="e">
        <f>SUMIFS(СВЦЭМ!#REF!,СВЦЭМ!$A$40:$A$783,$A432,СВЦЭМ!$B$39:$B$782,C$402)+'СЕТ СН'!$F$16</f>
        <v>#REF!</v>
      </c>
      <c r="D432" s="36" t="e">
        <f>SUMIFS(СВЦЭМ!#REF!,СВЦЭМ!$A$40:$A$783,$A432,СВЦЭМ!$B$39:$B$782,D$402)+'СЕТ СН'!$F$16</f>
        <v>#REF!</v>
      </c>
      <c r="E432" s="36" t="e">
        <f>SUMIFS(СВЦЭМ!#REF!,СВЦЭМ!$A$40:$A$783,$A432,СВЦЭМ!$B$39:$B$782,E$402)+'СЕТ СН'!$F$16</f>
        <v>#REF!</v>
      </c>
      <c r="F432" s="36" t="e">
        <f>SUMIFS(СВЦЭМ!#REF!,СВЦЭМ!$A$40:$A$783,$A432,СВЦЭМ!$B$39:$B$782,F$402)+'СЕТ СН'!$F$16</f>
        <v>#REF!</v>
      </c>
      <c r="G432" s="36" t="e">
        <f>SUMIFS(СВЦЭМ!#REF!,СВЦЭМ!$A$40:$A$783,$A432,СВЦЭМ!$B$39:$B$782,G$402)+'СЕТ СН'!$F$16</f>
        <v>#REF!</v>
      </c>
      <c r="H432" s="36" t="e">
        <f>SUMIFS(СВЦЭМ!#REF!,СВЦЭМ!$A$40:$A$783,$A432,СВЦЭМ!$B$39:$B$782,H$402)+'СЕТ СН'!$F$16</f>
        <v>#REF!</v>
      </c>
      <c r="I432" s="36" t="e">
        <f>SUMIFS(СВЦЭМ!#REF!,СВЦЭМ!$A$40:$A$783,$A432,СВЦЭМ!$B$39:$B$782,I$402)+'СЕТ СН'!$F$16</f>
        <v>#REF!</v>
      </c>
      <c r="J432" s="36" t="e">
        <f>SUMIFS(СВЦЭМ!#REF!,СВЦЭМ!$A$40:$A$783,$A432,СВЦЭМ!$B$39:$B$782,J$402)+'СЕТ СН'!$F$16</f>
        <v>#REF!</v>
      </c>
      <c r="K432" s="36" t="e">
        <f>SUMIFS(СВЦЭМ!#REF!,СВЦЭМ!$A$40:$A$783,$A432,СВЦЭМ!$B$39:$B$782,K$402)+'СЕТ СН'!$F$16</f>
        <v>#REF!</v>
      </c>
      <c r="L432" s="36" t="e">
        <f>SUMIFS(СВЦЭМ!#REF!,СВЦЭМ!$A$40:$A$783,$A432,СВЦЭМ!$B$39:$B$782,L$402)+'СЕТ СН'!$F$16</f>
        <v>#REF!</v>
      </c>
      <c r="M432" s="36" t="e">
        <f>SUMIFS(СВЦЭМ!#REF!,СВЦЭМ!$A$40:$A$783,$A432,СВЦЭМ!$B$39:$B$782,M$402)+'СЕТ СН'!$F$16</f>
        <v>#REF!</v>
      </c>
      <c r="N432" s="36" t="e">
        <f>SUMIFS(СВЦЭМ!#REF!,СВЦЭМ!$A$40:$A$783,$A432,СВЦЭМ!$B$39:$B$782,N$402)+'СЕТ СН'!$F$16</f>
        <v>#REF!</v>
      </c>
      <c r="O432" s="36" t="e">
        <f>SUMIFS(СВЦЭМ!#REF!,СВЦЭМ!$A$40:$A$783,$A432,СВЦЭМ!$B$39:$B$782,O$402)+'СЕТ СН'!$F$16</f>
        <v>#REF!</v>
      </c>
      <c r="P432" s="36" t="e">
        <f>SUMIFS(СВЦЭМ!#REF!,СВЦЭМ!$A$40:$A$783,$A432,СВЦЭМ!$B$39:$B$782,P$402)+'СЕТ СН'!$F$16</f>
        <v>#REF!</v>
      </c>
      <c r="Q432" s="36" t="e">
        <f>SUMIFS(СВЦЭМ!#REF!,СВЦЭМ!$A$40:$A$783,$A432,СВЦЭМ!$B$39:$B$782,Q$402)+'СЕТ СН'!$F$16</f>
        <v>#REF!</v>
      </c>
      <c r="R432" s="36" t="e">
        <f>SUMIFS(СВЦЭМ!#REF!,СВЦЭМ!$A$40:$A$783,$A432,СВЦЭМ!$B$39:$B$782,R$402)+'СЕТ СН'!$F$16</f>
        <v>#REF!</v>
      </c>
      <c r="S432" s="36" t="e">
        <f>SUMIFS(СВЦЭМ!#REF!,СВЦЭМ!$A$40:$A$783,$A432,СВЦЭМ!$B$39:$B$782,S$402)+'СЕТ СН'!$F$16</f>
        <v>#REF!</v>
      </c>
      <c r="T432" s="36" t="e">
        <f>SUMIFS(СВЦЭМ!#REF!,СВЦЭМ!$A$40:$A$783,$A432,СВЦЭМ!$B$39:$B$782,T$402)+'СЕТ СН'!$F$16</f>
        <v>#REF!</v>
      </c>
      <c r="U432" s="36" t="e">
        <f>SUMIFS(СВЦЭМ!#REF!,СВЦЭМ!$A$40:$A$783,$A432,СВЦЭМ!$B$39:$B$782,U$402)+'СЕТ СН'!$F$16</f>
        <v>#REF!</v>
      </c>
      <c r="V432" s="36" t="e">
        <f>SUMIFS(СВЦЭМ!#REF!,СВЦЭМ!$A$40:$A$783,$A432,СВЦЭМ!$B$39:$B$782,V$402)+'СЕТ СН'!$F$16</f>
        <v>#REF!</v>
      </c>
      <c r="W432" s="36" t="e">
        <f>SUMIFS(СВЦЭМ!#REF!,СВЦЭМ!$A$40:$A$783,$A432,СВЦЭМ!$B$39:$B$782,W$402)+'СЕТ СН'!$F$16</f>
        <v>#REF!</v>
      </c>
      <c r="X432" s="36" t="e">
        <f>SUMIFS(СВЦЭМ!#REF!,СВЦЭМ!$A$40:$A$783,$A432,СВЦЭМ!$B$39:$B$782,X$402)+'СЕТ СН'!$F$16</f>
        <v>#REF!</v>
      </c>
      <c r="Y432" s="36" t="e">
        <f>SUMIFS(СВЦЭМ!#REF!,СВЦЭМ!$A$40:$A$783,$A432,СВЦЭМ!$B$39:$B$782,Y$402)+'СЕТ СН'!$F$16</f>
        <v>#REF!</v>
      </c>
    </row>
    <row r="433" spans="1:27" ht="15.75" hidden="1" x14ac:dyDescent="0.2">
      <c r="A433" s="35">
        <f t="shared" si="11"/>
        <v>44682</v>
      </c>
      <c r="B433" s="36" t="e">
        <f>SUMIFS(СВЦЭМ!#REF!,СВЦЭМ!$A$40:$A$783,$A433,СВЦЭМ!$B$39:$B$782,B$402)+'СЕТ СН'!$F$16</f>
        <v>#REF!</v>
      </c>
      <c r="C433" s="36" t="e">
        <f>SUMIFS(СВЦЭМ!#REF!,СВЦЭМ!$A$40:$A$783,$A433,СВЦЭМ!$B$39:$B$782,C$402)+'СЕТ СН'!$F$16</f>
        <v>#REF!</v>
      </c>
      <c r="D433" s="36" t="e">
        <f>SUMIFS(СВЦЭМ!#REF!,СВЦЭМ!$A$40:$A$783,$A433,СВЦЭМ!$B$39:$B$782,D$402)+'СЕТ СН'!$F$16</f>
        <v>#REF!</v>
      </c>
      <c r="E433" s="36" t="e">
        <f>SUMIFS(СВЦЭМ!#REF!,СВЦЭМ!$A$40:$A$783,$A433,СВЦЭМ!$B$39:$B$782,E$402)+'СЕТ СН'!$F$16</f>
        <v>#REF!</v>
      </c>
      <c r="F433" s="36" t="e">
        <f>SUMIFS(СВЦЭМ!#REF!,СВЦЭМ!$A$40:$A$783,$A433,СВЦЭМ!$B$39:$B$782,F$402)+'СЕТ СН'!$F$16</f>
        <v>#REF!</v>
      </c>
      <c r="G433" s="36" t="e">
        <f>SUMIFS(СВЦЭМ!#REF!,СВЦЭМ!$A$40:$A$783,$A433,СВЦЭМ!$B$39:$B$782,G$402)+'СЕТ СН'!$F$16</f>
        <v>#REF!</v>
      </c>
      <c r="H433" s="36" t="e">
        <f>SUMIFS(СВЦЭМ!#REF!,СВЦЭМ!$A$40:$A$783,$A433,СВЦЭМ!$B$39:$B$782,H$402)+'СЕТ СН'!$F$16</f>
        <v>#REF!</v>
      </c>
      <c r="I433" s="36" t="e">
        <f>SUMIFS(СВЦЭМ!#REF!,СВЦЭМ!$A$40:$A$783,$A433,СВЦЭМ!$B$39:$B$782,I$402)+'СЕТ СН'!$F$16</f>
        <v>#REF!</v>
      </c>
      <c r="J433" s="36" t="e">
        <f>SUMIFS(СВЦЭМ!#REF!,СВЦЭМ!$A$40:$A$783,$A433,СВЦЭМ!$B$39:$B$782,J$402)+'СЕТ СН'!$F$16</f>
        <v>#REF!</v>
      </c>
      <c r="K433" s="36" t="e">
        <f>SUMIFS(СВЦЭМ!#REF!,СВЦЭМ!$A$40:$A$783,$A433,СВЦЭМ!$B$39:$B$782,K$402)+'СЕТ СН'!$F$16</f>
        <v>#REF!</v>
      </c>
      <c r="L433" s="36" t="e">
        <f>SUMIFS(СВЦЭМ!#REF!,СВЦЭМ!$A$40:$A$783,$A433,СВЦЭМ!$B$39:$B$782,L$402)+'СЕТ СН'!$F$16</f>
        <v>#REF!</v>
      </c>
      <c r="M433" s="36" t="e">
        <f>SUMIFS(СВЦЭМ!#REF!,СВЦЭМ!$A$40:$A$783,$A433,СВЦЭМ!$B$39:$B$782,M$402)+'СЕТ СН'!$F$16</f>
        <v>#REF!</v>
      </c>
      <c r="N433" s="36" t="e">
        <f>SUMIFS(СВЦЭМ!#REF!,СВЦЭМ!$A$40:$A$783,$A433,СВЦЭМ!$B$39:$B$782,N$402)+'СЕТ СН'!$F$16</f>
        <v>#REF!</v>
      </c>
      <c r="O433" s="36" t="e">
        <f>SUMIFS(СВЦЭМ!#REF!,СВЦЭМ!$A$40:$A$783,$A433,СВЦЭМ!$B$39:$B$782,O$402)+'СЕТ СН'!$F$16</f>
        <v>#REF!</v>
      </c>
      <c r="P433" s="36" t="e">
        <f>SUMIFS(СВЦЭМ!#REF!,СВЦЭМ!$A$40:$A$783,$A433,СВЦЭМ!$B$39:$B$782,P$402)+'СЕТ СН'!$F$16</f>
        <v>#REF!</v>
      </c>
      <c r="Q433" s="36" t="e">
        <f>SUMIFS(СВЦЭМ!#REF!,СВЦЭМ!$A$40:$A$783,$A433,СВЦЭМ!$B$39:$B$782,Q$402)+'СЕТ СН'!$F$16</f>
        <v>#REF!</v>
      </c>
      <c r="R433" s="36" t="e">
        <f>SUMIFS(СВЦЭМ!#REF!,СВЦЭМ!$A$40:$A$783,$A433,СВЦЭМ!$B$39:$B$782,R$402)+'СЕТ СН'!$F$16</f>
        <v>#REF!</v>
      </c>
      <c r="S433" s="36" t="e">
        <f>SUMIFS(СВЦЭМ!#REF!,СВЦЭМ!$A$40:$A$783,$A433,СВЦЭМ!$B$39:$B$782,S$402)+'СЕТ СН'!$F$16</f>
        <v>#REF!</v>
      </c>
      <c r="T433" s="36" t="e">
        <f>SUMIFS(СВЦЭМ!#REF!,СВЦЭМ!$A$40:$A$783,$A433,СВЦЭМ!$B$39:$B$782,T$402)+'СЕТ СН'!$F$16</f>
        <v>#REF!</v>
      </c>
      <c r="U433" s="36" t="e">
        <f>SUMIFS(СВЦЭМ!#REF!,СВЦЭМ!$A$40:$A$783,$A433,СВЦЭМ!$B$39:$B$782,U$402)+'СЕТ СН'!$F$16</f>
        <v>#REF!</v>
      </c>
      <c r="V433" s="36" t="e">
        <f>SUMIFS(СВЦЭМ!#REF!,СВЦЭМ!$A$40:$A$783,$A433,СВЦЭМ!$B$39:$B$782,V$402)+'СЕТ СН'!$F$16</f>
        <v>#REF!</v>
      </c>
      <c r="W433" s="36" t="e">
        <f>SUMIFS(СВЦЭМ!#REF!,СВЦЭМ!$A$40:$A$783,$A433,СВЦЭМ!$B$39:$B$782,W$402)+'СЕТ СН'!$F$16</f>
        <v>#REF!</v>
      </c>
      <c r="X433" s="36" t="e">
        <f>SUMIFS(СВЦЭМ!#REF!,СВЦЭМ!$A$40:$A$783,$A433,СВЦЭМ!$B$39:$B$782,X$402)+'СЕТ СН'!$F$16</f>
        <v>#REF!</v>
      </c>
      <c r="Y433" s="36" t="e">
        <f>SUMIFS(СВЦЭМ!#REF!,СВЦЭМ!$A$40:$A$783,$A433,СВЦЭМ!$B$39:$B$782,Y$402)+'СЕТ СН'!$F$16</f>
        <v>#REF!</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01.04.2022</v>
      </c>
      <c r="B438" s="36" t="e">
        <f>SUMIFS(СВЦЭМ!#REF!,СВЦЭМ!$A$40:$A$783,$A438,СВЦЭМ!$B$39:$B$782,B$437)+'СЕТ СН'!$F$16</f>
        <v>#REF!</v>
      </c>
      <c r="C438" s="36" t="e">
        <f>SUMIFS(СВЦЭМ!#REF!,СВЦЭМ!$A$40:$A$783,$A438,СВЦЭМ!$B$39:$B$782,C$437)+'СЕТ СН'!$F$16</f>
        <v>#REF!</v>
      </c>
      <c r="D438" s="36" t="e">
        <f>SUMIFS(СВЦЭМ!#REF!,СВЦЭМ!$A$40:$A$783,$A438,СВЦЭМ!$B$39:$B$782,D$437)+'СЕТ СН'!$F$16</f>
        <v>#REF!</v>
      </c>
      <c r="E438" s="36" t="e">
        <f>SUMIFS(СВЦЭМ!#REF!,СВЦЭМ!$A$40:$A$783,$A438,СВЦЭМ!$B$39:$B$782,E$437)+'СЕТ СН'!$F$16</f>
        <v>#REF!</v>
      </c>
      <c r="F438" s="36" t="e">
        <f>SUMIFS(СВЦЭМ!#REF!,СВЦЭМ!$A$40:$A$783,$A438,СВЦЭМ!$B$39:$B$782,F$437)+'СЕТ СН'!$F$16</f>
        <v>#REF!</v>
      </c>
      <c r="G438" s="36" t="e">
        <f>SUMIFS(СВЦЭМ!#REF!,СВЦЭМ!$A$40:$A$783,$A438,СВЦЭМ!$B$39:$B$782,G$437)+'СЕТ СН'!$F$16</f>
        <v>#REF!</v>
      </c>
      <c r="H438" s="36" t="e">
        <f>SUMIFS(СВЦЭМ!#REF!,СВЦЭМ!$A$40:$A$783,$A438,СВЦЭМ!$B$39:$B$782,H$437)+'СЕТ СН'!$F$16</f>
        <v>#REF!</v>
      </c>
      <c r="I438" s="36" t="e">
        <f>SUMIFS(СВЦЭМ!#REF!,СВЦЭМ!$A$40:$A$783,$A438,СВЦЭМ!$B$39:$B$782,I$437)+'СЕТ СН'!$F$16</f>
        <v>#REF!</v>
      </c>
      <c r="J438" s="36" t="e">
        <f>SUMIFS(СВЦЭМ!#REF!,СВЦЭМ!$A$40:$A$783,$A438,СВЦЭМ!$B$39:$B$782,J$437)+'СЕТ СН'!$F$16</f>
        <v>#REF!</v>
      </c>
      <c r="K438" s="36" t="e">
        <f>SUMIFS(СВЦЭМ!#REF!,СВЦЭМ!$A$40:$A$783,$A438,СВЦЭМ!$B$39:$B$782,K$437)+'СЕТ СН'!$F$16</f>
        <v>#REF!</v>
      </c>
      <c r="L438" s="36" t="e">
        <f>SUMIFS(СВЦЭМ!#REF!,СВЦЭМ!$A$40:$A$783,$A438,СВЦЭМ!$B$39:$B$782,L$437)+'СЕТ СН'!$F$16</f>
        <v>#REF!</v>
      </c>
      <c r="M438" s="36" t="e">
        <f>SUMIFS(СВЦЭМ!#REF!,СВЦЭМ!$A$40:$A$783,$A438,СВЦЭМ!$B$39:$B$782,M$437)+'СЕТ СН'!$F$16</f>
        <v>#REF!</v>
      </c>
      <c r="N438" s="36" t="e">
        <f>SUMIFS(СВЦЭМ!#REF!,СВЦЭМ!$A$40:$A$783,$A438,СВЦЭМ!$B$39:$B$782,N$437)+'СЕТ СН'!$F$16</f>
        <v>#REF!</v>
      </c>
      <c r="O438" s="36" t="e">
        <f>SUMIFS(СВЦЭМ!#REF!,СВЦЭМ!$A$40:$A$783,$A438,СВЦЭМ!$B$39:$B$782,O$437)+'СЕТ СН'!$F$16</f>
        <v>#REF!</v>
      </c>
      <c r="P438" s="36" t="e">
        <f>SUMIFS(СВЦЭМ!#REF!,СВЦЭМ!$A$40:$A$783,$A438,СВЦЭМ!$B$39:$B$782,P$437)+'СЕТ СН'!$F$16</f>
        <v>#REF!</v>
      </c>
      <c r="Q438" s="36" t="e">
        <f>SUMIFS(СВЦЭМ!#REF!,СВЦЭМ!$A$40:$A$783,$A438,СВЦЭМ!$B$39:$B$782,Q$437)+'СЕТ СН'!$F$16</f>
        <v>#REF!</v>
      </c>
      <c r="R438" s="36" t="e">
        <f>SUMIFS(СВЦЭМ!#REF!,СВЦЭМ!$A$40:$A$783,$A438,СВЦЭМ!$B$39:$B$782,R$437)+'СЕТ СН'!$F$16</f>
        <v>#REF!</v>
      </c>
      <c r="S438" s="36" t="e">
        <f>SUMIFS(СВЦЭМ!#REF!,СВЦЭМ!$A$40:$A$783,$A438,СВЦЭМ!$B$39:$B$782,S$437)+'СЕТ СН'!$F$16</f>
        <v>#REF!</v>
      </c>
      <c r="T438" s="36" t="e">
        <f>SUMIFS(СВЦЭМ!#REF!,СВЦЭМ!$A$40:$A$783,$A438,СВЦЭМ!$B$39:$B$782,T$437)+'СЕТ СН'!$F$16</f>
        <v>#REF!</v>
      </c>
      <c r="U438" s="36" t="e">
        <f>SUMIFS(СВЦЭМ!#REF!,СВЦЭМ!$A$40:$A$783,$A438,СВЦЭМ!$B$39:$B$782,U$437)+'СЕТ СН'!$F$16</f>
        <v>#REF!</v>
      </c>
      <c r="V438" s="36" t="e">
        <f>SUMIFS(СВЦЭМ!#REF!,СВЦЭМ!$A$40:$A$783,$A438,СВЦЭМ!$B$39:$B$782,V$437)+'СЕТ СН'!$F$16</f>
        <v>#REF!</v>
      </c>
      <c r="W438" s="36" t="e">
        <f>SUMIFS(СВЦЭМ!#REF!,СВЦЭМ!$A$40:$A$783,$A438,СВЦЭМ!$B$39:$B$782,W$437)+'СЕТ СН'!$F$16</f>
        <v>#REF!</v>
      </c>
      <c r="X438" s="36" t="e">
        <f>SUMIFS(СВЦЭМ!#REF!,СВЦЭМ!$A$40:$A$783,$A438,СВЦЭМ!$B$39:$B$782,X$437)+'СЕТ СН'!$F$16</f>
        <v>#REF!</v>
      </c>
      <c r="Y438" s="36" t="e">
        <f>SUMIFS(СВЦЭМ!#REF!,СВЦЭМ!$A$40:$A$783,$A438,СВЦЭМ!$B$39:$B$782,Y$437)+'СЕТ СН'!$F$16</f>
        <v>#REF!</v>
      </c>
      <c r="AA438" s="45"/>
    </row>
    <row r="439" spans="1:27" ht="15.75" hidden="1" x14ac:dyDescent="0.2">
      <c r="A439" s="35">
        <f>A438+1</f>
        <v>44653</v>
      </c>
      <c r="B439" s="36" t="e">
        <f>SUMIFS(СВЦЭМ!#REF!,СВЦЭМ!$A$40:$A$783,$A439,СВЦЭМ!$B$39:$B$782,B$437)+'СЕТ СН'!$F$16</f>
        <v>#REF!</v>
      </c>
      <c r="C439" s="36" t="e">
        <f>SUMIFS(СВЦЭМ!#REF!,СВЦЭМ!$A$40:$A$783,$A439,СВЦЭМ!$B$39:$B$782,C$437)+'СЕТ СН'!$F$16</f>
        <v>#REF!</v>
      </c>
      <c r="D439" s="36" t="e">
        <f>SUMIFS(СВЦЭМ!#REF!,СВЦЭМ!$A$40:$A$783,$A439,СВЦЭМ!$B$39:$B$782,D$437)+'СЕТ СН'!$F$16</f>
        <v>#REF!</v>
      </c>
      <c r="E439" s="36" t="e">
        <f>SUMIFS(СВЦЭМ!#REF!,СВЦЭМ!$A$40:$A$783,$A439,СВЦЭМ!$B$39:$B$782,E$437)+'СЕТ СН'!$F$16</f>
        <v>#REF!</v>
      </c>
      <c r="F439" s="36" t="e">
        <f>SUMIFS(СВЦЭМ!#REF!,СВЦЭМ!$A$40:$A$783,$A439,СВЦЭМ!$B$39:$B$782,F$437)+'СЕТ СН'!$F$16</f>
        <v>#REF!</v>
      </c>
      <c r="G439" s="36" t="e">
        <f>SUMIFS(СВЦЭМ!#REF!,СВЦЭМ!$A$40:$A$783,$A439,СВЦЭМ!$B$39:$B$782,G$437)+'СЕТ СН'!$F$16</f>
        <v>#REF!</v>
      </c>
      <c r="H439" s="36" t="e">
        <f>SUMIFS(СВЦЭМ!#REF!,СВЦЭМ!$A$40:$A$783,$A439,СВЦЭМ!$B$39:$B$782,H$437)+'СЕТ СН'!$F$16</f>
        <v>#REF!</v>
      </c>
      <c r="I439" s="36" t="e">
        <f>SUMIFS(СВЦЭМ!#REF!,СВЦЭМ!$A$40:$A$783,$A439,СВЦЭМ!$B$39:$B$782,I$437)+'СЕТ СН'!$F$16</f>
        <v>#REF!</v>
      </c>
      <c r="J439" s="36" t="e">
        <f>SUMIFS(СВЦЭМ!#REF!,СВЦЭМ!$A$40:$A$783,$A439,СВЦЭМ!$B$39:$B$782,J$437)+'СЕТ СН'!$F$16</f>
        <v>#REF!</v>
      </c>
      <c r="K439" s="36" t="e">
        <f>SUMIFS(СВЦЭМ!#REF!,СВЦЭМ!$A$40:$A$783,$A439,СВЦЭМ!$B$39:$B$782,K$437)+'СЕТ СН'!$F$16</f>
        <v>#REF!</v>
      </c>
      <c r="L439" s="36" t="e">
        <f>SUMIFS(СВЦЭМ!#REF!,СВЦЭМ!$A$40:$A$783,$A439,СВЦЭМ!$B$39:$B$782,L$437)+'СЕТ СН'!$F$16</f>
        <v>#REF!</v>
      </c>
      <c r="M439" s="36" t="e">
        <f>SUMIFS(СВЦЭМ!#REF!,СВЦЭМ!$A$40:$A$783,$A439,СВЦЭМ!$B$39:$B$782,M$437)+'СЕТ СН'!$F$16</f>
        <v>#REF!</v>
      </c>
      <c r="N439" s="36" t="e">
        <f>SUMIFS(СВЦЭМ!#REF!,СВЦЭМ!$A$40:$A$783,$A439,СВЦЭМ!$B$39:$B$782,N$437)+'СЕТ СН'!$F$16</f>
        <v>#REF!</v>
      </c>
      <c r="O439" s="36" t="e">
        <f>SUMIFS(СВЦЭМ!#REF!,СВЦЭМ!$A$40:$A$783,$A439,СВЦЭМ!$B$39:$B$782,O$437)+'СЕТ СН'!$F$16</f>
        <v>#REF!</v>
      </c>
      <c r="P439" s="36" t="e">
        <f>SUMIFS(СВЦЭМ!#REF!,СВЦЭМ!$A$40:$A$783,$A439,СВЦЭМ!$B$39:$B$782,P$437)+'СЕТ СН'!$F$16</f>
        <v>#REF!</v>
      </c>
      <c r="Q439" s="36" t="e">
        <f>SUMIFS(СВЦЭМ!#REF!,СВЦЭМ!$A$40:$A$783,$A439,СВЦЭМ!$B$39:$B$782,Q$437)+'СЕТ СН'!$F$16</f>
        <v>#REF!</v>
      </c>
      <c r="R439" s="36" t="e">
        <f>SUMIFS(СВЦЭМ!#REF!,СВЦЭМ!$A$40:$A$783,$A439,СВЦЭМ!$B$39:$B$782,R$437)+'СЕТ СН'!$F$16</f>
        <v>#REF!</v>
      </c>
      <c r="S439" s="36" t="e">
        <f>SUMIFS(СВЦЭМ!#REF!,СВЦЭМ!$A$40:$A$783,$A439,СВЦЭМ!$B$39:$B$782,S$437)+'СЕТ СН'!$F$16</f>
        <v>#REF!</v>
      </c>
      <c r="T439" s="36" t="e">
        <f>SUMIFS(СВЦЭМ!#REF!,СВЦЭМ!$A$40:$A$783,$A439,СВЦЭМ!$B$39:$B$782,T$437)+'СЕТ СН'!$F$16</f>
        <v>#REF!</v>
      </c>
      <c r="U439" s="36" t="e">
        <f>SUMIFS(СВЦЭМ!#REF!,СВЦЭМ!$A$40:$A$783,$A439,СВЦЭМ!$B$39:$B$782,U$437)+'СЕТ СН'!$F$16</f>
        <v>#REF!</v>
      </c>
      <c r="V439" s="36" t="e">
        <f>SUMIFS(СВЦЭМ!#REF!,СВЦЭМ!$A$40:$A$783,$A439,СВЦЭМ!$B$39:$B$782,V$437)+'СЕТ СН'!$F$16</f>
        <v>#REF!</v>
      </c>
      <c r="W439" s="36" t="e">
        <f>SUMIFS(СВЦЭМ!#REF!,СВЦЭМ!$A$40:$A$783,$A439,СВЦЭМ!$B$39:$B$782,W$437)+'СЕТ СН'!$F$16</f>
        <v>#REF!</v>
      </c>
      <c r="X439" s="36" t="e">
        <f>SUMIFS(СВЦЭМ!#REF!,СВЦЭМ!$A$40:$A$783,$A439,СВЦЭМ!$B$39:$B$782,X$437)+'СЕТ СН'!$F$16</f>
        <v>#REF!</v>
      </c>
      <c r="Y439" s="36" t="e">
        <f>SUMIFS(СВЦЭМ!#REF!,СВЦЭМ!$A$40:$A$783,$A439,СВЦЭМ!$B$39:$B$782,Y$437)+'СЕТ СН'!$F$16</f>
        <v>#REF!</v>
      </c>
    </row>
    <row r="440" spans="1:27" ht="15.75" hidden="1" x14ac:dyDescent="0.2">
      <c r="A440" s="35">
        <f t="shared" ref="A440:A468" si="12">A439+1</f>
        <v>44654</v>
      </c>
      <c r="B440" s="36" t="e">
        <f>SUMIFS(СВЦЭМ!#REF!,СВЦЭМ!$A$40:$A$783,$A440,СВЦЭМ!$B$39:$B$782,B$437)+'СЕТ СН'!$F$16</f>
        <v>#REF!</v>
      </c>
      <c r="C440" s="36" t="e">
        <f>SUMIFS(СВЦЭМ!#REF!,СВЦЭМ!$A$40:$A$783,$A440,СВЦЭМ!$B$39:$B$782,C$437)+'СЕТ СН'!$F$16</f>
        <v>#REF!</v>
      </c>
      <c r="D440" s="36" t="e">
        <f>SUMIFS(СВЦЭМ!#REF!,СВЦЭМ!$A$40:$A$783,$A440,СВЦЭМ!$B$39:$B$782,D$437)+'СЕТ СН'!$F$16</f>
        <v>#REF!</v>
      </c>
      <c r="E440" s="36" t="e">
        <f>SUMIFS(СВЦЭМ!#REF!,СВЦЭМ!$A$40:$A$783,$A440,СВЦЭМ!$B$39:$B$782,E$437)+'СЕТ СН'!$F$16</f>
        <v>#REF!</v>
      </c>
      <c r="F440" s="36" t="e">
        <f>SUMIFS(СВЦЭМ!#REF!,СВЦЭМ!$A$40:$A$783,$A440,СВЦЭМ!$B$39:$B$782,F$437)+'СЕТ СН'!$F$16</f>
        <v>#REF!</v>
      </c>
      <c r="G440" s="36" t="e">
        <f>SUMIFS(СВЦЭМ!#REF!,СВЦЭМ!$A$40:$A$783,$A440,СВЦЭМ!$B$39:$B$782,G$437)+'СЕТ СН'!$F$16</f>
        <v>#REF!</v>
      </c>
      <c r="H440" s="36" t="e">
        <f>SUMIFS(СВЦЭМ!#REF!,СВЦЭМ!$A$40:$A$783,$A440,СВЦЭМ!$B$39:$B$782,H$437)+'СЕТ СН'!$F$16</f>
        <v>#REF!</v>
      </c>
      <c r="I440" s="36" t="e">
        <f>SUMIFS(СВЦЭМ!#REF!,СВЦЭМ!$A$40:$A$783,$A440,СВЦЭМ!$B$39:$B$782,I$437)+'СЕТ СН'!$F$16</f>
        <v>#REF!</v>
      </c>
      <c r="J440" s="36" t="e">
        <f>SUMIFS(СВЦЭМ!#REF!,СВЦЭМ!$A$40:$A$783,$A440,СВЦЭМ!$B$39:$B$782,J$437)+'СЕТ СН'!$F$16</f>
        <v>#REF!</v>
      </c>
      <c r="K440" s="36" t="e">
        <f>SUMIFS(СВЦЭМ!#REF!,СВЦЭМ!$A$40:$A$783,$A440,СВЦЭМ!$B$39:$B$782,K$437)+'СЕТ СН'!$F$16</f>
        <v>#REF!</v>
      </c>
      <c r="L440" s="36" t="e">
        <f>SUMIFS(СВЦЭМ!#REF!,СВЦЭМ!$A$40:$A$783,$A440,СВЦЭМ!$B$39:$B$782,L$437)+'СЕТ СН'!$F$16</f>
        <v>#REF!</v>
      </c>
      <c r="M440" s="36" t="e">
        <f>SUMIFS(СВЦЭМ!#REF!,СВЦЭМ!$A$40:$A$783,$A440,СВЦЭМ!$B$39:$B$782,M$437)+'СЕТ СН'!$F$16</f>
        <v>#REF!</v>
      </c>
      <c r="N440" s="36" t="e">
        <f>SUMIFS(СВЦЭМ!#REF!,СВЦЭМ!$A$40:$A$783,$A440,СВЦЭМ!$B$39:$B$782,N$437)+'СЕТ СН'!$F$16</f>
        <v>#REF!</v>
      </c>
      <c r="O440" s="36" t="e">
        <f>SUMIFS(СВЦЭМ!#REF!,СВЦЭМ!$A$40:$A$783,$A440,СВЦЭМ!$B$39:$B$782,O$437)+'СЕТ СН'!$F$16</f>
        <v>#REF!</v>
      </c>
      <c r="P440" s="36" t="e">
        <f>SUMIFS(СВЦЭМ!#REF!,СВЦЭМ!$A$40:$A$783,$A440,СВЦЭМ!$B$39:$B$782,P$437)+'СЕТ СН'!$F$16</f>
        <v>#REF!</v>
      </c>
      <c r="Q440" s="36" t="e">
        <f>SUMIFS(СВЦЭМ!#REF!,СВЦЭМ!$A$40:$A$783,$A440,СВЦЭМ!$B$39:$B$782,Q$437)+'СЕТ СН'!$F$16</f>
        <v>#REF!</v>
      </c>
      <c r="R440" s="36" t="e">
        <f>SUMIFS(СВЦЭМ!#REF!,СВЦЭМ!$A$40:$A$783,$A440,СВЦЭМ!$B$39:$B$782,R$437)+'СЕТ СН'!$F$16</f>
        <v>#REF!</v>
      </c>
      <c r="S440" s="36" t="e">
        <f>SUMIFS(СВЦЭМ!#REF!,СВЦЭМ!$A$40:$A$783,$A440,СВЦЭМ!$B$39:$B$782,S$437)+'СЕТ СН'!$F$16</f>
        <v>#REF!</v>
      </c>
      <c r="T440" s="36" t="e">
        <f>SUMIFS(СВЦЭМ!#REF!,СВЦЭМ!$A$40:$A$783,$A440,СВЦЭМ!$B$39:$B$782,T$437)+'СЕТ СН'!$F$16</f>
        <v>#REF!</v>
      </c>
      <c r="U440" s="36" t="e">
        <f>SUMIFS(СВЦЭМ!#REF!,СВЦЭМ!$A$40:$A$783,$A440,СВЦЭМ!$B$39:$B$782,U$437)+'СЕТ СН'!$F$16</f>
        <v>#REF!</v>
      </c>
      <c r="V440" s="36" t="e">
        <f>SUMIFS(СВЦЭМ!#REF!,СВЦЭМ!$A$40:$A$783,$A440,СВЦЭМ!$B$39:$B$782,V$437)+'СЕТ СН'!$F$16</f>
        <v>#REF!</v>
      </c>
      <c r="W440" s="36" t="e">
        <f>SUMIFS(СВЦЭМ!#REF!,СВЦЭМ!$A$40:$A$783,$A440,СВЦЭМ!$B$39:$B$782,W$437)+'СЕТ СН'!$F$16</f>
        <v>#REF!</v>
      </c>
      <c r="X440" s="36" t="e">
        <f>SUMIFS(СВЦЭМ!#REF!,СВЦЭМ!$A$40:$A$783,$A440,СВЦЭМ!$B$39:$B$782,X$437)+'СЕТ СН'!$F$16</f>
        <v>#REF!</v>
      </c>
      <c r="Y440" s="36" t="e">
        <f>SUMIFS(СВЦЭМ!#REF!,СВЦЭМ!$A$40:$A$783,$A440,СВЦЭМ!$B$39:$B$782,Y$437)+'СЕТ СН'!$F$16</f>
        <v>#REF!</v>
      </c>
    </row>
    <row r="441" spans="1:27" ht="15.75" hidden="1" x14ac:dyDescent="0.2">
      <c r="A441" s="35">
        <f t="shared" si="12"/>
        <v>44655</v>
      </c>
      <c r="B441" s="36" t="e">
        <f>SUMIFS(СВЦЭМ!#REF!,СВЦЭМ!$A$40:$A$783,$A441,СВЦЭМ!$B$39:$B$782,B$437)+'СЕТ СН'!$F$16</f>
        <v>#REF!</v>
      </c>
      <c r="C441" s="36" t="e">
        <f>SUMIFS(СВЦЭМ!#REF!,СВЦЭМ!$A$40:$A$783,$A441,СВЦЭМ!$B$39:$B$782,C$437)+'СЕТ СН'!$F$16</f>
        <v>#REF!</v>
      </c>
      <c r="D441" s="36" t="e">
        <f>SUMIFS(СВЦЭМ!#REF!,СВЦЭМ!$A$40:$A$783,$A441,СВЦЭМ!$B$39:$B$782,D$437)+'СЕТ СН'!$F$16</f>
        <v>#REF!</v>
      </c>
      <c r="E441" s="36" t="e">
        <f>SUMIFS(СВЦЭМ!#REF!,СВЦЭМ!$A$40:$A$783,$A441,СВЦЭМ!$B$39:$B$782,E$437)+'СЕТ СН'!$F$16</f>
        <v>#REF!</v>
      </c>
      <c r="F441" s="36" t="e">
        <f>SUMIFS(СВЦЭМ!#REF!,СВЦЭМ!$A$40:$A$783,$A441,СВЦЭМ!$B$39:$B$782,F$437)+'СЕТ СН'!$F$16</f>
        <v>#REF!</v>
      </c>
      <c r="G441" s="36" t="e">
        <f>SUMIFS(СВЦЭМ!#REF!,СВЦЭМ!$A$40:$A$783,$A441,СВЦЭМ!$B$39:$B$782,G$437)+'СЕТ СН'!$F$16</f>
        <v>#REF!</v>
      </c>
      <c r="H441" s="36" t="e">
        <f>SUMIFS(СВЦЭМ!#REF!,СВЦЭМ!$A$40:$A$783,$A441,СВЦЭМ!$B$39:$B$782,H$437)+'СЕТ СН'!$F$16</f>
        <v>#REF!</v>
      </c>
      <c r="I441" s="36" t="e">
        <f>SUMIFS(СВЦЭМ!#REF!,СВЦЭМ!$A$40:$A$783,$A441,СВЦЭМ!$B$39:$B$782,I$437)+'СЕТ СН'!$F$16</f>
        <v>#REF!</v>
      </c>
      <c r="J441" s="36" t="e">
        <f>SUMIFS(СВЦЭМ!#REF!,СВЦЭМ!$A$40:$A$783,$A441,СВЦЭМ!$B$39:$B$782,J$437)+'СЕТ СН'!$F$16</f>
        <v>#REF!</v>
      </c>
      <c r="K441" s="36" t="e">
        <f>SUMIFS(СВЦЭМ!#REF!,СВЦЭМ!$A$40:$A$783,$A441,СВЦЭМ!$B$39:$B$782,K$437)+'СЕТ СН'!$F$16</f>
        <v>#REF!</v>
      </c>
      <c r="L441" s="36" t="e">
        <f>SUMIFS(СВЦЭМ!#REF!,СВЦЭМ!$A$40:$A$783,$A441,СВЦЭМ!$B$39:$B$782,L$437)+'СЕТ СН'!$F$16</f>
        <v>#REF!</v>
      </c>
      <c r="M441" s="36" t="e">
        <f>SUMIFS(СВЦЭМ!#REF!,СВЦЭМ!$A$40:$A$783,$A441,СВЦЭМ!$B$39:$B$782,M$437)+'СЕТ СН'!$F$16</f>
        <v>#REF!</v>
      </c>
      <c r="N441" s="36" t="e">
        <f>SUMIFS(СВЦЭМ!#REF!,СВЦЭМ!$A$40:$A$783,$A441,СВЦЭМ!$B$39:$B$782,N$437)+'СЕТ СН'!$F$16</f>
        <v>#REF!</v>
      </c>
      <c r="O441" s="36" t="e">
        <f>SUMIFS(СВЦЭМ!#REF!,СВЦЭМ!$A$40:$A$783,$A441,СВЦЭМ!$B$39:$B$782,O$437)+'СЕТ СН'!$F$16</f>
        <v>#REF!</v>
      </c>
      <c r="P441" s="36" t="e">
        <f>SUMIFS(СВЦЭМ!#REF!,СВЦЭМ!$A$40:$A$783,$A441,СВЦЭМ!$B$39:$B$782,P$437)+'СЕТ СН'!$F$16</f>
        <v>#REF!</v>
      </c>
      <c r="Q441" s="36" t="e">
        <f>SUMIFS(СВЦЭМ!#REF!,СВЦЭМ!$A$40:$A$783,$A441,СВЦЭМ!$B$39:$B$782,Q$437)+'СЕТ СН'!$F$16</f>
        <v>#REF!</v>
      </c>
      <c r="R441" s="36" t="e">
        <f>SUMIFS(СВЦЭМ!#REF!,СВЦЭМ!$A$40:$A$783,$A441,СВЦЭМ!$B$39:$B$782,R$437)+'СЕТ СН'!$F$16</f>
        <v>#REF!</v>
      </c>
      <c r="S441" s="36" t="e">
        <f>SUMIFS(СВЦЭМ!#REF!,СВЦЭМ!$A$40:$A$783,$A441,СВЦЭМ!$B$39:$B$782,S$437)+'СЕТ СН'!$F$16</f>
        <v>#REF!</v>
      </c>
      <c r="T441" s="36" t="e">
        <f>SUMIFS(СВЦЭМ!#REF!,СВЦЭМ!$A$40:$A$783,$A441,СВЦЭМ!$B$39:$B$782,T$437)+'СЕТ СН'!$F$16</f>
        <v>#REF!</v>
      </c>
      <c r="U441" s="36" t="e">
        <f>SUMIFS(СВЦЭМ!#REF!,СВЦЭМ!$A$40:$A$783,$A441,СВЦЭМ!$B$39:$B$782,U$437)+'СЕТ СН'!$F$16</f>
        <v>#REF!</v>
      </c>
      <c r="V441" s="36" t="e">
        <f>SUMIFS(СВЦЭМ!#REF!,СВЦЭМ!$A$40:$A$783,$A441,СВЦЭМ!$B$39:$B$782,V$437)+'СЕТ СН'!$F$16</f>
        <v>#REF!</v>
      </c>
      <c r="W441" s="36" t="e">
        <f>SUMIFS(СВЦЭМ!#REF!,СВЦЭМ!$A$40:$A$783,$A441,СВЦЭМ!$B$39:$B$782,W$437)+'СЕТ СН'!$F$16</f>
        <v>#REF!</v>
      </c>
      <c r="X441" s="36" t="e">
        <f>SUMIFS(СВЦЭМ!#REF!,СВЦЭМ!$A$40:$A$783,$A441,СВЦЭМ!$B$39:$B$782,X$437)+'СЕТ СН'!$F$16</f>
        <v>#REF!</v>
      </c>
      <c r="Y441" s="36" t="e">
        <f>SUMIFS(СВЦЭМ!#REF!,СВЦЭМ!$A$40:$A$783,$A441,СВЦЭМ!$B$39:$B$782,Y$437)+'СЕТ СН'!$F$16</f>
        <v>#REF!</v>
      </c>
    </row>
    <row r="442" spans="1:27" ht="15.75" hidden="1" x14ac:dyDescent="0.2">
      <c r="A442" s="35">
        <f t="shared" si="12"/>
        <v>44656</v>
      </c>
      <c r="B442" s="36" t="e">
        <f>SUMIFS(СВЦЭМ!#REF!,СВЦЭМ!$A$40:$A$783,$A442,СВЦЭМ!$B$39:$B$782,B$437)+'СЕТ СН'!$F$16</f>
        <v>#REF!</v>
      </c>
      <c r="C442" s="36" t="e">
        <f>SUMIFS(СВЦЭМ!#REF!,СВЦЭМ!$A$40:$A$783,$A442,СВЦЭМ!$B$39:$B$782,C$437)+'СЕТ СН'!$F$16</f>
        <v>#REF!</v>
      </c>
      <c r="D442" s="36" t="e">
        <f>SUMIFS(СВЦЭМ!#REF!,СВЦЭМ!$A$40:$A$783,$A442,СВЦЭМ!$B$39:$B$782,D$437)+'СЕТ СН'!$F$16</f>
        <v>#REF!</v>
      </c>
      <c r="E442" s="36" t="e">
        <f>SUMIFS(СВЦЭМ!#REF!,СВЦЭМ!$A$40:$A$783,$A442,СВЦЭМ!$B$39:$B$782,E$437)+'СЕТ СН'!$F$16</f>
        <v>#REF!</v>
      </c>
      <c r="F442" s="36" t="e">
        <f>SUMIFS(СВЦЭМ!#REF!,СВЦЭМ!$A$40:$A$783,$A442,СВЦЭМ!$B$39:$B$782,F$437)+'СЕТ СН'!$F$16</f>
        <v>#REF!</v>
      </c>
      <c r="G442" s="36" t="e">
        <f>SUMIFS(СВЦЭМ!#REF!,СВЦЭМ!$A$40:$A$783,$A442,СВЦЭМ!$B$39:$B$782,G$437)+'СЕТ СН'!$F$16</f>
        <v>#REF!</v>
      </c>
      <c r="H442" s="36" t="e">
        <f>SUMIFS(СВЦЭМ!#REF!,СВЦЭМ!$A$40:$A$783,$A442,СВЦЭМ!$B$39:$B$782,H$437)+'СЕТ СН'!$F$16</f>
        <v>#REF!</v>
      </c>
      <c r="I442" s="36" t="e">
        <f>SUMIFS(СВЦЭМ!#REF!,СВЦЭМ!$A$40:$A$783,$A442,СВЦЭМ!$B$39:$B$782,I$437)+'СЕТ СН'!$F$16</f>
        <v>#REF!</v>
      </c>
      <c r="J442" s="36" t="e">
        <f>SUMIFS(СВЦЭМ!#REF!,СВЦЭМ!$A$40:$A$783,$A442,СВЦЭМ!$B$39:$B$782,J$437)+'СЕТ СН'!$F$16</f>
        <v>#REF!</v>
      </c>
      <c r="K442" s="36" t="e">
        <f>SUMIFS(СВЦЭМ!#REF!,СВЦЭМ!$A$40:$A$783,$A442,СВЦЭМ!$B$39:$B$782,K$437)+'СЕТ СН'!$F$16</f>
        <v>#REF!</v>
      </c>
      <c r="L442" s="36" t="e">
        <f>SUMIFS(СВЦЭМ!#REF!,СВЦЭМ!$A$40:$A$783,$A442,СВЦЭМ!$B$39:$B$782,L$437)+'СЕТ СН'!$F$16</f>
        <v>#REF!</v>
      </c>
      <c r="M442" s="36" t="e">
        <f>SUMIFS(СВЦЭМ!#REF!,СВЦЭМ!$A$40:$A$783,$A442,СВЦЭМ!$B$39:$B$782,M$437)+'СЕТ СН'!$F$16</f>
        <v>#REF!</v>
      </c>
      <c r="N442" s="36" t="e">
        <f>SUMIFS(СВЦЭМ!#REF!,СВЦЭМ!$A$40:$A$783,$A442,СВЦЭМ!$B$39:$B$782,N$437)+'СЕТ СН'!$F$16</f>
        <v>#REF!</v>
      </c>
      <c r="O442" s="36" t="e">
        <f>SUMIFS(СВЦЭМ!#REF!,СВЦЭМ!$A$40:$A$783,$A442,СВЦЭМ!$B$39:$B$782,O$437)+'СЕТ СН'!$F$16</f>
        <v>#REF!</v>
      </c>
      <c r="P442" s="36" t="e">
        <f>SUMIFS(СВЦЭМ!#REF!,СВЦЭМ!$A$40:$A$783,$A442,СВЦЭМ!$B$39:$B$782,P$437)+'СЕТ СН'!$F$16</f>
        <v>#REF!</v>
      </c>
      <c r="Q442" s="36" t="e">
        <f>SUMIFS(СВЦЭМ!#REF!,СВЦЭМ!$A$40:$A$783,$A442,СВЦЭМ!$B$39:$B$782,Q$437)+'СЕТ СН'!$F$16</f>
        <v>#REF!</v>
      </c>
      <c r="R442" s="36" t="e">
        <f>SUMIFS(СВЦЭМ!#REF!,СВЦЭМ!$A$40:$A$783,$A442,СВЦЭМ!$B$39:$B$782,R$437)+'СЕТ СН'!$F$16</f>
        <v>#REF!</v>
      </c>
      <c r="S442" s="36" t="e">
        <f>SUMIFS(СВЦЭМ!#REF!,СВЦЭМ!$A$40:$A$783,$A442,СВЦЭМ!$B$39:$B$782,S$437)+'СЕТ СН'!$F$16</f>
        <v>#REF!</v>
      </c>
      <c r="T442" s="36" t="e">
        <f>SUMIFS(СВЦЭМ!#REF!,СВЦЭМ!$A$40:$A$783,$A442,СВЦЭМ!$B$39:$B$782,T$437)+'СЕТ СН'!$F$16</f>
        <v>#REF!</v>
      </c>
      <c r="U442" s="36" t="e">
        <f>SUMIFS(СВЦЭМ!#REF!,СВЦЭМ!$A$40:$A$783,$A442,СВЦЭМ!$B$39:$B$782,U$437)+'СЕТ СН'!$F$16</f>
        <v>#REF!</v>
      </c>
      <c r="V442" s="36" t="e">
        <f>SUMIFS(СВЦЭМ!#REF!,СВЦЭМ!$A$40:$A$783,$A442,СВЦЭМ!$B$39:$B$782,V$437)+'СЕТ СН'!$F$16</f>
        <v>#REF!</v>
      </c>
      <c r="W442" s="36" t="e">
        <f>SUMIFS(СВЦЭМ!#REF!,СВЦЭМ!$A$40:$A$783,$A442,СВЦЭМ!$B$39:$B$782,W$437)+'СЕТ СН'!$F$16</f>
        <v>#REF!</v>
      </c>
      <c r="X442" s="36" t="e">
        <f>SUMIFS(СВЦЭМ!#REF!,СВЦЭМ!$A$40:$A$783,$A442,СВЦЭМ!$B$39:$B$782,X$437)+'СЕТ СН'!$F$16</f>
        <v>#REF!</v>
      </c>
      <c r="Y442" s="36" t="e">
        <f>SUMIFS(СВЦЭМ!#REF!,СВЦЭМ!$A$40:$A$783,$A442,СВЦЭМ!$B$39:$B$782,Y$437)+'СЕТ СН'!$F$16</f>
        <v>#REF!</v>
      </c>
    </row>
    <row r="443" spans="1:27" ht="15.75" hidden="1" x14ac:dyDescent="0.2">
      <c r="A443" s="35">
        <f t="shared" si="12"/>
        <v>44657</v>
      </c>
      <c r="B443" s="36" t="e">
        <f>SUMIFS(СВЦЭМ!#REF!,СВЦЭМ!$A$40:$A$783,$A443,СВЦЭМ!$B$39:$B$782,B$437)+'СЕТ СН'!$F$16</f>
        <v>#REF!</v>
      </c>
      <c r="C443" s="36" t="e">
        <f>SUMIFS(СВЦЭМ!#REF!,СВЦЭМ!$A$40:$A$783,$A443,СВЦЭМ!$B$39:$B$782,C$437)+'СЕТ СН'!$F$16</f>
        <v>#REF!</v>
      </c>
      <c r="D443" s="36" t="e">
        <f>SUMIFS(СВЦЭМ!#REF!,СВЦЭМ!$A$40:$A$783,$A443,СВЦЭМ!$B$39:$B$782,D$437)+'СЕТ СН'!$F$16</f>
        <v>#REF!</v>
      </c>
      <c r="E443" s="36" t="e">
        <f>SUMIFS(СВЦЭМ!#REF!,СВЦЭМ!$A$40:$A$783,$A443,СВЦЭМ!$B$39:$B$782,E$437)+'СЕТ СН'!$F$16</f>
        <v>#REF!</v>
      </c>
      <c r="F443" s="36" t="e">
        <f>SUMIFS(СВЦЭМ!#REF!,СВЦЭМ!$A$40:$A$783,$A443,СВЦЭМ!$B$39:$B$782,F$437)+'СЕТ СН'!$F$16</f>
        <v>#REF!</v>
      </c>
      <c r="G443" s="36" t="e">
        <f>SUMIFS(СВЦЭМ!#REF!,СВЦЭМ!$A$40:$A$783,$A443,СВЦЭМ!$B$39:$B$782,G$437)+'СЕТ СН'!$F$16</f>
        <v>#REF!</v>
      </c>
      <c r="H443" s="36" t="e">
        <f>SUMIFS(СВЦЭМ!#REF!,СВЦЭМ!$A$40:$A$783,$A443,СВЦЭМ!$B$39:$B$782,H$437)+'СЕТ СН'!$F$16</f>
        <v>#REF!</v>
      </c>
      <c r="I443" s="36" t="e">
        <f>SUMIFS(СВЦЭМ!#REF!,СВЦЭМ!$A$40:$A$783,$A443,СВЦЭМ!$B$39:$B$782,I$437)+'СЕТ СН'!$F$16</f>
        <v>#REF!</v>
      </c>
      <c r="J443" s="36" t="e">
        <f>SUMIFS(СВЦЭМ!#REF!,СВЦЭМ!$A$40:$A$783,$A443,СВЦЭМ!$B$39:$B$782,J$437)+'СЕТ СН'!$F$16</f>
        <v>#REF!</v>
      </c>
      <c r="K443" s="36" t="e">
        <f>SUMIFS(СВЦЭМ!#REF!,СВЦЭМ!$A$40:$A$783,$A443,СВЦЭМ!$B$39:$B$782,K$437)+'СЕТ СН'!$F$16</f>
        <v>#REF!</v>
      </c>
      <c r="L443" s="36" t="e">
        <f>SUMIFS(СВЦЭМ!#REF!,СВЦЭМ!$A$40:$A$783,$A443,СВЦЭМ!$B$39:$B$782,L$437)+'СЕТ СН'!$F$16</f>
        <v>#REF!</v>
      </c>
      <c r="M443" s="36" t="e">
        <f>SUMIFS(СВЦЭМ!#REF!,СВЦЭМ!$A$40:$A$783,$A443,СВЦЭМ!$B$39:$B$782,M$437)+'СЕТ СН'!$F$16</f>
        <v>#REF!</v>
      </c>
      <c r="N443" s="36" t="e">
        <f>SUMIFS(СВЦЭМ!#REF!,СВЦЭМ!$A$40:$A$783,$A443,СВЦЭМ!$B$39:$B$782,N$437)+'СЕТ СН'!$F$16</f>
        <v>#REF!</v>
      </c>
      <c r="O443" s="36" t="e">
        <f>SUMIFS(СВЦЭМ!#REF!,СВЦЭМ!$A$40:$A$783,$A443,СВЦЭМ!$B$39:$B$782,O$437)+'СЕТ СН'!$F$16</f>
        <v>#REF!</v>
      </c>
      <c r="P443" s="36" t="e">
        <f>SUMIFS(СВЦЭМ!#REF!,СВЦЭМ!$A$40:$A$783,$A443,СВЦЭМ!$B$39:$B$782,P$437)+'СЕТ СН'!$F$16</f>
        <v>#REF!</v>
      </c>
      <c r="Q443" s="36" t="e">
        <f>SUMIFS(СВЦЭМ!#REF!,СВЦЭМ!$A$40:$A$783,$A443,СВЦЭМ!$B$39:$B$782,Q$437)+'СЕТ СН'!$F$16</f>
        <v>#REF!</v>
      </c>
      <c r="R443" s="36" t="e">
        <f>SUMIFS(СВЦЭМ!#REF!,СВЦЭМ!$A$40:$A$783,$A443,СВЦЭМ!$B$39:$B$782,R$437)+'СЕТ СН'!$F$16</f>
        <v>#REF!</v>
      </c>
      <c r="S443" s="36" t="e">
        <f>SUMIFS(СВЦЭМ!#REF!,СВЦЭМ!$A$40:$A$783,$A443,СВЦЭМ!$B$39:$B$782,S$437)+'СЕТ СН'!$F$16</f>
        <v>#REF!</v>
      </c>
      <c r="T443" s="36" t="e">
        <f>SUMIFS(СВЦЭМ!#REF!,СВЦЭМ!$A$40:$A$783,$A443,СВЦЭМ!$B$39:$B$782,T$437)+'СЕТ СН'!$F$16</f>
        <v>#REF!</v>
      </c>
      <c r="U443" s="36" t="e">
        <f>SUMIFS(СВЦЭМ!#REF!,СВЦЭМ!$A$40:$A$783,$A443,СВЦЭМ!$B$39:$B$782,U$437)+'СЕТ СН'!$F$16</f>
        <v>#REF!</v>
      </c>
      <c r="V443" s="36" t="e">
        <f>SUMIFS(СВЦЭМ!#REF!,СВЦЭМ!$A$40:$A$783,$A443,СВЦЭМ!$B$39:$B$782,V$437)+'СЕТ СН'!$F$16</f>
        <v>#REF!</v>
      </c>
      <c r="W443" s="36" t="e">
        <f>SUMIFS(СВЦЭМ!#REF!,СВЦЭМ!$A$40:$A$783,$A443,СВЦЭМ!$B$39:$B$782,W$437)+'СЕТ СН'!$F$16</f>
        <v>#REF!</v>
      </c>
      <c r="X443" s="36" t="e">
        <f>SUMIFS(СВЦЭМ!#REF!,СВЦЭМ!$A$40:$A$783,$A443,СВЦЭМ!$B$39:$B$782,X$437)+'СЕТ СН'!$F$16</f>
        <v>#REF!</v>
      </c>
      <c r="Y443" s="36" t="e">
        <f>SUMIFS(СВЦЭМ!#REF!,СВЦЭМ!$A$40:$A$783,$A443,СВЦЭМ!$B$39:$B$782,Y$437)+'СЕТ СН'!$F$16</f>
        <v>#REF!</v>
      </c>
    </row>
    <row r="444" spans="1:27" ht="15.75" hidden="1" x14ac:dyDescent="0.2">
      <c r="A444" s="35">
        <f t="shared" si="12"/>
        <v>44658</v>
      </c>
      <c r="B444" s="36" t="e">
        <f>SUMIFS(СВЦЭМ!#REF!,СВЦЭМ!$A$40:$A$783,$A444,СВЦЭМ!$B$39:$B$782,B$437)+'СЕТ СН'!$F$16</f>
        <v>#REF!</v>
      </c>
      <c r="C444" s="36" t="e">
        <f>SUMIFS(СВЦЭМ!#REF!,СВЦЭМ!$A$40:$A$783,$A444,СВЦЭМ!$B$39:$B$782,C$437)+'СЕТ СН'!$F$16</f>
        <v>#REF!</v>
      </c>
      <c r="D444" s="36" t="e">
        <f>SUMIFS(СВЦЭМ!#REF!,СВЦЭМ!$A$40:$A$783,$A444,СВЦЭМ!$B$39:$B$782,D$437)+'СЕТ СН'!$F$16</f>
        <v>#REF!</v>
      </c>
      <c r="E444" s="36" t="e">
        <f>SUMIFS(СВЦЭМ!#REF!,СВЦЭМ!$A$40:$A$783,$A444,СВЦЭМ!$B$39:$B$782,E$437)+'СЕТ СН'!$F$16</f>
        <v>#REF!</v>
      </c>
      <c r="F444" s="36" t="e">
        <f>SUMIFS(СВЦЭМ!#REF!,СВЦЭМ!$A$40:$A$783,$A444,СВЦЭМ!$B$39:$B$782,F$437)+'СЕТ СН'!$F$16</f>
        <v>#REF!</v>
      </c>
      <c r="G444" s="36" t="e">
        <f>SUMIFS(СВЦЭМ!#REF!,СВЦЭМ!$A$40:$A$783,$A444,СВЦЭМ!$B$39:$B$782,G$437)+'СЕТ СН'!$F$16</f>
        <v>#REF!</v>
      </c>
      <c r="H444" s="36" t="e">
        <f>SUMIFS(СВЦЭМ!#REF!,СВЦЭМ!$A$40:$A$783,$A444,СВЦЭМ!$B$39:$B$782,H$437)+'СЕТ СН'!$F$16</f>
        <v>#REF!</v>
      </c>
      <c r="I444" s="36" t="e">
        <f>SUMIFS(СВЦЭМ!#REF!,СВЦЭМ!$A$40:$A$783,$A444,СВЦЭМ!$B$39:$B$782,I$437)+'СЕТ СН'!$F$16</f>
        <v>#REF!</v>
      </c>
      <c r="J444" s="36" t="e">
        <f>SUMIFS(СВЦЭМ!#REF!,СВЦЭМ!$A$40:$A$783,$A444,СВЦЭМ!$B$39:$B$782,J$437)+'СЕТ СН'!$F$16</f>
        <v>#REF!</v>
      </c>
      <c r="K444" s="36" t="e">
        <f>SUMIFS(СВЦЭМ!#REF!,СВЦЭМ!$A$40:$A$783,$A444,СВЦЭМ!$B$39:$B$782,K$437)+'СЕТ СН'!$F$16</f>
        <v>#REF!</v>
      </c>
      <c r="L444" s="36" t="e">
        <f>SUMIFS(СВЦЭМ!#REF!,СВЦЭМ!$A$40:$A$783,$A444,СВЦЭМ!$B$39:$B$782,L$437)+'СЕТ СН'!$F$16</f>
        <v>#REF!</v>
      </c>
      <c r="M444" s="36" t="e">
        <f>SUMIFS(СВЦЭМ!#REF!,СВЦЭМ!$A$40:$A$783,$A444,СВЦЭМ!$B$39:$B$782,M$437)+'СЕТ СН'!$F$16</f>
        <v>#REF!</v>
      </c>
      <c r="N444" s="36" t="e">
        <f>SUMIFS(СВЦЭМ!#REF!,СВЦЭМ!$A$40:$A$783,$A444,СВЦЭМ!$B$39:$B$782,N$437)+'СЕТ СН'!$F$16</f>
        <v>#REF!</v>
      </c>
      <c r="O444" s="36" t="e">
        <f>SUMIFS(СВЦЭМ!#REF!,СВЦЭМ!$A$40:$A$783,$A444,СВЦЭМ!$B$39:$B$782,O$437)+'СЕТ СН'!$F$16</f>
        <v>#REF!</v>
      </c>
      <c r="P444" s="36" t="e">
        <f>SUMIFS(СВЦЭМ!#REF!,СВЦЭМ!$A$40:$A$783,$A444,СВЦЭМ!$B$39:$B$782,P$437)+'СЕТ СН'!$F$16</f>
        <v>#REF!</v>
      </c>
      <c r="Q444" s="36" t="e">
        <f>SUMIFS(СВЦЭМ!#REF!,СВЦЭМ!$A$40:$A$783,$A444,СВЦЭМ!$B$39:$B$782,Q$437)+'СЕТ СН'!$F$16</f>
        <v>#REF!</v>
      </c>
      <c r="R444" s="36" t="e">
        <f>SUMIFS(СВЦЭМ!#REF!,СВЦЭМ!$A$40:$A$783,$A444,СВЦЭМ!$B$39:$B$782,R$437)+'СЕТ СН'!$F$16</f>
        <v>#REF!</v>
      </c>
      <c r="S444" s="36" t="e">
        <f>SUMIFS(СВЦЭМ!#REF!,СВЦЭМ!$A$40:$A$783,$A444,СВЦЭМ!$B$39:$B$782,S$437)+'СЕТ СН'!$F$16</f>
        <v>#REF!</v>
      </c>
      <c r="T444" s="36" t="e">
        <f>SUMIFS(СВЦЭМ!#REF!,СВЦЭМ!$A$40:$A$783,$A444,СВЦЭМ!$B$39:$B$782,T$437)+'СЕТ СН'!$F$16</f>
        <v>#REF!</v>
      </c>
      <c r="U444" s="36" t="e">
        <f>SUMIFS(СВЦЭМ!#REF!,СВЦЭМ!$A$40:$A$783,$A444,СВЦЭМ!$B$39:$B$782,U$437)+'СЕТ СН'!$F$16</f>
        <v>#REF!</v>
      </c>
      <c r="V444" s="36" t="e">
        <f>SUMIFS(СВЦЭМ!#REF!,СВЦЭМ!$A$40:$A$783,$A444,СВЦЭМ!$B$39:$B$782,V$437)+'СЕТ СН'!$F$16</f>
        <v>#REF!</v>
      </c>
      <c r="W444" s="36" t="e">
        <f>SUMIFS(СВЦЭМ!#REF!,СВЦЭМ!$A$40:$A$783,$A444,СВЦЭМ!$B$39:$B$782,W$437)+'СЕТ СН'!$F$16</f>
        <v>#REF!</v>
      </c>
      <c r="X444" s="36" t="e">
        <f>SUMIFS(СВЦЭМ!#REF!,СВЦЭМ!$A$40:$A$783,$A444,СВЦЭМ!$B$39:$B$782,X$437)+'СЕТ СН'!$F$16</f>
        <v>#REF!</v>
      </c>
      <c r="Y444" s="36" t="e">
        <f>SUMIFS(СВЦЭМ!#REF!,СВЦЭМ!$A$40:$A$783,$A444,СВЦЭМ!$B$39:$B$782,Y$437)+'СЕТ СН'!$F$16</f>
        <v>#REF!</v>
      </c>
    </row>
    <row r="445" spans="1:27" ht="15.75" hidden="1" x14ac:dyDescent="0.2">
      <c r="A445" s="35">
        <f t="shared" si="12"/>
        <v>44659</v>
      </c>
      <c r="B445" s="36" t="e">
        <f>SUMIFS(СВЦЭМ!#REF!,СВЦЭМ!$A$40:$A$783,$A445,СВЦЭМ!$B$39:$B$782,B$437)+'СЕТ СН'!$F$16</f>
        <v>#REF!</v>
      </c>
      <c r="C445" s="36" t="e">
        <f>SUMIFS(СВЦЭМ!#REF!,СВЦЭМ!$A$40:$A$783,$A445,СВЦЭМ!$B$39:$B$782,C$437)+'СЕТ СН'!$F$16</f>
        <v>#REF!</v>
      </c>
      <c r="D445" s="36" t="e">
        <f>SUMIFS(СВЦЭМ!#REF!,СВЦЭМ!$A$40:$A$783,$A445,СВЦЭМ!$B$39:$B$782,D$437)+'СЕТ СН'!$F$16</f>
        <v>#REF!</v>
      </c>
      <c r="E445" s="36" t="e">
        <f>SUMIFS(СВЦЭМ!#REF!,СВЦЭМ!$A$40:$A$783,$A445,СВЦЭМ!$B$39:$B$782,E$437)+'СЕТ СН'!$F$16</f>
        <v>#REF!</v>
      </c>
      <c r="F445" s="36" t="e">
        <f>SUMIFS(СВЦЭМ!#REF!,СВЦЭМ!$A$40:$A$783,$A445,СВЦЭМ!$B$39:$B$782,F$437)+'СЕТ СН'!$F$16</f>
        <v>#REF!</v>
      </c>
      <c r="G445" s="36" t="e">
        <f>SUMIFS(СВЦЭМ!#REF!,СВЦЭМ!$A$40:$A$783,$A445,СВЦЭМ!$B$39:$B$782,G$437)+'СЕТ СН'!$F$16</f>
        <v>#REF!</v>
      </c>
      <c r="H445" s="36" t="e">
        <f>SUMIFS(СВЦЭМ!#REF!,СВЦЭМ!$A$40:$A$783,$A445,СВЦЭМ!$B$39:$B$782,H$437)+'СЕТ СН'!$F$16</f>
        <v>#REF!</v>
      </c>
      <c r="I445" s="36" t="e">
        <f>SUMIFS(СВЦЭМ!#REF!,СВЦЭМ!$A$40:$A$783,$A445,СВЦЭМ!$B$39:$B$782,I$437)+'СЕТ СН'!$F$16</f>
        <v>#REF!</v>
      </c>
      <c r="J445" s="36" t="e">
        <f>SUMIFS(СВЦЭМ!#REF!,СВЦЭМ!$A$40:$A$783,$A445,СВЦЭМ!$B$39:$B$782,J$437)+'СЕТ СН'!$F$16</f>
        <v>#REF!</v>
      </c>
      <c r="K445" s="36" t="e">
        <f>SUMIFS(СВЦЭМ!#REF!,СВЦЭМ!$A$40:$A$783,$A445,СВЦЭМ!$B$39:$B$782,K$437)+'СЕТ СН'!$F$16</f>
        <v>#REF!</v>
      </c>
      <c r="L445" s="36" t="e">
        <f>SUMIFS(СВЦЭМ!#REF!,СВЦЭМ!$A$40:$A$783,$A445,СВЦЭМ!$B$39:$B$782,L$437)+'СЕТ СН'!$F$16</f>
        <v>#REF!</v>
      </c>
      <c r="M445" s="36" t="e">
        <f>SUMIFS(СВЦЭМ!#REF!,СВЦЭМ!$A$40:$A$783,$A445,СВЦЭМ!$B$39:$B$782,M$437)+'СЕТ СН'!$F$16</f>
        <v>#REF!</v>
      </c>
      <c r="N445" s="36" t="e">
        <f>SUMIFS(СВЦЭМ!#REF!,СВЦЭМ!$A$40:$A$783,$A445,СВЦЭМ!$B$39:$B$782,N$437)+'СЕТ СН'!$F$16</f>
        <v>#REF!</v>
      </c>
      <c r="O445" s="36" t="e">
        <f>SUMIFS(СВЦЭМ!#REF!,СВЦЭМ!$A$40:$A$783,$A445,СВЦЭМ!$B$39:$B$782,O$437)+'СЕТ СН'!$F$16</f>
        <v>#REF!</v>
      </c>
      <c r="P445" s="36" t="e">
        <f>SUMIFS(СВЦЭМ!#REF!,СВЦЭМ!$A$40:$A$783,$A445,СВЦЭМ!$B$39:$B$782,P$437)+'СЕТ СН'!$F$16</f>
        <v>#REF!</v>
      </c>
      <c r="Q445" s="36" t="e">
        <f>SUMIFS(СВЦЭМ!#REF!,СВЦЭМ!$A$40:$A$783,$A445,СВЦЭМ!$B$39:$B$782,Q$437)+'СЕТ СН'!$F$16</f>
        <v>#REF!</v>
      </c>
      <c r="R445" s="36" t="e">
        <f>SUMIFS(СВЦЭМ!#REF!,СВЦЭМ!$A$40:$A$783,$A445,СВЦЭМ!$B$39:$B$782,R$437)+'СЕТ СН'!$F$16</f>
        <v>#REF!</v>
      </c>
      <c r="S445" s="36" t="e">
        <f>SUMIFS(СВЦЭМ!#REF!,СВЦЭМ!$A$40:$A$783,$A445,СВЦЭМ!$B$39:$B$782,S$437)+'СЕТ СН'!$F$16</f>
        <v>#REF!</v>
      </c>
      <c r="T445" s="36" t="e">
        <f>SUMIFS(СВЦЭМ!#REF!,СВЦЭМ!$A$40:$A$783,$A445,СВЦЭМ!$B$39:$B$782,T$437)+'СЕТ СН'!$F$16</f>
        <v>#REF!</v>
      </c>
      <c r="U445" s="36" t="e">
        <f>SUMIFS(СВЦЭМ!#REF!,СВЦЭМ!$A$40:$A$783,$A445,СВЦЭМ!$B$39:$B$782,U$437)+'СЕТ СН'!$F$16</f>
        <v>#REF!</v>
      </c>
      <c r="V445" s="36" t="e">
        <f>SUMIFS(СВЦЭМ!#REF!,СВЦЭМ!$A$40:$A$783,$A445,СВЦЭМ!$B$39:$B$782,V$437)+'СЕТ СН'!$F$16</f>
        <v>#REF!</v>
      </c>
      <c r="W445" s="36" t="e">
        <f>SUMIFS(СВЦЭМ!#REF!,СВЦЭМ!$A$40:$A$783,$A445,СВЦЭМ!$B$39:$B$782,W$437)+'СЕТ СН'!$F$16</f>
        <v>#REF!</v>
      </c>
      <c r="X445" s="36" t="e">
        <f>SUMIFS(СВЦЭМ!#REF!,СВЦЭМ!$A$40:$A$783,$A445,СВЦЭМ!$B$39:$B$782,X$437)+'СЕТ СН'!$F$16</f>
        <v>#REF!</v>
      </c>
      <c r="Y445" s="36" t="e">
        <f>SUMIFS(СВЦЭМ!#REF!,СВЦЭМ!$A$40:$A$783,$A445,СВЦЭМ!$B$39:$B$782,Y$437)+'СЕТ СН'!$F$16</f>
        <v>#REF!</v>
      </c>
    </row>
    <row r="446" spans="1:27" ht="15.75" hidden="1" x14ac:dyDescent="0.2">
      <c r="A446" s="35">
        <f t="shared" si="12"/>
        <v>44660</v>
      </c>
      <c r="B446" s="36" t="e">
        <f>SUMIFS(СВЦЭМ!#REF!,СВЦЭМ!$A$40:$A$783,$A446,СВЦЭМ!$B$39:$B$782,B$437)+'СЕТ СН'!$F$16</f>
        <v>#REF!</v>
      </c>
      <c r="C446" s="36" t="e">
        <f>SUMIFS(СВЦЭМ!#REF!,СВЦЭМ!$A$40:$A$783,$A446,СВЦЭМ!$B$39:$B$782,C$437)+'СЕТ СН'!$F$16</f>
        <v>#REF!</v>
      </c>
      <c r="D446" s="36" t="e">
        <f>SUMIFS(СВЦЭМ!#REF!,СВЦЭМ!$A$40:$A$783,$A446,СВЦЭМ!$B$39:$B$782,D$437)+'СЕТ СН'!$F$16</f>
        <v>#REF!</v>
      </c>
      <c r="E446" s="36" t="e">
        <f>SUMIFS(СВЦЭМ!#REF!,СВЦЭМ!$A$40:$A$783,$A446,СВЦЭМ!$B$39:$B$782,E$437)+'СЕТ СН'!$F$16</f>
        <v>#REF!</v>
      </c>
      <c r="F446" s="36" t="e">
        <f>SUMIFS(СВЦЭМ!#REF!,СВЦЭМ!$A$40:$A$783,$A446,СВЦЭМ!$B$39:$B$782,F$437)+'СЕТ СН'!$F$16</f>
        <v>#REF!</v>
      </c>
      <c r="G446" s="36" t="e">
        <f>SUMIFS(СВЦЭМ!#REF!,СВЦЭМ!$A$40:$A$783,$A446,СВЦЭМ!$B$39:$B$782,G$437)+'СЕТ СН'!$F$16</f>
        <v>#REF!</v>
      </c>
      <c r="H446" s="36" t="e">
        <f>SUMIFS(СВЦЭМ!#REF!,СВЦЭМ!$A$40:$A$783,$A446,СВЦЭМ!$B$39:$B$782,H$437)+'СЕТ СН'!$F$16</f>
        <v>#REF!</v>
      </c>
      <c r="I446" s="36" t="e">
        <f>SUMIFS(СВЦЭМ!#REF!,СВЦЭМ!$A$40:$A$783,$A446,СВЦЭМ!$B$39:$B$782,I$437)+'СЕТ СН'!$F$16</f>
        <v>#REF!</v>
      </c>
      <c r="J446" s="36" t="e">
        <f>SUMIFS(СВЦЭМ!#REF!,СВЦЭМ!$A$40:$A$783,$A446,СВЦЭМ!$B$39:$B$782,J$437)+'СЕТ СН'!$F$16</f>
        <v>#REF!</v>
      </c>
      <c r="K446" s="36" t="e">
        <f>SUMIFS(СВЦЭМ!#REF!,СВЦЭМ!$A$40:$A$783,$A446,СВЦЭМ!$B$39:$B$782,K$437)+'СЕТ СН'!$F$16</f>
        <v>#REF!</v>
      </c>
      <c r="L446" s="36" t="e">
        <f>SUMIFS(СВЦЭМ!#REF!,СВЦЭМ!$A$40:$A$783,$A446,СВЦЭМ!$B$39:$B$782,L$437)+'СЕТ СН'!$F$16</f>
        <v>#REF!</v>
      </c>
      <c r="M446" s="36" t="e">
        <f>SUMIFS(СВЦЭМ!#REF!,СВЦЭМ!$A$40:$A$783,$A446,СВЦЭМ!$B$39:$B$782,M$437)+'СЕТ СН'!$F$16</f>
        <v>#REF!</v>
      </c>
      <c r="N446" s="36" t="e">
        <f>SUMIFS(СВЦЭМ!#REF!,СВЦЭМ!$A$40:$A$783,$A446,СВЦЭМ!$B$39:$B$782,N$437)+'СЕТ СН'!$F$16</f>
        <v>#REF!</v>
      </c>
      <c r="O446" s="36" t="e">
        <f>SUMIFS(СВЦЭМ!#REF!,СВЦЭМ!$A$40:$A$783,$A446,СВЦЭМ!$B$39:$B$782,O$437)+'СЕТ СН'!$F$16</f>
        <v>#REF!</v>
      </c>
      <c r="P446" s="36" t="e">
        <f>SUMIFS(СВЦЭМ!#REF!,СВЦЭМ!$A$40:$A$783,$A446,СВЦЭМ!$B$39:$B$782,P$437)+'СЕТ СН'!$F$16</f>
        <v>#REF!</v>
      </c>
      <c r="Q446" s="36" t="e">
        <f>SUMIFS(СВЦЭМ!#REF!,СВЦЭМ!$A$40:$A$783,$A446,СВЦЭМ!$B$39:$B$782,Q$437)+'СЕТ СН'!$F$16</f>
        <v>#REF!</v>
      </c>
      <c r="R446" s="36" t="e">
        <f>SUMIFS(СВЦЭМ!#REF!,СВЦЭМ!$A$40:$A$783,$A446,СВЦЭМ!$B$39:$B$782,R$437)+'СЕТ СН'!$F$16</f>
        <v>#REF!</v>
      </c>
      <c r="S446" s="36" t="e">
        <f>SUMIFS(СВЦЭМ!#REF!,СВЦЭМ!$A$40:$A$783,$A446,СВЦЭМ!$B$39:$B$782,S$437)+'СЕТ СН'!$F$16</f>
        <v>#REF!</v>
      </c>
      <c r="T446" s="36" t="e">
        <f>SUMIFS(СВЦЭМ!#REF!,СВЦЭМ!$A$40:$A$783,$A446,СВЦЭМ!$B$39:$B$782,T$437)+'СЕТ СН'!$F$16</f>
        <v>#REF!</v>
      </c>
      <c r="U446" s="36" t="e">
        <f>SUMIFS(СВЦЭМ!#REF!,СВЦЭМ!$A$40:$A$783,$A446,СВЦЭМ!$B$39:$B$782,U$437)+'СЕТ СН'!$F$16</f>
        <v>#REF!</v>
      </c>
      <c r="V446" s="36" t="e">
        <f>SUMIFS(СВЦЭМ!#REF!,СВЦЭМ!$A$40:$A$783,$A446,СВЦЭМ!$B$39:$B$782,V$437)+'СЕТ СН'!$F$16</f>
        <v>#REF!</v>
      </c>
      <c r="W446" s="36" t="e">
        <f>SUMIFS(СВЦЭМ!#REF!,СВЦЭМ!$A$40:$A$783,$A446,СВЦЭМ!$B$39:$B$782,W$437)+'СЕТ СН'!$F$16</f>
        <v>#REF!</v>
      </c>
      <c r="X446" s="36" t="e">
        <f>SUMIFS(СВЦЭМ!#REF!,СВЦЭМ!$A$40:$A$783,$A446,СВЦЭМ!$B$39:$B$782,X$437)+'СЕТ СН'!$F$16</f>
        <v>#REF!</v>
      </c>
      <c r="Y446" s="36" t="e">
        <f>SUMIFS(СВЦЭМ!#REF!,СВЦЭМ!$A$40:$A$783,$A446,СВЦЭМ!$B$39:$B$782,Y$437)+'СЕТ СН'!$F$16</f>
        <v>#REF!</v>
      </c>
    </row>
    <row r="447" spans="1:27" ht="15.75" hidden="1" x14ac:dyDescent="0.2">
      <c r="A447" s="35">
        <f t="shared" si="12"/>
        <v>44661</v>
      </c>
      <c r="B447" s="36" t="e">
        <f>SUMIFS(СВЦЭМ!#REF!,СВЦЭМ!$A$40:$A$783,$A447,СВЦЭМ!$B$39:$B$782,B$437)+'СЕТ СН'!$F$16</f>
        <v>#REF!</v>
      </c>
      <c r="C447" s="36" t="e">
        <f>SUMIFS(СВЦЭМ!#REF!,СВЦЭМ!$A$40:$A$783,$A447,СВЦЭМ!$B$39:$B$782,C$437)+'СЕТ СН'!$F$16</f>
        <v>#REF!</v>
      </c>
      <c r="D447" s="36" t="e">
        <f>SUMIFS(СВЦЭМ!#REF!,СВЦЭМ!$A$40:$A$783,$A447,СВЦЭМ!$B$39:$B$782,D$437)+'СЕТ СН'!$F$16</f>
        <v>#REF!</v>
      </c>
      <c r="E447" s="36" t="e">
        <f>SUMIFS(СВЦЭМ!#REF!,СВЦЭМ!$A$40:$A$783,$A447,СВЦЭМ!$B$39:$B$782,E$437)+'СЕТ СН'!$F$16</f>
        <v>#REF!</v>
      </c>
      <c r="F447" s="36" t="e">
        <f>SUMIFS(СВЦЭМ!#REF!,СВЦЭМ!$A$40:$A$783,$A447,СВЦЭМ!$B$39:$B$782,F$437)+'СЕТ СН'!$F$16</f>
        <v>#REF!</v>
      </c>
      <c r="G447" s="36" t="e">
        <f>SUMIFS(СВЦЭМ!#REF!,СВЦЭМ!$A$40:$A$783,$A447,СВЦЭМ!$B$39:$B$782,G$437)+'СЕТ СН'!$F$16</f>
        <v>#REF!</v>
      </c>
      <c r="H447" s="36" t="e">
        <f>SUMIFS(СВЦЭМ!#REF!,СВЦЭМ!$A$40:$A$783,$A447,СВЦЭМ!$B$39:$B$782,H$437)+'СЕТ СН'!$F$16</f>
        <v>#REF!</v>
      </c>
      <c r="I447" s="36" t="e">
        <f>SUMIFS(СВЦЭМ!#REF!,СВЦЭМ!$A$40:$A$783,$A447,СВЦЭМ!$B$39:$B$782,I$437)+'СЕТ СН'!$F$16</f>
        <v>#REF!</v>
      </c>
      <c r="J447" s="36" t="e">
        <f>SUMIFS(СВЦЭМ!#REF!,СВЦЭМ!$A$40:$A$783,$A447,СВЦЭМ!$B$39:$B$782,J$437)+'СЕТ СН'!$F$16</f>
        <v>#REF!</v>
      </c>
      <c r="K447" s="36" t="e">
        <f>SUMIFS(СВЦЭМ!#REF!,СВЦЭМ!$A$40:$A$783,$A447,СВЦЭМ!$B$39:$B$782,K$437)+'СЕТ СН'!$F$16</f>
        <v>#REF!</v>
      </c>
      <c r="L447" s="36" t="e">
        <f>SUMIFS(СВЦЭМ!#REF!,СВЦЭМ!$A$40:$A$783,$A447,СВЦЭМ!$B$39:$B$782,L$437)+'СЕТ СН'!$F$16</f>
        <v>#REF!</v>
      </c>
      <c r="M447" s="36" t="e">
        <f>SUMIFS(СВЦЭМ!#REF!,СВЦЭМ!$A$40:$A$783,$A447,СВЦЭМ!$B$39:$B$782,M$437)+'СЕТ СН'!$F$16</f>
        <v>#REF!</v>
      </c>
      <c r="N447" s="36" t="e">
        <f>SUMIFS(СВЦЭМ!#REF!,СВЦЭМ!$A$40:$A$783,$A447,СВЦЭМ!$B$39:$B$782,N$437)+'СЕТ СН'!$F$16</f>
        <v>#REF!</v>
      </c>
      <c r="O447" s="36" t="e">
        <f>SUMIFS(СВЦЭМ!#REF!,СВЦЭМ!$A$40:$A$783,$A447,СВЦЭМ!$B$39:$B$782,O$437)+'СЕТ СН'!$F$16</f>
        <v>#REF!</v>
      </c>
      <c r="P447" s="36" t="e">
        <f>SUMIFS(СВЦЭМ!#REF!,СВЦЭМ!$A$40:$A$783,$A447,СВЦЭМ!$B$39:$B$782,P$437)+'СЕТ СН'!$F$16</f>
        <v>#REF!</v>
      </c>
      <c r="Q447" s="36" t="e">
        <f>SUMIFS(СВЦЭМ!#REF!,СВЦЭМ!$A$40:$A$783,$A447,СВЦЭМ!$B$39:$B$782,Q$437)+'СЕТ СН'!$F$16</f>
        <v>#REF!</v>
      </c>
      <c r="R447" s="36" t="e">
        <f>SUMIFS(СВЦЭМ!#REF!,СВЦЭМ!$A$40:$A$783,$A447,СВЦЭМ!$B$39:$B$782,R$437)+'СЕТ СН'!$F$16</f>
        <v>#REF!</v>
      </c>
      <c r="S447" s="36" t="e">
        <f>SUMIFS(СВЦЭМ!#REF!,СВЦЭМ!$A$40:$A$783,$A447,СВЦЭМ!$B$39:$B$782,S$437)+'СЕТ СН'!$F$16</f>
        <v>#REF!</v>
      </c>
      <c r="T447" s="36" t="e">
        <f>SUMIFS(СВЦЭМ!#REF!,СВЦЭМ!$A$40:$A$783,$A447,СВЦЭМ!$B$39:$B$782,T$437)+'СЕТ СН'!$F$16</f>
        <v>#REF!</v>
      </c>
      <c r="U447" s="36" t="e">
        <f>SUMIFS(СВЦЭМ!#REF!,СВЦЭМ!$A$40:$A$783,$A447,СВЦЭМ!$B$39:$B$782,U$437)+'СЕТ СН'!$F$16</f>
        <v>#REF!</v>
      </c>
      <c r="V447" s="36" t="e">
        <f>SUMIFS(СВЦЭМ!#REF!,СВЦЭМ!$A$40:$A$783,$A447,СВЦЭМ!$B$39:$B$782,V$437)+'СЕТ СН'!$F$16</f>
        <v>#REF!</v>
      </c>
      <c r="W447" s="36" t="e">
        <f>SUMIFS(СВЦЭМ!#REF!,СВЦЭМ!$A$40:$A$783,$A447,СВЦЭМ!$B$39:$B$782,W$437)+'СЕТ СН'!$F$16</f>
        <v>#REF!</v>
      </c>
      <c r="X447" s="36" t="e">
        <f>SUMIFS(СВЦЭМ!#REF!,СВЦЭМ!$A$40:$A$783,$A447,СВЦЭМ!$B$39:$B$782,X$437)+'СЕТ СН'!$F$16</f>
        <v>#REF!</v>
      </c>
      <c r="Y447" s="36" t="e">
        <f>SUMIFS(СВЦЭМ!#REF!,СВЦЭМ!$A$40:$A$783,$A447,СВЦЭМ!$B$39:$B$782,Y$437)+'СЕТ СН'!$F$16</f>
        <v>#REF!</v>
      </c>
    </row>
    <row r="448" spans="1:27" ht="15.75" hidden="1" x14ac:dyDescent="0.2">
      <c r="A448" s="35">
        <f t="shared" si="12"/>
        <v>44662</v>
      </c>
      <c r="B448" s="36" t="e">
        <f>SUMIFS(СВЦЭМ!#REF!,СВЦЭМ!$A$40:$A$783,$A448,СВЦЭМ!$B$39:$B$782,B$437)+'СЕТ СН'!$F$16</f>
        <v>#REF!</v>
      </c>
      <c r="C448" s="36" t="e">
        <f>SUMIFS(СВЦЭМ!#REF!,СВЦЭМ!$A$40:$A$783,$A448,СВЦЭМ!$B$39:$B$782,C$437)+'СЕТ СН'!$F$16</f>
        <v>#REF!</v>
      </c>
      <c r="D448" s="36" t="e">
        <f>SUMIFS(СВЦЭМ!#REF!,СВЦЭМ!$A$40:$A$783,$A448,СВЦЭМ!$B$39:$B$782,D$437)+'СЕТ СН'!$F$16</f>
        <v>#REF!</v>
      </c>
      <c r="E448" s="36" t="e">
        <f>SUMIFS(СВЦЭМ!#REF!,СВЦЭМ!$A$40:$A$783,$A448,СВЦЭМ!$B$39:$B$782,E$437)+'СЕТ СН'!$F$16</f>
        <v>#REF!</v>
      </c>
      <c r="F448" s="36" t="e">
        <f>SUMIFS(СВЦЭМ!#REF!,СВЦЭМ!$A$40:$A$783,$A448,СВЦЭМ!$B$39:$B$782,F$437)+'СЕТ СН'!$F$16</f>
        <v>#REF!</v>
      </c>
      <c r="G448" s="36" t="e">
        <f>SUMIFS(СВЦЭМ!#REF!,СВЦЭМ!$A$40:$A$783,$A448,СВЦЭМ!$B$39:$B$782,G$437)+'СЕТ СН'!$F$16</f>
        <v>#REF!</v>
      </c>
      <c r="H448" s="36" t="e">
        <f>SUMIFS(СВЦЭМ!#REF!,СВЦЭМ!$A$40:$A$783,$A448,СВЦЭМ!$B$39:$B$782,H$437)+'СЕТ СН'!$F$16</f>
        <v>#REF!</v>
      </c>
      <c r="I448" s="36" t="e">
        <f>SUMIFS(СВЦЭМ!#REF!,СВЦЭМ!$A$40:$A$783,$A448,СВЦЭМ!$B$39:$B$782,I$437)+'СЕТ СН'!$F$16</f>
        <v>#REF!</v>
      </c>
      <c r="J448" s="36" t="e">
        <f>SUMIFS(СВЦЭМ!#REF!,СВЦЭМ!$A$40:$A$783,$A448,СВЦЭМ!$B$39:$B$782,J$437)+'СЕТ СН'!$F$16</f>
        <v>#REF!</v>
      </c>
      <c r="K448" s="36" t="e">
        <f>SUMIFS(СВЦЭМ!#REF!,СВЦЭМ!$A$40:$A$783,$A448,СВЦЭМ!$B$39:$B$782,K$437)+'СЕТ СН'!$F$16</f>
        <v>#REF!</v>
      </c>
      <c r="L448" s="36" t="e">
        <f>SUMIFS(СВЦЭМ!#REF!,СВЦЭМ!$A$40:$A$783,$A448,СВЦЭМ!$B$39:$B$782,L$437)+'СЕТ СН'!$F$16</f>
        <v>#REF!</v>
      </c>
      <c r="M448" s="36" t="e">
        <f>SUMIFS(СВЦЭМ!#REF!,СВЦЭМ!$A$40:$A$783,$A448,СВЦЭМ!$B$39:$B$782,M$437)+'СЕТ СН'!$F$16</f>
        <v>#REF!</v>
      </c>
      <c r="N448" s="36" t="e">
        <f>SUMIFS(СВЦЭМ!#REF!,СВЦЭМ!$A$40:$A$783,$A448,СВЦЭМ!$B$39:$B$782,N$437)+'СЕТ СН'!$F$16</f>
        <v>#REF!</v>
      </c>
      <c r="O448" s="36" t="e">
        <f>SUMIFS(СВЦЭМ!#REF!,СВЦЭМ!$A$40:$A$783,$A448,СВЦЭМ!$B$39:$B$782,O$437)+'СЕТ СН'!$F$16</f>
        <v>#REF!</v>
      </c>
      <c r="P448" s="36" t="e">
        <f>SUMIFS(СВЦЭМ!#REF!,СВЦЭМ!$A$40:$A$783,$A448,СВЦЭМ!$B$39:$B$782,P$437)+'СЕТ СН'!$F$16</f>
        <v>#REF!</v>
      </c>
      <c r="Q448" s="36" t="e">
        <f>SUMIFS(СВЦЭМ!#REF!,СВЦЭМ!$A$40:$A$783,$A448,СВЦЭМ!$B$39:$B$782,Q$437)+'СЕТ СН'!$F$16</f>
        <v>#REF!</v>
      </c>
      <c r="R448" s="36" t="e">
        <f>SUMIFS(СВЦЭМ!#REF!,СВЦЭМ!$A$40:$A$783,$A448,СВЦЭМ!$B$39:$B$782,R$437)+'СЕТ СН'!$F$16</f>
        <v>#REF!</v>
      </c>
      <c r="S448" s="36" t="e">
        <f>SUMIFS(СВЦЭМ!#REF!,СВЦЭМ!$A$40:$A$783,$A448,СВЦЭМ!$B$39:$B$782,S$437)+'СЕТ СН'!$F$16</f>
        <v>#REF!</v>
      </c>
      <c r="T448" s="36" t="e">
        <f>SUMIFS(СВЦЭМ!#REF!,СВЦЭМ!$A$40:$A$783,$A448,СВЦЭМ!$B$39:$B$782,T$437)+'СЕТ СН'!$F$16</f>
        <v>#REF!</v>
      </c>
      <c r="U448" s="36" t="e">
        <f>SUMIFS(СВЦЭМ!#REF!,СВЦЭМ!$A$40:$A$783,$A448,СВЦЭМ!$B$39:$B$782,U$437)+'СЕТ СН'!$F$16</f>
        <v>#REF!</v>
      </c>
      <c r="V448" s="36" t="e">
        <f>SUMIFS(СВЦЭМ!#REF!,СВЦЭМ!$A$40:$A$783,$A448,СВЦЭМ!$B$39:$B$782,V$437)+'СЕТ СН'!$F$16</f>
        <v>#REF!</v>
      </c>
      <c r="W448" s="36" t="e">
        <f>SUMIFS(СВЦЭМ!#REF!,СВЦЭМ!$A$40:$A$783,$A448,СВЦЭМ!$B$39:$B$782,W$437)+'СЕТ СН'!$F$16</f>
        <v>#REF!</v>
      </c>
      <c r="X448" s="36" t="e">
        <f>SUMIFS(СВЦЭМ!#REF!,СВЦЭМ!$A$40:$A$783,$A448,СВЦЭМ!$B$39:$B$782,X$437)+'СЕТ СН'!$F$16</f>
        <v>#REF!</v>
      </c>
      <c r="Y448" s="36" t="e">
        <f>SUMIFS(СВЦЭМ!#REF!,СВЦЭМ!$A$40:$A$783,$A448,СВЦЭМ!$B$39:$B$782,Y$437)+'СЕТ СН'!$F$16</f>
        <v>#REF!</v>
      </c>
    </row>
    <row r="449" spans="1:25" ht="15.75" hidden="1" x14ac:dyDescent="0.2">
      <c r="A449" s="35">
        <f t="shared" si="12"/>
        <v>44663</v>
      </c>
      <c r="B449" s="36" t="e">
        <f>SUMIFS(СВЦЭМ!#REF!,СВЦЭМ!$A$40:$A$783,$A449,СВЦЭМ!$B$39:$B$782,B$437)+'СЕТ СН'!$F$16</f>
        <v>#REF!</v>
      </c>
      <c r="C449" s="36" t="e">
        <f>SUMIFS(СВЦЭМ!#REF!,СВЦЭМ!$A$40:$A$783,$A449,СВЦЭМ!$B$39:$B$782,C$437)+'СЕТ СН'!$F$16</f>
        <v>#REF!</v>
      </c>
      <c r="D449" s="36" t="e">
        <f>SUMIFS(СВЦЭМ!#REF!,СВЦЭМ!$A$40:$A$783,$A449,СВЦЭМ!$B$39:$B$782,D$437)+'СЕТ СН'!$F$16</f>
        <v>#REF!</v>
      </c>
      <c r="E449" s="36" t="e">
        <f>SUMIFS(СВЦЭМ!#REF!,СВЦЭМ!$A$40:$A$783,$A449,СВЦЭМ!$B$39:$B$782,E$437)+'СЕТ СН'!$F$16</f>
        <v>#REF!</v>
      </c>
      <c r="F449" s="36" t="e">
        <f>SUMIFS(СВЦЭМ!#REF!,СВЦЭМ!$A$40:$A$783,$A449,СВЦЭМ!$B$39:$B$782,F$437)+'СЕТ СН'!$F$16</f>
        <v>#REF!</v>
      </c>
      <c r="G449" s="36" t="e">
        <f>SUMIFS(СВЦЭМ!#REF!,СВЦЭМ!$A$40:$A$783,$A449,СВЦЭМ!$B$39:$B$782,G$437)+'СЕТ СН'!$F$16</f>
        <v>#REF!</v>
      </c>
      <c r="H449" s="36" t="e">
        <f>SUMIFS(СВЦЭМ!#REF!,СВЦЭМ!$A$40:$A$783,$A449,СВЦЭМ!$B$39:$B$782,H$437)+'СЕТ СН'!$F$16</f>
        <v>#REF!</v>
      </c>
      <c r="I449" s="36" t="e">
        <f>SUMIFS(СВЦЭМ!#REF!,СВЦЭМ!$A$40:$A$783,$A449,СВЦЭМ!$B$39:$B$782,I$437)+'СЕТ СН'!$F$16</f>
        <v>#REF!</v>
      </c>
      <c r="J449" s="36" t="e">
        <f>SUMIFS(СВЦЭМ!#REF!,СВЦЭМ!$A$40:$A$783,$A449,СВЦЭМ!$B$39:$B$782,J$437)+'СЕТ СН'!$F$16</f>
        <v>#REF!</v>
      </c>
      <c r="K449" s="36" t="e">
        <f>SUMIFS(СВЦЭМ!#REF!,СВЦЭМ!$A$40:$A$783,$A449,СВЦЭМ!$B$39:$B$782,K$437)+'СЕТ СН'!$F$16</f>
        <v>#REF!</v>
      </c>
      <c r="L449" s="36" t="e">
        <f>SUMIFS(СВЦЭМ!#REF!,СВЦЭМ!$A$40:$A$783,$A449,СВЦЭМ!$B$39:$B$782,L$437)+'СЕТ СН'!$F$16</f>
        <v>#REF!</v>
      </c>
      <c r="M449" s="36" t="e">
        <f>SUMIFS(СВЦЭМ!#REF!,СВЦЭМ!$A$40:$A$783,$A449,СВЦЭМ!$B$39:$B$782,M$437)+'СЕТ СН'!$F$16</f>
        <v>#REF!</v>
      </c>
      <c r="N449" s="36" t="e">
        <f>SUMIFS(СВЦЭМ!#REF!,СВЦЭМ!$A$40:$A$783,$A449,СВЦЭМ!$B$39:$B$782,N$437)+'СЕТ СН'!$F$16</f>
        <v>#REF!</v>
      </c>
      <c r="O449" s="36" t="e">
        <f>SUMIFS(СВЦЭМ!#REF!,СВЦЭМ!$A$40:$A$783,$A449,СВЦЭМ!$B$39:$B$782,O$437)+'СЕТ СН'!$F$16</f>
        <v>#REF!</v>
      </c>
      <c r="P449" s="36" t="e">
        <f>SUMIFS(СВЦЭМ!#REF!,СВЦЭМ!$A$40:$A$783,$A449,СВЦЭМ!$B$39:$B$782,P$437)+'СЕТ СН'!$F$16</f>
        <v>#REF!</v>
      </c>
      <c r="Q449" s="36" t="e">
        <f>SUMIFS(СВЦЭМ!#REF!,СВЦЭМ!$A$40:$A$783,$A449,СВЦЭМ!$B$39:$B$782,Q$437)+'СЕТ СН'!$F$16</f>
        <v>#REF!</v>
      </c>
      <c r="R449" s="36" t="e">
        <f>SUMIFS(СВЦЭМ!#REF!,СВЦЭМ!$A$40:$A$783,$A449,СВЦЭМ!$B$39:$B$782,R$437)+'СЕТ СН'!$F$16</f>
        <v>#REF!</v>
      </c>
      <c r="S449" s="36" t="e">
        <f>SUMIFS(СВЦЭМ!#REF!,СВЦЭМ!$A$40:$A$783,$A449,СВЦЭМ!$B$39:$B$782,S$437)+'СЕТ СН'!$F$16</f>
        <v>#REF!</v>
      </c>
      <c r="T449" s="36" t="e">
        <f>SUMIFS(СВЦЭМ!#REF!,СВЦЭМ!$A$40:$A$783,$A449,СВЦЭМ!$B$39:$B$782,T$437)+'СЕТ СН'!$F$16</f>
        <v>#REF!</v>
      </c>
      <c r="U449" s="36" t="e">
        <f>SUMIFS(СВЦЭМ!#REF!,СВЦЭМ!$A$40:$A$783,$A449,СВЦЭМ!$B$39:$B$782,U$437)+'СЕТ СН'!$F$16</f>
        <v>#REF!</v>
      </c>
      <c r="V449" s="36" t="e">
        <f>SUMIFS(СВЦЭМ!#REF!,СВЦЭМ!$A$40:$A$783,$A449,СВЦЭМ!$B$39:$B$782,V$437)+'СЕТ СН'!$F$16</f>
        <v>#REF!</v>
      </c>
      <c r="W449" s="36" t="e">
        <f>SUMIFS(СВЦЭМ!#REF!,СВЦЭМ!$A$40:$A$783,$A449,СВЦЭМ!$B$39:$B$782,W$437)+'СЕТ СН'!$F$16</f>
        <v>#REF!</v>
      </c>
      <c r="X449" s="36" t="e">
        <f>SUMIFS(СВЦЭМ!#REF!,СВЦЭМ!$A$40:$A$783,$A449,СВЦЭМ!$B$39:$B$782,X$437)+'СЕТ СН'!$F$16</f>
        <v>#REF!</v>
      </c>
      <c r="Y449" s="36" t="e">
        <f>SUMIFS(СВЦЭМ!#REF!,СВЦЭМ!$A$40:$A$783,$A449,СВЦЭМ!$B$39:$B$782,Y$437)+'СЕТ СН'!$F$16</f>
        <v>#REF!</v>
      </c>
    </row>
    <row r="450" spans="1:25" ht="15.75" hidden="1" x14ac:dyDescent="0.2">
      <c r="A450" s="35">
        <f t="shared" si="12"/>
        <v>44664</v>
      </c>
      <c r="B450" s="36" t="e">
        <f>SUMIFS(СВЦЭМ!#REF!,СВЦЭМ!$A$40:$A$783,$A450,СВЦЭМ!$B$39:$B$782,B$437)+'СЕТ СН'!$F$16</f>
        <v>#REF!</v>
      </c>
      <c r="C450" s="36" t="e">
        <f>SUMIFS(СВЦЭМ!#REF!,СВЦЭМ!$A$40:$A$783,$A450,СВЦЭМ!$B$39:$B$782,C$437)+'СЕТ СН'!$F$16</f>
        <v>#REF!</v>
      </c>
      <c r="D450" s="36" t="e">
        <f>SUMIFS(СВЦЭМ!#REF!,СВЦЭМ!$A$40:$A$783,$A450,СВЦЭМ!$B$39:$B$782,D$437)+'СЕТ СН'!$F$16</f>
        <v>#REF!</v>
      </c>
      <c r="E450" s="36" t="e">
        <f>SUMIFS(СВЦЭМ!#REF!,СВЦЭМ!$A$40:$A$783,$A450,СВЦЭМ!$B$39:$B$782,E$437)+'СЕТ СН'!$F$16</f>
        <v>#REF!</v>
      </c>
      <c r="F450" s="36" t="e">
        <f>SUMIFS(СВЦЭМ!#REF!,СВЦЭМ!$A$40:$A$783,$A450,СВЦЭМ!$B$39:$B$782,F$437)+'СЕТ СН'!$F$16</f>
        <v>#REF!</v>
      </c>
      <c r="G450" s="36" t="e">
        <f>SUMIFS(СВЦЭМ!#REF!,СВЦЭМ!$A$40:$A$783,$A450,СВЦЭМ!$B$39:$B$782,G$437)+'СЕТ СН'!$F$16</f>
        <v>#REF!</v>
      </c>
      <c r="H450" s="36" t="e">
        <f>SUMIFS(СВЦЭМ!#REF!,СВЦЭМ!$A$40:$A$783,$A450,СВЦЭМ!$B$39:$B$782,H$437)+'СЕТ СН'!$F$16</f>
        <v>#REF!</v>
      </c>
      <c r="I450" s="36" t="e">
        <f>SUMIFS(СВЦЭМ!#REF!,СВЦЭМ!$A$40:$A$783,$A450,СВЦЭМ!$B$39:$B$782,I$437)+'СЕТ СН'!$F$16</f>
        <v>#REF!</v>
      </c>
      <c r="J450" s="36" t="e">
        <f>SUMIFS(СВЦЭМ!#REF!,СВЦЭМ!$A$40:$A$783,$A450,СВЦЭМ!$B$39:$B$782,J$437)+'СЕТ СН'!$F$16</f>
        <v>#REF!</v>
      </c>
      <c r="K450" s="36" t="e">
        <f>SUMIFS(СВЦЭМ!#REF!,СВЦЭМ!$A$40:$A$783,$A450,СВЦЭМ!$B$39:$B$782,K$437)+'СЕТ СН'!$F$16</f>
        <v>#REF!</v>
      </c>
      <c r="L450" s="36" t="e">
        <f>SUMIFS(СВЦЭМ!#REF!,СВЦЭМ!$A$40:$A$783,$A450,СВЦЭМ!$B$39:$B$782,L$437)+'СЕТ СН'!$F$16</f>
        <v>#REF!</v>
      </c>
      <c r="M450" s="36" t="e">
        <f>SUMIFS(СВЦЭМ!#REF!,СВЦЭМ!$A$40:$A$783,$A450,СВЦЭМ!$B$39:$B$782,M$437)+'СЕТ СН'!$F$16</f>
        <v>#REF!</v>
      </c>
      <c r="N450" s="36" t="e">
        <f>SUMIFS(СВЦЭМ!#REF!,СВЦЭМ!$A$40:$A$783,$A450,СВЦЭМ!$B$39:$B$782,N$437)+'СЕТ СН'!$F$16</f>
        <v>#REF!</v>
      </c>
      <c r="O450" s="36" t="e">
        <f>SUMIFS(СВЦЭМ!#REF!,СВЦЭМ!$A$40:$A$783,$A450,СВЦЭМ!$B$39:$B$782,O$437)+'СЕТ СН'!$F$16</f>
        <v>#REF!</v>
      </c>
      <c r="P450" s="36" t="e">
        <f>SUMIFS(СВЦЭМ!#REF!,СВЦЭМ!$A$40:$A$783,$A450,СВЦЭМ!$B$39:$B$782,P$437)+'СЕТ СН'!$F$16</f>
        <v>#REF!</v>
      </c>
      <c r="Q450" s="36" t="e">
        <f>SUMIFS(СВЦЭМ!#REF!,СВЦЭМ!$A$40:$A$783,$A450,СВЦЭМ!$B$39:$B$782,Q$437)+'СЕТ СН'!$F$16</f>
        <v>#REF!</v>
      </c>
      <c r="R450" s="36" t="e">
        <f>SUMIFS(СВЦЭМ!#REF!,СВЦЭМ!$A$40:$A$783,$A450,СВЦЭМ!$B$39:$B$782,R$437)+'СЕТ СН'!$F$16</f>
        <v>#REF!</v>
      </c>
      <c r="S450" s="36" t="e">
        <f>SUMIFS(СВЦЭМ!#REF!,СВЦЭМ!$A$40:$A$783,$A450,СВЦЭМ!$B$39:$B$782,S$437)+'СЕТ СН'!$F$16</f>
        <v>#REF!</v>
      </c>
      <c r="T450" s="36" t="e">
        <f>SUMIFS(СВЦЭМ!#REF!,СВЦЭМ!$A$40:$A$783,$A450,СВЦЭМ!$B$39:$B$782,T$437)+'СЕТ СН'!$F$16</f>
        <v>#REF!</v>
      </c>
      <c r="U450" s="36" t="e">
        <f>SUMIFS(СВЦЭМ!#REF!,СВЦЭМ!$A$40:$A$783,$A450,СВЦЭМ!$B$39:$B$782,U$437)+'СЕТ СН'!$F$16</f>
        <v>#REF!</v>
      </c>
      <c r="V450" s="36" t="e">
        <f>SUMIFS(СВЦЭМ!#REF!,СВЦЭМ!$A$40:$A$783,$A450,СВЦЭМ!$B$39:$B$782,V$437)+'СЕТ СН'!$F$16</f>
        <v>#REF!</v>
      </c>
      <c r="W450" s="36" t="e">
        <f>SUMIFS(СВЦЭМ!#REF!,СВЦЭМ!$A$40:$A$783,$A450,СВЦЭМ!$B$39:$B$782,W$437)+'СЕТ СН'!$F$16</f>
        <v>#REF!</v>
      </c>
      <c r="X450" s="36" t="e">
        <f>SUMIFS(СВЦЭМ!#REF!,СВЦЭМ!$A$40:$A$783,$A450,СВЦЭМ!$B$39:$B$782,X$437)+'СЕТ СН'!$F$16</f>
        <v>#REF!</v>
      </c>
      <c r="Y450" s="36" t="e">
        <f>SUMIFS(СВЦЭМ!#REF!,СВЦЭМ!$A$40:$A$783,$A450,СВЦЭМ!$B$39:$B$782,Y$437)+'СЕТ СН'!$F$16</f>
        <v>#REF!</v>
      </c>
    </row>
    <row r="451" spans="1:25" ht="15.75" hidden="1" x14ac:dyDescent="0.2">
      <c r="A451" s="35">
        <f t="shared" si="12"/>
        <v>44665</v>
      </c>
      <c r="B451" s="36" t="e">
        <f>SUMIFS(СВЦЭМ!#REF!,СВЦЭМ!$A$40:$A$783,$A451,СВЦЭМ!$B$39:$B$782,B$437)+'СЕТ СН'!$F$16</f>
        <v>#REF!</v>
      </c>
      <c r="C451" s="36" t="e">
        <f>SUMIFS(СВЦЭМ!#REF!,СВЦЭМ!$A$40:$A$783,$A451,СВЦЭМ!$B$39:$B$782,C$437)+'СЕТ СН'!$F$16</f>
        <v>#REF!</v>
      </c>
      <c r="D451" s="36" t="e">
        <f>SUMIFS(СВЦЭМ!#REF!,СВЦЭМ!$A$40:$A$783,$A451,СВЦЭМ!$B$39:$B$782,D$437)+'СЕТ СН'!$F$16</f>
        <v>#REF!</v>
      </c>
      <c r="E451" s="36" t="e">
        <f>SUMIFS(СВЦЭМ!#REF!,СВЦЭМ!$A$40:$A$783,$A451,СВЦЭМ!$B$39:$B$782,E$437)+'СЕТ СН'!$F$16</f>
        <v>#REF!</v>
      </c>
      <c r="F451" s="36" t="e">
        <f>SUMIFS(СВЦЭМ!#REF!,СВЦЭМ!$A$40:$A$783,$A451,СВЦЭМ!$B$39:$B$782,F$437)+'СЕТ СН'!$F$16</f>
        <v>#REF!</v>
      </c>
      <c r="G451" s="36" t="e">
        <f>SUMIFS(СВЦЭМ!#REF!,СВЦЭМ!$A$40:$A$783,$A451,СВЦЭМ!$B$39:$B$782,G$437)+'СЕТ СН'!$F$16</f>
        <v>#REF!</v>
      </c>
      <c r="H451" s="36" t="e">
        <f>SUMIFS(СВЦЭМ!#REF!,СВЦЭМ!$A$40:$A$783,$A451,СВЦЭМ!$B$39:$B$782,H$437)+'СЕТ СН'!$F$16</f>
        <v>#REF!</v>
      </c>
      <c r="I451" s="36" t="e">
        <f>SUMIFS(СВЦЭМ!#REF!,СВЦЭМ!$A$40:$A$783,$A451,СВЦЭМ!$B$39:$B$782,I$437)+'СЕТ СН'!$F$16</f>
        <v>#REF!</v>
      </c>
      <c r="J451" s="36" t="e">
        <f>SUMIFS(СВЦЭМ!#REF!,СВЦЭМ!$A$40:$A$783,$A451,СВЦЭМ!$B$39:$B$782,J$437)+'СЕТ СН'!$F$16</f>
        <v>#REF!</v>
      </c>
      <c r="K451" s="36" t="e">
        <f>SUMIFS(СВЦЭМ!#REF!,СВЦЭМ!$A$40:$A$783,$A451,СВЦЭМ!$B$39:$B$782,K$437)+'СЕТ СН'!$F$16</f>
        <v>#REF!</v>
      </c>
      <c r="L451" s="36" t="e">
        <f>SUMIFS(СВЦЭМ!#REF!,СВЦЭМ!$A$40:$A$783,$A451,СВЦЭМ!$B$39:$B$782,L$437)+'СЕТ СН'!$F$16</f>
        <v>#REF!</v>
      </c>
      <c r="M451" s="36" t="e">
        <f>SUMIFS(СВЦЭМ!#REF!,СВЦЭМ!$A$40:$A$783,$A451,СВЦЭМ!$B$39:$B$782,M$437)+'СЕТ СН'!$F$16</f>
        <v>#REF!</v>
      </c>
      <c r="N451" s="36" t="e">
        <f>SUMIFS(СВЦЭМ!#REF!,СВЦЭМ!$A$40:$A$783,$A451,СВЦЭМ!$B$39:$B$782,N$437)+'СЕТ СН'!$F$16</f>
        <v>#REF!</v>
      </c>
      <c r="O451" s="36" t="e">
        <f>SUMIFS(СВЦЭМ!#REF!,СВЦЭМ!$A$40:$A$783,$A451,СВЦЭМ!$B$39:$B$782,O$437)+'СЕТ СН'!$F$16</f>
        <v>#REF!</v>
      </c>
      <c r="P451" s="36" t="e">
        <f>SUMIFS(СВЦЭМ!#REF!,СВЦЭМ!$A$40:$A$783,$A451,СВЦЭМ!$B$39:$B$782,P$437)+'СЕТ СН'!$F$16</f>
        <v>#REF!</v>
      </c>
      <c r="Q451" s="36" t="e">
        <f>SUMIFS(СВЦЭМ!#REF!,СВЦЭМ!$A$40:$A$783,$A451,СВЦЭМ!$B$39:$B$782,Q$437)+'СЕТ СН'!$F$16</f>
        <v>#REF!</v>
      </c>
      <c r="R451" s="36" t="e">
        <f>SUMIFS(СВЦЭМ!#REF!,СВЦЭМ!$A$40:$A$783,$A451,СВЦЭМ!$B$39:$B$782,R$437)+'СЕТ СН'!$F$16</f>
        <v>#REF!</v>
      </c>
      <c r="S451" s="36" t="e">
        <f>SUMIFS(СВЦЭМ!#REF!,СВЦЭМ!$A$40:$A$783,$A451,СВЦЭМ!$B$39:$B$782,S$437)+'СЕТ СН'!$F$16</f>
        <v>#REF!</v>
      </c>
      <c r="T451" s="36" t="e">
        <f>SUMIFS(СВЦЭМ!#REF!,СВЦЭМ!$A$40:$A$783,$A451,СВЦЭМ!$B$39:$B$782,T$437)+'СЕТ СН'!$F$16</f>
        <v>#REF!</v>
      </c>
      <c r="U451" s="36" t="e">
        <f>SUMIFS(СВЦЭМ!#REF!,СВЦЭМ!$A$40:$A$783,$A451,СВЦЭМ!$B$39:$B$782,U$437)+'СЕТ СН'!$F$16</f>
        <v>#REF!</v>
      </c>
      <c r="V451" s="36" t="e">
        <f>SUMIFS(СВЦЭМ!#REF!,СВЦЭМ!$A$40:$A$783,$A451,СВЦЭМ!$B$39:$B$782,V$437)+'СЕТ СН'!$F$16</f>
        <v>#REF!</v>
      </c>
      <c r="W451" s="36" t="e">
        <f>SUMIFS(СВЦЭМ!#REF!,СВЦЭМ!$A$40:$A$783,$A451,СВЦЭМ!$B$39:$B$782,W$437)+'СЕТ СН'!$F$16</f>
        <v>#REF!</v>
      </c>
      <c r="X451" s="36" t="e">
        <f>SUMIFS(СВЦЭМ!#REF!,СВЦЭМ!$A$40:$A$783,$A451,СВЦЭМ!$B$39:$B$782,X$437)+'СЕТ СН'!$F$16</f>
        <v>#REF!</v>
      </c>
      <c r="Y451" s="36" t="e">
        <f>SUMIFS(СВЦЭМ!#REF!,СВЦЭМ!$A$40:$A$783,$A451,СВЦЭМ!$B$39:$B$782,Y$437)+'СЕТ СН'!$F$16</f>
        <v>#REF!</v>
      </c>
    </row>
    <row r="452" spans="1:25" ht="15.75" hidden="1" x14ac:dyDescent="0.2">
      <c r="A452" s="35">
        <f t="shared" si="12"/>
        <v>44666</v>
      </c>
      <c r="B452" s="36" t="e">
        <f>SUMIFS(СВЦЭМ!#REF!,СВЦЭМ!$A$40:$A$783,$A452,СВЦЭМ!$B$39:$B$782,B$437)+'СЕТ СН'!$F$16</f>
        <v>#REF!</v>
      </c>
      <c r="C452" s="36" t="e">
        <f>SUMIFS(СВЦЭМ!#REF!,СВЦЭМ!$A$40:$A$783,$A452,СВЦЭМ!$B$39:$B$782,C$437)+'СЕТ СН'!$F$16</f>
        <v>#REF!</v>
      </c>
      <c r="D452" s="36" t="e">
        <f>SUMIFS(СВЦЭМ!#REF!,СВЦЭМ!$A$40:$A$783,$A452,СВЦЭМ!$B$39:$B$782,D$437)+'СЕТ СН'!$F$16</f>
        <v>#REF!</v>
      </c>
      <c r="E452" s="36" t="e">
        <f>SUMIFS(СВЦЭМ!#REF!,СВЦЭМ!$A$40:$A$783,$A452,СВЦЭМ!$B$39:$B$782,E$437)+'СЕТ СН'!$F$16</f>
        <v>#REF!</v>
      </c>
      <c r="F452" s="36" t="e">
        <f>SUMIFS(СВЦЭМ!#REF!,СВЦЭМ!$A$40:$A$783,$A452,СВЦЭМ!$B$39:$B$782,F$437)+'СЕТ СН'!$F$16</f>
        <v>#REF!</v>
      </c>
      <c r="G452" s="36" t="e">
        <f>SUMIFS(СВЦЭМ!#REF!,СВЦЭМ!$A$40:$A$783,$A452,СВЦЭМ!$B$39:$B$782,G$437)+'СЕТ СН'!$F$16</f>
        <v>#REF!</v>
      </c>
      <c r="H452" s="36" t="e">
        <f>SUMIFS(СВЦЭМ!#REF!,СВЦЭМ!$A$40:$A$783,$A452,СВЦЭМ!$B$39:$B$782,H$437)+'СЕТ СН'!$F$16</f>
        <v>#REF!</v>
      </c>
      <c r="I452" s="36" t="e">
        <f>SUMIFS(СВЦЭМ!#REF!,СВЦЭМ!$A$40:$A$783,$A452,СВЦЭМ!$B$39:$B$782,I$437)+'СЕТ СН'!$F$16</f>
        <v>#REF!</v>
      </c>
      <c r="J452" s="36" t="e">
        <f>SUMIFS(СВЦЭМ!#REF!,СВЦЭМ!$A$40:$A$783,$A452,СВЦЭМ!$B$39:$B$782,J$437)+'СЕТ СН'!$F$16</f>
        <v>#REF!</v>
      </c>
      <c r="K452" s="36" t="e">
        <f>SUMIFS(СВЦЭМ!#REF!,СВЦЭМ!$A$40:$A$783,$A452,СВЦЭМ!$B$39:$B$782,K$437)+'СЕТ СН'!$F$16</f>
        <v>#REF!</v>
      </c>
      <c r="L452" s="36" t="e">
        <f>SUMIFS(СВЦЭМ!#REF!,СВЦЭМ!$A$40:$A$783,$A452,СВЦЭМ!$B$39:$B$782,L$437)+'СЕТ СН'!$F$16</f>
        <v>#REF!</v>
      </c>
      <c r="M452" s="36" t="e">
        <f>SUMIFS(СВЦЭМ!#REF!,СВЦЭМ!$A$40:$A$783,$A452,СВЦЭМ!$B$39:$B$782,M$437)+'СЕТ СН'!$F$16</f>
        <v>#REF!</v>
      </c>
      <c r="N452" s="36" t="e">
        <f>SUMIFS(СВЦЭМ!#REF!,СВЦЭМ!$A$40:$A$783,$A452,СВЦЭМ!$B$39:$B$782,N$437)+'СЕТ СН'!$F$16</f>
        <v>#REF!</v>
      </c>
      <c r="O452" s="36" t="e">
        <f>SUMIFS(СВЦЭМ!#REF!,СВЦЭМ!$A$40:$A$783,$A452,СВЦЭМ!$B$39:$B$782,O$437)+'СЕТ СН'!$F$16</f>
        <v>#REF!</v>
      </c>
      <c r="P452" s="36" t="e">
        <f>SUMIFS(СВЦЭМ!#REF!,СВЦЭМ!$A$40:$A$783,$A452,СВЦЭМ!$B$39:$B$782,P$437)+'СЕТ СН'!$F$16</f>
        <v>#REF!</v>
      </c>
      <c r="Q452" s="36" t="e">
        <f>SUMIFS(СВЦЭМ!#REF!,СВЦЭМ!$A$40:$A$783,$A452,СВЦЭМ!$B$39:$B$782,Q$437)+'СЕТ СН'!$F$16</f>
        <v>#REF!</v>
      </c>
      <c r="R452" s="36" t="e">
        <f>SUMIFS(СВЦЭМ!#REF!,СВЦЭМ!$A$40:$A$783,$A452,СВЦЭМ!$B$39:$B$782,R$437)+'СЕТ СН'!$F$16</f>
        <v>#REF!</v>
      </c>
      <c r="S452" s="36" t="e">
        <f>SUMIFS(СВЦЭМ!#REF!,СВЦЭМ!$A$40:$A$783,$A452,СВЦЭМ!$B$39:$B$782,S$437)+'СЕТ СН'!$F$16</f>
        <v>#REF!</v>
      </c>
      <c r="T452" s="36" t="e">
        <f>SUMIFS(СВЦЭМ!#REF!,СВЦЭМ!$A$40:$A$783,$A452,СВЦЭМ!$B$39:$B$782,T$437)+'СЕТ СН'!$F$16</f>
        <v>#REF!</v>
      </c>
      <c r="U452" s="36" t="e">
        <f>SUMIFS(СВЦЭМ!#REF!,СВЦЭМ!$A$40:$A$783,$A452,СВЦЭМ!$B$39:$B$782,U$437)+'СЕТ СН'!$F$16</f>
        <v>#REF!</v>
      </c>
      <c r="V452" s="36" t="e">
        <f>SUMIFS(СВЦЭМ!#REF!,СВЦЭМ!$A$40:$A$783,$A452,СВЦЭМ!$B$39:$B$782,V$437)+'СЕТ СН'!$F$16</f>
        <v>#REF!</v>
      </c>
      <c r="W452" s="36" t="e">
        <f>SUMIFS(СВЦЭМ!#REF!,СВЦЭМ!$A$40:$A$783,$A452,СВЦЭМ!$B$39:$B$782,W$437)+'СЕТ СН'!$F$16</f>
        <v>#REF!</v>
      </c>
      <c r="X452" s="36" t="e">
        <f>SUMIFS(СВЦЭМ!#REF!,СВЦЭМ!$A$40:$A$783,$A452,СВЦЭМ!$B$39:$B$782,X$437)+'СЕТ СН'!$F$16</f>
        <v>#REF!</v>
      </c>
      <c r="Y452" s="36" t="e">
        <f>SUMIFS(СВЦЭМ!#REF!,СВЦЭМ!$A$40:$A$783,$A452,СВЦЭМ!$B$39:$B$782,Y$437)+'СЕТ СН'!$F$16</f>
        <v>#REF!</v>
      </c>
    </row>
    <row r="453" spans="1:25" ht="15.75" hidden="1" x14ac:dyDescent="0.2">
      <c r="A453" s="35">
        <f t="shared" si="12"/>
        <v>44667</v>
      </c>
      <c r="B453" s="36" t="e">
        <f>SUMIFS(СВЦЭМ!#REF!,СВЦЭМ!$A$40:$A$783,$A453,СВЦЭМ!$B$39:$B$782,B$437)+'СЕТ СН'!$F$16</f>
        <v>#REF!</v>
      </c>
      <c r="C453" s="36" t="e">
        <f>SUMIFS(СВЦЭМ!#REF!,СВЦЭМ!$A$40:$A$783,$A453,СВЦЭМ!$B$39:$B$782,C$437)+'СЕТ СН'!$F$16</f>
        <v>#REF!</v>
      </c>
      <c r="D453" s="36" t="e">
        <f>SUMIFS(СВЦЭМ!#REF!,СВЦЭМ!$A$40:$A$783,$A453,СВЦЭМ!$B$39:$B$782,D$437)+'СЕТ СН'!$F$16</f>
        <v>#REF!</v>
      </c>
      <c r="E453" s="36" t="e">
        <f>SUMIFS(СВЦЭМ!#REF!,СВЦЭМ!$A$40:$A$783,$A453,СВЦЭМ!$B$39:$B$782,E$437)+'СЕТ СН'!$F$16</f>
        <v>#REF!</v>
      </c>
      <c r="F453" s="36" t="e">
        <f>SUMIFS(СВЦЭМ!#REF!,СВЦЭМ!$A$40:$A$783,$A453,СВЦЭМ!$B$39:$B$782,F$437)+'СЕТ СН'!$F$16</f>
        <v>#REF!</v>
      </c>
      <c r="G453" s="36" t="e">
        <f>SUMIFS(СВЦЭМ!#REF!,СВЦЭМ!$A$40:$A$783,$A453,СВЦЭМ!$B$39:$B$782,G$437)+'СЕТ СН'!$F$16</f>
        <v>#REF!</v>
      </c>
      <c r="H453" s="36" t="e">
        <f>SUMIFS(СВЦЭМ!#REF!,СВЦЭМ!$A$40:$A$783,$A453,СВЦЭМ!$B$39:$B$782,H$437)+'СЕТ СН'!$F$16</f>
        <v>#REF!</v>
      </c>
      <c r="I453" s="36" t="e">
        <f>SUMIFS(СВЦЭМ!#REF!,СВЦЭМ!$A$40:$A$783,$A453,СВЦЭМ!$B$39:$B$782,I$437)+'СЕТ СН'!$F$16</f>
        <v>#REF!</v>
      </c>
      <c r="J453" s="36" t="e">
        <f>SUMIFS(СВЦЭМ!#REF!,СВЦЭМ!$A$40:$A$783,$A453,СВЦЭМ!$B$39:$B$782,J$437)+'СЕТ СН'!$F$16</f>
        <v>#REF!</v>
      </c>
      <c r="K453" s="36" t="e">
        <f>SUMIFS(СВЦЭМ!#REF!,СВЦЭМ!$A$40:$A$783,$A453,СВЦЭМ!$B$39:$B$782,K$437)+'СЕТ СН'!$F$16</f>
        <v>#REF!</v>
      </c>
      <c r="L453" s="36" t="e">
        <f>SUMIFS(СВЦЭМ!#REF!,СВЦЭМ!$A$40:$A$783,$A453,СВЦЭМ!$B$39:$B$782,L$437)+'СЕТ СН'!$F$16</f>
        <v>#REF!</v>
      </c>
      <c r="M453" s="36" t="e">
        <f>SUMIFS(СВЦЭМ!#REF!,СВЦЭМ!$A$40:$A$783,$A453,СВЦЭМ!$B$39:$B$782,M$437)+'СЕТ СН'!$F$16</f>
        <v>#REF!</v>
      </c>
      <c r="N453" s="36" t="e">
        <f>SUMIFS(СВЦЭМ!#REF!,СВЦЭМ!$A$40:$A$783,$A453,СВЦЭМ!$B$39:$B$782,N$437)+'СЕТ СН'!$F$16</f>
        <v>#REF!</v>
      </c>
      <c r="O453" s="36" t="e">
        <f>SUMIFS(СВЦЭМ!#REF!,СВЦЭМ!$A$40:$A$783,$A453,СВЦЭМ!$B$39:$B$782,O$437)+'СЕТ СН'!$F$16</f>
        <v>#REF!</v>
      </c>
      <c r="P453" s="36" t="e">
        <f>SUMIFS(СВЦЭМ!#REF!,СВЦЭМ!$A$40:$A$783,$A453,СВЦЭМ!$B$39:$B$782,P$437)+'СЕТ СН'!$F$16</f>
        <v>#REF!</v>
      </c>
      <c r="Q453" s="36" t="e">
        <f>SUMIFS(СВЦЭМ!#REF!,СВЦЭМ!$A$40:$A$783,$A453,СВЦЭМ!$B$39:$B$782,Q$437)+'СЕТ СН'!$F$16</f>
        <v>#REF!</v>
      </c>
      <c r="R453" s="36" t="e">
        <f>SUMIFS(СВЦЭМ!#REF!,СВЦЭМ!$A$40:$A$783,$A453,СВЦЭМ!$B$39:$B$782,R$437)+'СЕТ СН'!$F$16</f>
        <v>#REF!</v>
      </c>
      <c r="S453" s="36" t="e">
        <f>SUMIFS(СВЦЭМ!#REF!,СВЦЭМ!$A$40:$A$783,$A453,СВЦЭМ!$B$39:$B$782,S$437)+'СЕТ СН'!$F$16</f>
        <v>#REF!</v>
      </c>
      <c r="T453" s="36" t="e">
        <f>SUMIFS(СВЦЭМ!#REF!,СВЦЭМ!$A$40:$A$783,$A453,СВЦЭМ!$B$39:$B$782,T$437)+'СЕТ СН'!$F$16</f>
        <v>#REF!</v>
      </c>
      <c r="U453" s="36" t="e">
        <f>SUMIFS(СВЦЭМ!#REF!,СВЦЭМ!$A$40:$A$783,$A453,СВЦЭМ!$B$39:$B$782,U$437)+'СЕТ СН'!$F$16</f>
        <v>#REF!</v>
      </c>
      <c r="V453" s="36" t="e">
        <f>SUMIFS(СВЦЭМ!#REF!,СВЦЭМ!$A$40:$A$783,$A453,СВЦЭМ!$B$39:$B$782,V$437)+'СЕТ СН'!$F$16</f>
        <v>#REF!</v>
      </c>
      <c r="W453" s="36" t="e">
        <f>SUMIFS(СВЦЭМ!#REF!,СВЦЭМ!$A$40:$A$783,$A453,СВЦЭМ!$B$39:$B$782,W$437)+'СЕТ СН'!$F$16</f>
        <v>#REF!</v>
      </c>
      <c r="X453" s="36" t="e">
        <f>SUMIFS(СВЦЭМ!#REF!,СВЦЭМ!$A$40:$A$783,$A453,СВЦЭМ!$B$39:$B$782,X$437)+'СЕТ СН'!$F$16</f>
        <v>#REF!</v>
      </c>
      <c r="Y453" s="36" t="e">
        <f>SUMIFS(СВЦЭМ!#REF!,СВЦЭМ!$A$40:$A$783,$A453,СВЦЭМ!$B$39:$B$782,Y$437)+'СЕТ СН'!$F$16</f>
        <v>#REF!</v>
      </c>
    </row>
    <row r="454" spans="1:25" ht="15.75" hidden="1" x14ac:dyDescent="0.2">
      <c r="A454" s="35">
        <f t="shared" si="12"/>
        <v>44668</v>
      </c>
      <c r="B454" s="36" t="e">
        <f>SUMIFS(СВЦЭМ!#REF!,СВЦЭМ!$A$40:$A$783,$A454,СВЦЭМ!$B$39:$B$782,B$437)+'СЕТ СН'!$F$16</f>
        <v>#REF!</v>
      </c>
      <c r="C454" s="36" t="e">
        <f>SUMIFS(СВЦЭМ!#REF!,СВЦЭМ!$A$40:$A$783,$A454,СВЦЭМ!$B$39:$B$782,C$437)+'СЕТ СН'!$F$16</f>
        <v>#REF!</v>
      </c>
      <c r="D454" s="36" t="e">
        <f>SUMIFS(СВЦЭМ!#REF!,СВЦЭМ!$A$40:$A$783,$A454,СВЦЭМ!$B$39:$B$782,D$437)+'СЕТ СН'!$F$16</f>
        <v>#REF!</v>
      </c>
      <c r="E454" s="36" t="e">
        <f>SUMIFS(СВЦЭМ!#REF!,СВЦЭМ!$A$40:$A$783,$A454,СВЦЭМ!$B$39:$B$782,E$437)+'СЕТ СН'!$F$16</f>
        <v>#REF!</v>
      </c>
      <c r="F454" s="36" t="e">
        <f>SUMIFS(СВЦЭМ!#REF!,СВЦЭМ!$A$40:$A$783,$A454,СВЦЭМ!$B$39:$B$782,F$437)+'СЕТ СН'!$F$16</f>
        <v>#REF!</v>
      </c>
      <c r="G454" s="36" t="e">
        <f>SUMIFS(СВЦЭМ!#REF!,СВЦЭМ!$A$40:$A$783,$A454,СВЦЭМ!$B$39:$B$782,G$437)+'СЕТ СН'!$F$16</f>
        <v>#REF!</v>
      </c>
      <c r="H454" s="36" t="e">
        <f>SUMIFS(СВЦЭМ!#REF!,СВЦЭМ!$A$40:$A$783,$A454,СВЦЭМ!$B$39:$B$782,H$437)+'СЕТ СН'!$F$16</f>
        <v>#REF!</v>
      </c>
      <c r="I454" s="36" t="e">
        <f>SUMIFS(СВЦЭМ!#REF!,СВЦЭМ!$A$40:$A$783,$A454,СВЦЭМ!$B$39:$B$782,I$437)+'СЕТ СН'!$F$16</f>
        <v>#REF!</v>
      </c>
      <c r="J454" s="36" t="e">
        <f>SUMIFS(СВЦЭМ!#REF!,СВЦЭМ!$A$40:$A$783,$A454,СВЦЭМ!$B$39:$B$782,J$437)+'СЕТ СН'!$F$16</f>
        <v>#REF!</v>
      </c>
      <c r="K454" s="36" t="e">
        <f>SUMIFS(СВЦЭМ!#REF!,СВЦЭМ!$A$40:$A$783,$A454,СВЦЭМ!$B$39:$B$782,K$437)+'СЕТ СН'!$F$16</f>
        <v>#REF!</v>
      </c>
      <c r="L454" s="36" t="e">
        <f>SUMIFS(СВЦЭМ!#REF!,СВЦЭМ!$A$40:$A$783,$A454,СВЦЭМ!$B$39:$B$782,L$437)+'СЕТ СН'!$F$16</f>
        <v>#REF!</v>
      </c>
      <c r="M454" s="36" t="e">
        <f>SUMIFS(СВЦЭМ!#REF!,СВЦЭМ!$A$40:$A$783,$A454,СВЦЭМ!$B$39:$B$782,M$437)+'СЕТ СН'!$F$16</f>
        <v>#REF!</v>
      </c>
      <c r="N454" s="36" t="e">
        <f>SUMIFS(СВЦЭМ!#REF!,СВЦЭМ!$A$40:$A$783,$A454,СВЦЭМ!$B$39:$B$782,N$437)+'СЕТ СН'!$F$16</f>
        <v>#REF!</v>
      </c>
      <c r="O454" s="36" t="e">
        <f>SUMIFS(СВЦЭМ!#REF!,СВЦЭМ!$A$40:$A$783,$A454,СВЦЭМ!$B$39:$B$782,O$437)+'СЕТ СН'!$F$16</f>
        <v>#REF!</v>
      </c>
      <c r="P454" s="36" t="e">
        <f>SUMIFS(СВЦЭМ!#REF!,СВЦЭМ!$A$40:$A$783,$A454,СВЦЭМ!$B$39:$B$782,P$437)+'СЕТ СН'!$F$16</f>
        <v>#REF!</v>
      </c>
      <c r="Q454" s="36" t="e">
        <f>SUMIFS(СВЦЭМ!#REF!,СВЦЭМ!$A$40:$A$783,$A454,СВЦЭМ!$B$39:$B$782,Q$437)+'СЕТ СН'!$F$16</f>
        <v>#REF!</v>
      </c>
      <c r="R454" s="36" t="e">
        <f>SUMIFS(СВЦЭМ!#REF!,СВЦЭМ!$A$40:$A$783,$A454,СВЦЭМ!$B$39:$B$782,R$437)+'СЕТ СН'!$F$16</f>
        <v>#REF!</v>
      </c>
      <c r="S454" s="36" t="e">
        <f>SUMIFS(СВЦЭМ!#REF!,СВЦЭМ!$A$40:$A$783,$A454,СВЦЭМ!$B$39:$B$782,S$437)+'СЕТ СН'!$F$16</f>
        <v>#REF!</v>
      </c>
      <c r="T454" s="36" t="e">
        <f>SUMIFS(СВЦЭМ!#REF!,СВЦЭМ!$A$40:$A$783,$A454,СВЦЭМ!$B$39:$B$782,T$437)+'СЕТ СН'!$F$16</f>
        <v>#REF!</v>
      </c>
      <c r="U454" s="36" t="e">
        <f>SUMIFS(СВЦЭМ!#REF!,СВЦЭМ!$A$40:$A$783,$A454,СВЦЭМ!$B$39:$B$782,U$437)+'СЕТ СН'!$F$16</f>
        <v>#REF!</v>
      </c>
      <c r="V454" s="36" t="e">
        <f>SUMIFS(СВЦЭМ!#REF!,СВЦЭМ!$A$40:$A$783,$A454,СВЦЭМ!$B$39:$B$782,V$437)+'СЕТ СН'!$F$16</f>
        <v>#REF!</v>
      </c>
      <c r="W454" s="36" t="e">
        <f>SUMIFS(СВЦЭМ!#REF!,СВЦЭМ!$A$40:$A$783,$A454,СВЦЭМ!$B$39:$B$782,W$437)+'СЕТ СН'!$F$16</f>
        <v>#REF!</v>
      </c>
      <c r="X454" s="36" t="e">
        <f>SUMIFS(СВЦЭМ!#REF!,СВЦЭМ!$A$40:$A$783,$A454,СВЦЭМ!$B$39:$B$782,X$437)+'СЕТ СН'!$F$16</f>
        <v>#REF!</v>
      </c>
      <c r="Y454" s="36" t="e">
        <f>SUMIFS(СВЦЭМ!#REF!,СВЦЭМ!$A$40:$A$783,$A454,СВЦЭМ!$B$39:$B$782,Y$437)+'СЕТ СН'!$F$16</f>
        <v>#REF!</v>
      </c>
    </row>
    <row r="455" spans="1:25" ht="15.75" hidden="1" x14ac:dyDescent="0.2">
      <c r="A455" s="35">
        <f t="shared" si="12"/>
        <v>44669</v>
      </c>
      <c r="B455" s="36" t="e">
        <f>SUMIFS(СВЦЭМ!#REF!,СВЦЭМ!$A$40:$A$783,$A455,СВЦЭМ!$B$39:$B$782,B$437)+'СЕТ СН'!$F$16</f>
        <v>#REF!</v>
      </c>
      <c r="C455" s="36" t="e">
        <f>SUMIFS(СВЦЭМ!#REF!,СВЦЭМ!$A$40:$A$783,$A455,СВЦЭМ!$B$39:$B$782,C$437)+'СЕТ СН'!$F$16</f>
        <v>#REF!</v>
      </c>
      <c r="D455" s="36" t="e">
        <f>SUMIFS(СВЦЭМ!#REF!,СВЦЭМ!$A$40:$A$783,$A455,СВЦЭМ!$B$39:$B$782,D$437)+'СЕТ СН'!$F$16</f>
        <v>#REF!</v>
      </c>
      <c r="E455" s="36" t="e">
        <f>SUMIFS(СВЦЭМ!#REF!,СВЦЭМ!$A$40:$A$783,$A455,СВЦЭМ!$B$39:$B$782,E$437)+'СЕТ СН'!$F$16</f>
        <v>#REF!</v>
      </c>
      <c r="F455" s="36" t="e">
        <f>SUMIFS(СВЦЭМ!#REF!,СВЦЭМ!$A$40:$A$783,$A455,СВЦЭМ!$B$39:$B$782,F$437)+'СЕТ СН'!$F$16</f>
        <v>#REF!</v>
      </c>
      <c r="G455" s="36" t="e">
        <f>SUMIFS(СВЦЭМ!#REF!,СВЦЭМ!$A$40:$A$783,$A455,СВЦЭМ!$B$39:$B$782,G$437)+'СЕТ СН'!$F$16</f>
        <v>#REF!</v>
      </c>
      <c r="H455" s="36" t="e">
        <f>SUMIFS(СВЦЭМ!#REF!,СВЦЭМ!$A$40:$A$783,$A455,СВЦЭМ!$B$39:$B$782,H$437)+'СЕТ СН'!$F$16</f>
        <v>#REF!</v>
      </c>
      <c r="I455" s="36" t="e">
        <f>SUMIFS(СВЦЭМ!#REF!,СВЦЭМ!$A$40:$A$783,$A455,СВЦЭМ!$B$39:$B$782,I$437)+'СЕТ СН'!$F$16</f>
        <v>#REF!</v>
      </c>
      <c r="J455" s="36" t="e">
        <f>SUMIFS(СВЦЭМ!#REF!,СВЦЭМ!$A$40:$A$783,$A455,СВЦЭМ!$B$39:$B$782,J$437)+'СЕТ СН'!$F$16</f>
        <v>#REF!</v>
      </c>
      <c r="K455" s="36" t="e">
        <f>SUMIFS(СВЦЭМ!#REF!,СВЦЭМ!$A$40:$A$783,$A455,СВЦЭМ!$B$39:$B$782,K$437)+'СЕТ СН'!$F$16</f>
        <v>#REF!</v>
      </c>
      <c r="L455" s="36" t="e">
        <f>SUMIFS(СВЦЭМ!#REF!,СВЦЭМ!$A$40:$A$783,$A455,СВЦЭМ!$B$39:$B$782,L$437)+'СЕТ СН'!$F$16</f>
        <v>#REF!</v>
      </c>
      <c r="M455" s="36" t="e">
        <f>SUMIFS(СВЦЭМ!#REF!,СВЦЭМ!$A$40:$A$783,$A455,СВЦЭМ!$B$39:$B$782,M$437)+'СЕТ СН'!$F$16</f>
        <v>#REF!</v>
      </c>
      <c r="N455" s="36" t="e">
        <f>SUMIFS(СВЦЭМ!#REF!,СВЦЭМ!$A$40:$A$783,$A455,СВЦЭМ!$B$39:$B$782,N$437)+'СЕТ СН'!$F$16</f>
        <v>#REF!</v>
      </c>
      <c r="O455" s="36" t="e">
        <f>SUMIFS(СВЦЭМ!#REF!,СВЦЭМ!$A$40:$A$783,$A455,СВЦЭМ!$B$39:$B$782,O$437)+'СЕТ СН'!$F$16</f>
        <v>#REF!</v>
      </c>
      <c r="P455" s="36" t="e">
        <f>SUMIFS(СВЦЭМ!#REF!,СВЦЭМ!$A$40:$A$783,$A455,СВЦЭМ!$B$39:$B$782,P$437)+'СЕТ СН'!$F$16</f>
        <v>#REF!</v>
      </c>
      <c r="Q455" s="36" t="e">
        <f>SUMIFS(СВЦЭМ!#REF!,СВЦЭМ!$A$40:$A$783,$A455,СВЦЭМ!$B$39:$B$782,Q$437)+'СЕТ СН'!$F$16</f>
        <v>#REF!</v>
      </c>
      <c r="R455" s="36" t="e">
        <f>SUMIFS(СВЦЭМ!#REF!,СВЦЭМ!$A$40:$A$783,$A455,СВЦЭМ!$B$39:$B$782,R$437)+'СЕТ СН'!$F$16</f>
        <v>#REF!</v>
      </c>
      <c r="S455" s="36" t="e">
        <f>SUMIFS(СВЦЭМ!#REF!,СВЦЭМ!$A$40:$A$783,$A455,СВЦЭМ!$B$39:$B$782,S$437)+'СЕТ СН'!$F$16</f>
        <v>#REF!</v>
      </c>
      <c r="T455" s="36" t="e">
        <f>SUMIFS(СВЦЭМ!#REF!,СВЦЭМ!$A$40:$A$783,$A455,СВЦЭМ!$B$39:$B$782,T$437)+'СЕТ СН'!$F$16</f>
        <v>#REF!</v>
      </c>
      <c r="U455" s="36" t="e">
        <f>SUMIFS(СВЦЭМ!#REF!,СВЦЭМ!$A$40:$A$783,$A455,СВЦЭМ!$B$39:$B$782,U$437)+'СЕТ СН'!$F$16</f>
        <v>#REF!</v>
      </c>
      <c r="V455" s="36" t="e">
        <f>SUMIFS(СВЦЭМ!#REF!,СВЦЭМ!$A$40:$A$783,$A455,СВЦЭМ!$B$39:$B$782,V$437)+'СЕТ СН'!$F$16</f>
        <v>#REF!</v>
      </c>
      <c r="W455" s="36" t="e">
        <f>SUMIFS(СВЦЭМ!#REF!,СВЦЭМ!$A$40:$A$783,$A455,СВЦЭМ!$B$39:$B$782,W$437)+'СЕТ СН'!$F$16</f>
        <v>#REF!</v>
      </c>
      <c r="X455" s="36" t="e">
        <f>SUMIFS(СВЦЭМ!#REF!,СВЦЭМ!$A$40:$A$783,$A455,СВЦЭМ!$B$39:$B$782,X$437)+'СЕТ СН'!$F$16</f>
        <v>#REF!</v>
      </c>
      <c r="Y455" s="36" t="e">
        <f>SUMIFS(СВЦЭМ!#REF!,СВЦЭМ!$A$40:$A$783,$A455,СВЦЭМ!$B$39:$B$782,Y$437)+'СЕТ СН'!$F$16</f>
        <v>#REF!</v>
      </c>
    </row>
    <row r="456" spans="1:25" ht="15.75" hidden="1" x14ac:dyDescent="0.2">
      <c r="A456" s="35">
        <f t="shared" si="12"/>
        <v>44670</v>
      </c>
      <c r="B456" s="36" t="e">
        <f>SUMIFS(СВЦЭМ!#REF!,СВЦЭМ!$A$40:$A$783,$A456,СВЦЭМ!$B$39:$B$782,B$437)+'СЕТ СН'!$F$16</f>
        <v>#REF!</v>
      </c>
      <c r="C456" s="36" t="e">
        <f>SUMIFS(СВЦЭМ!#REF!,СВЦЭМ!$A$40:$A$783,$A456,СВЦЭМ!$B$39:$B$782,C$437)+'СЕТ СН'!$F$16</f>
        <v>#REF!</v>
      </c>
      <c r="D456" s="36" t="e">
        <f>SUMIFS(СВЦЭМ!#REF!,СВЦЭМ!$A$40:$A$783,$A456,СВЦЭМ!$B$39:$B$782,D$437)+'СЕТ СН'!$F$16</f>
        <v>#REF!</v>
      </c>
      <c r="E456" s="36" t="e">
        <f>SUMIFS(СВЦЭМ!#REF!,СВЦЭМ!$A$40:$A$783,$A456,СВЦЭМ!$B$39:$B$782,E$437)+'СЕТ СН'!$F$16</f>
        <v>#REF!</v>
      </c>
      <c r="F456" s="36" t="e">
        <f>SUMIFS(СВЦЭМ!#REF!,СВЦЭМ!$A$40:$A$783,$A456,СВЦЭМ!$B$39:$B$782,F$437)+'СЕТ СН'!$F$16</f>
        <v>#REF!</v>
      </c>
      <c r="G456" s="36" t="e">
        <f>SUMIFS(СВЦЭМ!#REF!,СВЦЭМ!$A$40:$A$783,$A456,СВЦЭМ!$B$39:$B$782,G$437)+'СЕТ СН'!$F$16</f>
        <v>#REF!</v>
      </c>
      <c r="H456" s="36" t="e">
        <f>SUMIFS(СВЦЭМ!#REF!,СВЦЭМ!$A$40:$A$783,$A456,СВЦЭМ!$B$39:$B$782,H$437)+'СЕТ СН'!$F$16</f>
        <v>#REF!</v>
      </c>
      <c r="I456" s="36" t="e">
        <f>SUMIFS(СВЦЭМ!#REF!,СВЦЭМ!$A$40:$A$783,$A456,СВЦЭМ!$B$39:$B$782,I$437)+'СЕТ СН'!$F$16</f>
        <v>#REF!</v>
      </c>
      <c r="J456" s="36" t="e">
        <f>SUMIFS(СВЦЭМ!#REF!,СВЦЭМ!$A$40:$A$783,$A456,СВЦЭМ!$B$39:$B$782,J$437)+'СЕТ СН'!$F$16</f>
        <v>#REF!</v>
      </c>
      <c r="K456" s="36" t="e">
        <f>SUMIFS(СВЦЭМ!#REF!,СВЦЭМ!$A$40:$A$783,$A456,СВЦЭМ!$B$39:$B$782,K$437)+'СЕТ СН'!$F$16</f>
        <v>#REF!</v>
      </c>
      <c r="L456" s="36" t="e">
        <f>SUMIFS(СВЦЭМ!#REF!,СВЦЭМ!$A$40:$A$783,$A456,СВЦЭМ!$B$39:$B$782,L$437)+'СЕТ СН'!$F$16</f>
        <v>#REF!</v>
      </c>
      <c r="M456" s="36" t="e">
        <f>SUMIFS(СВЦЭМ!#REF!,СВЦЭМ!$A$40:$A$783,$A456,СВЦЭМ!$B$39:$B$782,M$437)+'СЕТ СН'!$F$16</f>
        <v>#REF!</v>
      </c>
      <c r="N456" s="36" t="e">
        <f>SUMIFS(СВЦЭМ!#REF!,СВЦЭМ!$A$40:$A$783,$A456,СВЦЭМ!$B$39:$B$782,N$437)+'СЕТ СН'!$F$16</f>
        <v>#REF!</v>
      </c>
      <c r="O456" s="36" t="e">
        <f>SUMIFS(СВЦЭМ!#REF!,СВЦЭМ!$A$40:$A$783,$A456,СВЦЭМ!$B$39:$B$782,O$437)+'СЕТ СН'!$F$16</f>
        <v>#REF!</v>
      </c>
      <c r="P456" s="36" t="e">
        <f>SUMIFS(СВЦЭМ!#REF!,СВЦЭМ!$A$40:$A$783,$A456,СВЦЭМ!$B$39:$B$782,P$437)+'СЕТ СН'!$F$16</f>
        <v>#REF!</v>
      </c>
      <c r="Q456" s="36" t="e">
        <f>SUMIFS(СВЦЭМ!#REF!,СВЦЭМ!$A$40:$A$783,$A456,СВЦЭМ!$B$39:$B$782,Q$437)+'СЕТ СН'!$F$16</f>
        <v>#REF!</v>
      </c>
      <c r="R456" s="36" t="e">
        <f>SUMIFS(СВЦЭМ!#REF!,СВЦЭМ!$A$40:$A$783,$A456,СВЦЭМ!$B$39:$B$782,R$437)+'СЕТ СН'!$F$16</f>
        <v>#REF!</v>
      </c>
      <c r="S456" s="36" t="e">
        <f>SUMIFS(СВЦЭМ!#REF!,СВЦЭМ!$A$40:$A$783,$A456,СВЦЭМ!$B$39:$B$782,S$437)+'СЕТ СН'!$F$16</f>
        <v>#REF!</v>
      </c>
      <c r="T456" s="36" t="e">
        <f>SUMIFS(СВЦЭМ!#REF!,СВЦЭМ!$A$40:$A$783,$A456,СВЦЭМ!$B$39:$B$782,T$437)+'СЕТ СН'!$F$16</f>
        <v>#REF!</v>
      </c>
      <c r="U456" s="36" t="e">
        <f>SUMIFS(СВЦЭМ!#REF!,СВЦЭМ!$A$40:$A$783,$A456,СВЦЭМ!$B$39:$B$782,U$437)+'СЕТ СН'!$F$16</f>
        <v>#REF!</v>
      </c>
      <c r="V456" s="36" t="e">
        <f>SUMIFS(СВЦЭМ!#REF!,СВЦЭМ!$A$40:$A$783,$A456,СВЦЭМ!$B$39:$B$782,V$437)+'СЕТ СН'!$F$16</f>
        <v>#REF!</v>
      </c>
      <c r="W456" s="36" t="e">
        <f>SUMIFS(СВЦЭМ!#REF!,СВЦЭМ!$A$40:$A$783,$A456,СВЦЭМ!$B$39:$B$782,W$437)+'СЕТ СН'!$F$16</f>
        <v>#REF!</v>
      </c>
      <c r="X456" s="36" t="e">
        <f>SUMIFS(СВЦЭМ!#REF!,СВЦЭМ!$A$40:$A$783,$A456,СВЦЭМ!$B$39:$B$782,X$437)+'СЕТ СН'!$F$16</f>
        <v>#REF!</v>
      </c>
      <c r="Y456" s="36" t="e">
        <f>SUMIFS(СВЦЭМ!#REF!,СВЦЭМ!$A$40:$A$783,$A456,СВЦЭМ!$B$39:$B$782,Y$437)+'СЕТ СН'!$F$16</f>
        <v>#REF!</v>
      </c>
    </row>
    <row r="457" spans="1:25" ht="15.75" hidden="1" x14ac:dyDescent="0.2">
      <c r="A457" s="35">
        <f t="shared" si="12"/>
        <v>44671</v>
      </c>
      <c r="B457" s="36" t="e">
        <f>SUMIFS(СВЦЭМ!#REF!,СВЦЭМ!$A$40:$A$783,$A457,СВЦЭМ!$B$39:$B$782,B$437)+'СЕТ СН'!$F$16</f>
        <v>#REF!</v>
      </c>
      <c r="C457" s="36" t="e">
        <f>SUMIFS(СВЦЭМ!#REF!,СВЦЭМ!$A$40:$A$783,$A457,СВЦЭМ!$B$39:$B$782,C$437)+'СЕТ СН'!$F$16</f>
        <v>#REF!</v>
      </c>
      <c r="D457" s="36" t="e">
        <f>SUMIFS(СВЦЭМ!#REF!,СВЦЭМ!$A$40:$A$783,$A457,СВЦЭМ!$B$39:$B$782,D$437)+'СЕТ СН'!$F$16</f>
        <v>#REF!</v>
      </c>
      <c r="E457" s="36" t="e">
        <f>SUMIFS(СВЦЭМ!#REF!,СВЦЭМ!$A$40:$A$783,$A457,СВЦЭМ!$B$39:$B$782,E$437)+'СЕТ СН'!$F$16</f>
        <v>#REF!</v>
      </c>
      <c r="F457" s="36" t="e">
        <f>SUMIFS(СВЦЭМ!#REF!,СВЦЭМ!$A$40:$A$783,$A457,СВЦЭМ!$B$39:$B$782,F$437)+'СЕТ СН'!$F$16</f>
        <v>#REF!</v>
      </c>
      <c r="G457" s="36" t="e">
        <f>SUMIFS(СВЦЭМ!#REF!,СВЦЭМ!$A$40:$A$783,$A457,СВЦЭМ!$B$39:$B$782,G$437)+'СЕТ СН'!$F$16</f>
        <v>#REF!</v>
      </c>
      <c r="H457" s="36" t="e">
        <f>SUMIFS(СВЦЭМ!#REF!,СВЦЭМ!$A$40:$A$783,$A457,СВЦЭМ!$B$39:$B$782,H$437)+'СЕТ СН'!$F$16</f>
        <v>#REF!</v>
      </c>
      <c r="I457" s="36" t="e">
        <f>SUMIFS(СВЦЭМ!#REF!,СВЦЭМ!$A$40:$A$783,$A457,СВЦЭМ!$B$39:$B$782,I$437)+'СЕТ СН'!$F$16</f>
        <v>#REF!</v>
      </c>
      <c r="J457" s="36" t="e">
        <f>SUMIFS(СВЦЭМ!#REF!,СВЦЭМ!$A$40:$A$783,$A457,СВЦЭМ!$B$39:$B$782,J$437)+'СЕТ СН'!$F$16</f>
        <v>#REF!</v>
      </c>
      <c r="K457" s="36" t="e">
        <f>SUMIFS(СВЦЭМ!#REF!,СВЦЭМ!$A$40:$A$783,$A457,СВЦЭМ!$B$39:$B$782,K$437)+'СЕТ СН'!$F$16</f>
        <v>#REF!</v>
      </c>
      <c r="L457" s="36" t="e">
        <f>SUMIFS(СВЦЭМ!#REF!,СВЦЭМ!$A$40:$A$783,$A457,СВЦЭМ!$B$39:$B$782,L$437)+'СЕТ СН'!$F$16</f>
        <v>#REF!</v>
      </c>
      <c r="M457" s="36" t="e">
        <f>SUMIFS(СВЦЭМ!#REF!,СВЦЭМ!$A$40:$A$783,$A457,СВЦЭМ!$B$39:$B$782,M$437)+'СЕТ СН'!$F$16</f>
        <v>#REF!</v>
      </c>
      <c r="N457" s="36" t="e">
        <f>SUMIFS(СВЦЭМ!#REF!,СВЦЭМ!$A$40:$A$783,$A457,СВЦЭМ!$B$39:$B$782,N$437)+'СЕТ СН'!$F$16</f>
        <v>#REF!</v>
      </c>
      <c r="O457" s="36" t="e">
        <f>SUMIFS(СВЦЭМ!#REF!,СВЦЭМ!$A$40:$A$783,$A457,СВЦЭМ!$B$39:$B$782,O$437)+'СЕТ СН'!$F$16</f>
        <v>#REF!</v>
      </c>
      <c r="P457" s="36" t="e">
        <f>SUMIFS(СВЦЭМ!#REF!,СВЦЭМ!$A$40:$A$783,$A457,СВЦЭМ!$B$39:$B$782,P$437)+'СЕТ СН'!$F$16</f>
        <v>#REF!</v>
      </c>
      <c r="Q457" s="36" t="e">
        <f>SUMIFS(СВЦЭМ!#REF!,СВЦЭМ!$A$40:$A$783,$A457,СВЦЭМ!$B$39:$B$782,Q$437)+'СЕТ СН'!$F$16</f>
        <v>#REF!</v>
      </c>
      <c r="R457" s="36" t="e">
        <f>SUMIFS(СВЦЭМ!#REF!,СВЦЭМ!$A$40:$A$783,$A457,СВЦЭМ!$B$39:$B$782,R$437)+'СЕТ СН'!$F$16</f>
        <v>#REF!</v>
      </c>
      <c r="S457" s="36" t="e">
        <f>SUMIFS(СВЦЭМ!#REF!,СВЦЭМ!$A$40:$A$783,$A457,СВЦЭМ!$B$39:$B$782,S$437)+'СЕТ СН'!$F$16</f>
        <v>#REF!</v>
      </c>
      <c r="T457" s="36" t="e">
        <f>SUMIFS(СВЦЭМ!#REF!,СВЦЭМ!$A$40:$A$783,$A457,СВЦЭМ!$B$39:$B$782,T$437)+'СЕТ СН'!$F$16</f>
        <v>#REF!</v>
      </c>
      <c r="U457" s="36" t="e">
        <f>SUMIFS(СВЦЭМ!#REF!,СВЦЭМ!$A$40:$A$783,$A457,СВЦЭМ!$B$39:$B$782,U$437)+'СЕТ СН'!$F$16</f>
        <v>#REF!</v>
      </c>
      <c r="V457" s="36" t="e">
        <f>SUMIFS(СВЦЭМ!#REF!,СВЦЭМ!$A$40:$A$783,$A457,СВЦЭМ!$B$39:$B$782,V$437)+'СЕТ СН'!$F$16</f>
        <v>#REF!</v>
      </c>
      <c r="W457" s="36" t="e">
        <f>SUMIFS(СВЦЭМ!#REF!,СВЦЭМ!$A$40:$A$783,$A457,СВЦЭМ!$B$39:$B$782,W$437)+'СЕТ СН'!$F$16</f>
        <v>#REF!</v>
      </c>
      <c r="X457" s="36" t="e">
        <f>SUMIFS(СВЦЭМ!#REF!,СВЦЭМ!$A$40:$A$783,$A457,СВЦЭМ!$B$39:$B$782,X$437)+'СЕТ СН'!$F$16</f>
        <v>#REF!</v>
      </c>
      <c r="Y457" s="36" t="e">
        <f>SUMIFS(СВЦЭМ!#REF!,СВЦЭМ!$A$40:$A$783,$A457,СВЦЭМ!$B$39:$B$782,Y$437)+'СЕТ СН'!$F$16</f>
        <v>#REF!</v>
      </c>
    </row>
    <row r="458" spans="1:25" ht="15.75" hidden="1" x14ac:dyDescent="0.2">
      <c r="A458" s="35">
        <f t="shared" si="12"/>
        <v>44672</v>
      </c>
      <c r="B458" s="36" t="e">
        <f>SUMIFS(СВЦЭМ!#REF!,СВЦЭМ!$A$40:$A$783,$A458,СВЦЭМ!$B$39:$B$782,B$437)+'СЕТ СН'!$F$16</f>
        <v>#REF!</v>
      </c>
      <c r="C458" s="36" t="e">
        <f>SUMIFS(СВЦЭМ!#REF!,СВЦЭМ!$A$40:$A$783,$A458,СВЦЭМ!$B$39:$B$782,C$437)+'СЕТ СН'!$F$16</f>
        <v>#REF!</v>
      </c>
      <c r="D458" s="36" t="e">
        <f>SUMIFS(СВЦЭМ!#REF!,СВЦЭМ!$A$40:$A$783,$A458,СВЦЭМ!$B$39:$B$782,D$437)+'СЕТ СН'!$F$16</f>
        <v>#REF!</v>
      </c>
      <c r="E458" s="36" t="e">
        <f>SUMIFS(СВЦЭМ!#REF!,СВЦЭМ!$A$40:$A$783,$A458,СВЦЭМ!$B$39:$B$782,E$437)+'СЕТ СН'!$F$16</f>
        <v>#REF!</v>
      </c>
      <c r="F458" s="36" t="e">
        <f>SUMIFS(СВЦЭМ!#REF!,СВЦЭМ!$A$40:$A$783,$A458,СВЦЭМ!$B$39:$B$782,F$437)+'СЕТ СН'!$F$16</f>
        <v>#REF!</v>
      </c>
      <c r="G458" s="36" t="e">
        <f>SUMIFS(СВЦЭМ!#REF!,СВЦЭМ!$A$40:$A$783,$A458,СВЦЭМ!$B$39:$B$782,G$437)+'СЕТ СН'!$F$16</f>
        <v>#REF!</v>
      </c>
      <c r="H458" s="36" t="e">
        <f>SUMIFS(СВЦЭМ!#REF!,СВЦЭМ!$A$40:$A$783,$A458,СВЦЭМ!$B$39:$B$782,H$437)+'СЕТ СН'!$F$16</f>
        <v>#REF!</v>
      </c>
      <c r="I458" s="36" t="e">
        <f>SUMIFS(СВЦЭМ!#REF!,СВЦЭМ!$A$40:$A$783,$A458,СВЦЭМ!$B$39:$B$782,I$437)+'СЕТ СН'!$F$16</f>
        <v>#REF!</v>
      </c>
      <c r="J458" s="36" t="e">
        <f>SUMIFS(СВЦЭМ!#REF!,СВЦЭМ!$A$40:$A$783,$A458,СВЦЭМ!$B$39:$B$782,J$437)+'СЕТ СН'!$F$16</f>
        <v>#REF!</v>
      </c>
      <c r="K458" s="36" t="e">
        <f>SUMIFS(СВЦЭМ!#REF!,СВЦЭМ!$A$40:$A$783,$A458,СВЦЭМ!$B$39:$B$782,K$437)+'СЕТ СН'!$F$16</f>
        <v>#REF!</v>
      </c>
      <c r="L458" s="36" t="e">
        <f>SUMIFS(СВЦЭМ!#REF!,СВЦЭМ!$A$40:$A$783,$A458,СВЦЭМ!$B$39:$B$782,L$437)+'СЕТ СН'!$F$16</f>
        <v>#REF!</v>
      </c>
      <c r="M458" s="36" t="e">
        <f>SUMIFS(СВЦЭМ!#REF!,СВЦЭМ!$A$40:$A$783,$A458,СВЦЭМ!$B$39:$B$782,M$437)+'СЕТ СН'!$F$16</f>
        <v>#REF!</v>
      </c>
      <c r="N458" s="36" t="e">
        <f>SUMIFS(СВЦЭМ!#REF!,СВЦЭМ!$A$40:$A$783,$A458,СВЦЭМ!$B$39:$B$782,N$437)+'СЕТ СН'!$F$16</f>
        <v>#REF!</v>
      </c>
      <c r="O458" s="36" t="e">
        <f>SUMIFS(СВЦЭМ!#REF!,СВЦЭМ!$A$40:$A$783,$A458,СВЦЭМ!$B$39:$B$782,O$437)+'СЕТ СН'!$F$16</f>
        <v>#REF!</v>
      </c>
      <c r="P458" s="36" t="e">
        <f>SUMIFS(СВЦЭМ!#REF!,СВЦЭМ!$A$40:$A$783,$A458,СВЦЭМ!$B$39:$B$782,P$437)+'СЕТ СН'!$F$16</f>
        <v>#REF!</v>
      </c>
      <c r="Q458" s="36" t="e">
        <f>SUMIFS(СВЦЭМ!#REF!,СВЦЭМ!$A$40:$A$783,$A458,СВЦЭМ!$B$39:$B$782,Q$437)+'СЕТ СН'!$F$16</f>
        <v>#REF!</v>
      </c>
      <c r="R458" s="36" t="e">
        <f>SUMIFS(СВЦЭМ!#REF!,СВЦЭМ!$A$40:$A$783,$A458,СВЦЭМ!$B$39:$B$782,R$437)+'СЕТ СН'!$F$16</f>
        <v>#REF!</v>
      </c>
      <c r="S458" s="36" t="e">
        <f>SUMIFS(СВЦЭМ!#REF!,СВЦЭМ!$A$40:$A$783,$A458,СВЦЭМ!$B$39:$B$782,S$437)+'СЕТ СН'!$F$16</f>
        <v>#REF!</v>
      </c>
      <c r="T458" s="36" t="e">
        <f>SUMIFS(СВЦЭМ!#REF!,СВЦЭМ!$A$40:$A$783,$A458,СВЦЭМ!$B$39:$B$782,T$437)+'СЕТ СН'!$F$16</f>
        <v>#REF!</v>
      </c>
      <c r="U458" s="36" t="e">
        <f>SUMIFS(СВЦЭМ!#REF!,СВЦЭМ!$A$40:$A$783,$A458,СВЦЭМ!$B$39:$B$782,U$437)+'СЕТ СН'!$F$16</f>
        <v>#REF!</v>
      </c>
      <c r="V458" s="36" t="e">
        <f>SUMIFS(СВЦЭМ!#REF!,СВЦЭМ!$A$40:$A$783,$A458,СВЦЭМ!$B$39:$B$782,V$437)+'СЕТ СН'!$F$16</f>
        <v>#REF!</v>
      </c>
      <c r="W458" s="36" t="e">
        <f>SUMIFS(СВЦЭМ!#REF!,СВЦЭМ!$A$40:$A$783,$A458,СВЦЭМ!$B$39:$B$782,W$437)+'СЕТ СН'!$F$16</f>
        <v>#REF!</v>
      </c>
      <c r="X458" s="36" t="e">
        <f>SUMIFS(СВЦЭМ!#REF!,СВЦЭМ!$A$40:$A$783,$A458,СВЦЭМ!$B$39:$B$782,X$437)+'СЕТ СН'!$F$16</f>
        <v>#REF!</v>
      </c>
      <c r="Y458" s="36" t="e">
        <f>SUMIFS(СВЦЭМ!#REF!,СВЦЭМ!$A$40:$A$783,$A458,СВЦЭМ!$B$39:$B$782,Y$437)+'СЕТ СН'!$F$16</f>
        <v>#REF!</v>
      </c>
    </row>
    <row r="459" spans="1:25" ht="15.75" hidden="1" x14ac:dyDescent="0.2">
      <c r="A459" s="35">
        <f t="shared" si="12"/>
        <v>44673</v>
      </c>
      <c r="B459" s="36" t="e">
        <f>SUMIFS(СВЦЭМ!#REF!,СВЦЭМ!$A$40:$A$783,$A459,СВЦЭМ!$B$39:$B$782,B$437)+'СЕТ СН'!$F$16</f>
        <v>#REF!</v>
      </c>
      <c r="C459" s="36" t="e">
        <f>SUMIFS(СВЦЭМ!#REF!,СВЦЭМ!$A$40:$A$783,$A459,СВЦЭМ!$B$39:$B$782,C$437)+'СЕТ СН'!$F$16</f>
        <v>#REF!</v>
      </c>
      <c r="D459" s="36" t="e">
        <f>SUMIFS(СВЦЭМ!#REF!,СВЦЭМ!$A$40:$A$783,$A459,СВЦЭМ!$B$39:$B$782,D$437)+'СЕТ СН'!$F$16</f>
        <v>#REF!</v>
      </c>
      <c r="E459" s="36" t="e">
        <f>SUMIFS(СВЦЭМ!#REF!,СВЦЭМ!$A$40:$A$783,$A459,СВЦЭМ!$B$39:$B$782,E$437)+'СЕТ СН'!$F$16</f>
        <v>#REF!</v>
      </c>
      <c r="F459" s="36" t="e">
        <f>SUMIFS(СВЦЭМ!#REF!,СВЦЭМ!$A$40:$A$783,$A459,СВЦЭМ!$B$39:$B$782,F$437)+'СЕТ СН'!$F$16</f>
        <v>#REF!</v>
      </c>
      <c r="G459" s="36" t="e">
        <f>SUMIFS(СВЦЭМ!#REF!,СВЦЭМ!$A$40:$A$783,$A459,СВЦЭМ!$B$39:$B$782,G$437)+'СЕТ СН'!$F$16</f>
        <v>#REF!</v>
      </c>
      <c r="H459" s="36" t="e">
        <f>SUMIFS(СВЦЭМ!#REF!,СВЦЭМ!$A$40:$A$783,$A459,СВЦЭМ!$B$39:$B$782,H$437)+'СЕТ СН'!$F$16</f>
        <v>#REF!</v>
      </c>
      <c r="I459" s="36" t="e">
        <f>SUMIFS(СВЦЭМ!#REF!,СВЦЭМ!$A$40:$A$783,$A459,СВЦЭМ!$B$39:$B$782,I$437)+'СЕТ СН'!$F$16</f>
        <v>#REF!</v>
      </c>
      <c r="J459" s="36" t="e">
        <f>SUMIFS(СВЦЭМ!#REF!,СВЦЭМ!$A$40:$A$783,$A459,СВЦЭМ!$B$39:$B$782,J$437)+'СЕТ СН'!$F$16</f>
        <v>#REF!</v>
      </c>
      <c r="K459" s="36" t="e">
        <f>SUMIFS(СВЦЭМ!#REF!,СВЦЭМ!$A$40:$A$783,$A459,СВЦЭМ!$B$39:$B$782,K$437)+'СЕТ СН'!$F$16</f>
        <v>#REF!</v>
      </c>
      <c r="L459" s="36" t="e">
        <f>SUMIFS(СВЦЭМ!#REF!,СВЦЭМ!$A$40:$A$783,$A459,СВЦЭМ!$B$39:$B$782,L$437)+'СЕТ СН'!$F$16</f>
        <v>#REF!</v>
      </c>
      <c r="M459" s="36" t="e">
        <f>SUMIFS(СВЦЭМ!#REF!,СВЦЭМ!$A$40:$A$783,$A459,СВЦЭМ!$B$39:$B$782,M$437)+'СЕТ СН'!$F$16</f>
        <v>#REF!</v>
      </c>
      <c r="N459" s="36" t="e">
        <f>SUMIFS(СВЦЭМ!#REF!,СВЦЭМ!$A$40:$A$783,$A459,СВЦЭМ!$B$39:$B$782,N$437)+'СЕТ СН'!$F$16</f>
        <v>#REF!</v>
      </c>
      <c r="O459" s="36" t="e">
        <f>SUMIFS(СВЦЭМ!#REF!,СВЦЭМ!$A$40:$A$783,$A459,СВЦЭМ!$B$39:$B$782,O$437)+'СЕТ СН'!$F$16</f>
        <v>#REF!</v>
      </c>
      <c r="P459" s="36" t="e">
        <f>SUMIFS(СВЦЭМ!#REF!,СВЦЭМ!$A$40:$A$783,$A459,СВЦЭМ!$B$39:$B$782,P$437)+'СЕТ СН'!$F$16</f>
        <v>#REF!</v>
      </c>
      <c r="Q459" s="36" t="e">
        <f>SUMIFS(СВЦЭМ!#REF!,СВЦЭМ!$A$40:$A$783,$A459,СВЦЭМ!$B$39:$B$782,Q$437)+'СЕТ СН'!$F$16</f>
        <v>#REF!</v>
      </c>
      <c r="R459" s="36" t="e">
        <f>SUMIFS(СВЦЭМ!#REF!,СВЦЭМ!$A$40:$A$783,$A459,СВЦЭМ!$B$39:$B$782,R$437)+'СЕТ СН'!$F$16</f>
        <v>#REF!</v>
      </c>
      <c r="S459" s="36" t="e">
        <f>SUMIFS(СВЦЭМ!#REF!,СВЦЭМ!$A$40:$A$783,$A459,СВЦЭМ!$B$39:$B$782,S$437)+'СЕТ СН'!$F$16</f>
        <v>#REF!</v>
      </c>
      <c r="T459" s="36" t="e">
        <f>SUMIFS(СВЦЭМ!#REF!,СВЦЭМ!$A$40:$A$783,$A459,СВЦЭМ!$B$39:$B$782,T$437)+'СЕТ СН'!$F$16</f>
        <v>#REF!</v>
      </c>
      <c r="U459" s="36" t="e">
        <f>SUMIFS(СВЦЭМ!#REF!,СВЦЭМ!$A$40:$A$783,$A459,СВЦЭМ!$B$39:$B$782,U$437)+'СЕТ СН'!$F$16</f>
        <v>#REF!</v>
      </c>
      <c r="V459" s="36" t="e">
        <f>SUMIFS(СВЦЭМ!#REF!,СВЦЭМ!$A$40:$A$783,$A459,СВЦЭМ!$B$39:$B$782,V$437)+'СЕТ СН'!$F$16</f>
        <v>#REF!</v>
      </c>
      <c r="W459" s="36" t="e">
        <f>SUMIFS(СВЦЭМ!#REF!,СВЦЭМ!$A$40:$A$783,$A459,СВЦЭМ!$B$39:$B$782,W$437)+'СЕТ СН'!$F$16</f>
        <v>#REF!</v>
      </c>
      <c r="X459" s="36" t="e">
        <f>SUMIFS(СВЦЭМ!#REF!,СВЦЭМ!$A$40:$A$783,$A459,СВЦЭМ!$B$39:$B$782,X$437)+'СЕТ СН'!$F$16</f>
        <v>#REF!</v>
      </c>
      <c r="Y459" s="36" t="e">
        <f>SUMIFS(СВЦЭМ!#REF!,СВЦЭМ!$A$40:$A$783,$A459,СВЦЭМ!$B$39:$B$782,Y$437)+'СЕТ СН'!$F$16</f>
        <v>#REF!</v>
      </c>
    </row>
    <row r="460" spans="1:25" ht="15.75" hidden="1" x14ac:dyDescent="0.2">
      <c r="A460" s="35">
        <f t="shared" si="12"/>
        <v>44674</v>
      </c>
      <c r="B460" s="36" t="e">
        <f>SUMIFS(СВЦЭМ!#REF!,СВЦЭМ!$A$40:$A$783,$A460,СВЦЭМ!$B$39:$B$782,B$437)+'СЕТ СН'!$F$16</f>
        <v>#REF!</v>
      </c>
      <c r="C460" s="36" t="e">
        <f>SUMIFS(СВЦЭМ!#REF!,СВЦЭМ!$A$40:$A$783,$A460,СВЦЭМ!$B$39:$B$782,C$437)+'СЕТ СН'!$F$16</f>
        <v>#REF!</v>
      </c>
      <c r="D460" s="36" t="e">
        <f>SUMIFS(СВЦЭМ!#REF!,СВЦЭМ!$A$40:$A$783,$A460,СВЦЭМ!$B$39:$B$782,D$437)+'СЕТ СН'!$F$16</f>
        <v>#REF!</v>
      </c>
      <c r="E460" s="36" t="e">
        <f>SUMIFS(СВЦЭМ!#REF!,СВЦЭМ!$A$40:$A$783,$A460,СВЦЭМ!$B$39:$B$782,E$437)+'СЕТ СН'!$F$16</f>
        <v>#REF!</v>
      </c>
      <c r="F460" s="36" t="e">
        <f>SUMIFS(СВЦЭМ!#REF!,СВЦЭМ!$A$40:$A$783,$A460,СВЦЭМ!$B$39:$B$782,F$437)+'СЕТ СН'!$F$16</f>
        <v>#REF!</v>
      </c>
      <c r="G460" s="36" t="e">
        <f>SUMIFS(СВЦЭМ!#REF!,СВЦЭМ!$A$40:$A$783,$A460,СВЦЭМ!$B$39:$B$782,G$437)+'СЕТ СН'!$F$16</f>
        <v>#REF!</v>
      </c>
      <c r="H460" s="36" t="e">
        <f>SUMIFS(СВЦЭМ!#REF!,СВЦЭМ!$A$40:$A$783,$A460,СВЦЭМ!$B$39:$B$782,H$437)+'СЕТ СН'!$F$16</f>
        <v>#REF!</v>
      </c>
      <c r="I460" s="36" t="e">
        <f>SUMIFS(СВЦЭМ!#REF!,СВЦЭМ!$A$40:$A$783,$A460,СВЦЭМ!$B$39:$B$782,I$437)+'СЕТ СН'!$F$16</f>
        <v>#REF!</v>
      </c>
      <c r="J460" s="36" t="e">
        <f>SUMIFS(СВЦЭМ!#REF!,СВЦЭМ!$A$40:$A$783,$A460,СВЦЭМ!$B$39:$B$782,J$437)+'СЕТ СН'!$F$16</f>
        <v>#REF!</v>
      </c>
      <c r="K460" s="36" t="e">
        <f>SUMIFS(СВЦЭМ!#REF!,СВЦЭМ!$A$40:$A$783,$A460,СВЦЭМ!$B$39:$B$782,K$437)+'СЕТ СН'!$F$16</f>
        <v>#REF!</v>
      </c>
      <c r="L460" s="36" t="e">
        <f>SUMIFS(СВЦЭМ!#REF!,СВЦЭМ!$A$40:$A$783,$A460,СВЦЭМ!$B$39:$B$782,L$437)+'СЕТ СН'!$F$16</f>
        <v>#REF!</v>
      </c>
      <c r="M460" s="36" t="e">
        <f>SUMIFS(СВЦЭМ!#REF!,СВЦЭМ!$A$40:$A$783,$A460,СВЦЭМ!$B$39:$B$782,M$437)+'СЕТ СН'!$F$16</f>
        <v>#REF!</v>
      </c>
      <c r="N460" s="36" t="e">
        <f>SUMIFS(СВЦЭМ!#REF!,СВЦЭМ!$A$40:$A$783,$A460,СВЦЭМ!$B$39:$B$782,N$437)+'СЕТ СН'!$F$16</f>
        <v>#REF!</v>
      </c>
      <c r="O460" s="36" t="e">
        <f>SUMIFS(СВЦЭМ!#REF!,СВЦЭМ!$A$40:$A$783,$A460,СВЦЭМ!$B$39:$B$782,O$437)+'СЕТ СН'!$F$16</f>
        <v>#REF!</v>
      </c>
      <c r="P460" s="36" t="e">
        <f>SUMIFS(СВЦЭМ!#REF!,СВЦЭМ!$A$40:$A$783,$A460,СВЦЭМ!$B$39:$B$782,P$437)+'СЕТ СН'!$F$16</f>
        <v>#REF!</v>
      </c>
      <c r="Q460" s="36" t="e">
        <f>SUMIFS(СВЦЭМ!#REF!,СВЦЭМ!$A$40:$A$783,$A460,СВЦЭМ!$B$39:$B$782,Q$437)+'СЕТ СН'!$F$16</f>
        <v>#REF!</v>
      </c>
      <c r="R460" s="36" t="e">
        <f>SUMIFS(СВЦЭМ!#REF!,СВЦЭМ!$A$40:$A$783,$A460,СВЦЭМ!$B$39:$B$782,R$437)+'СЕТ СН'!$F$16</f>
        <v>#REF!</v>
      </c>
      <c r="S460" s="36" t="e">
        <f>SUMIFS(СВЦЭМ!#REF!,СВЦЭМ!$A$40:$A$783,$A460,СВЦЭМ!$B$39:$B$782,S$437)+'СЕТ СН'!$F$16</f>
        <v>#REF!</v>
      </c>
      <c r="T460" s="36" t="e">
        <f>SUMIFS(СВЦЭМ!#REF!,СВЦЭМ!$A$40:$A$783,$A460,СВЦЭМ!$B$39:$B$782,T$437)+'СЕТ СН'!$F$16</f>
        <v>#REF!</v>
      </c>
      <c r="U460" s="36" t="e">
        <f>SUMIFS(СВЦЭМ!#REF!,СВЦЭМ!$A$40:$A$783,$A460,СВЦЭМ!$B$39:$B$782,U$437)+'СЕТ СН'!$F$16</f>
        <v>#REF!</v>
      </c>
      <c r="V460" s="36" t="e">
        <f>SUMIFS(СВЦЭМ!#REF!,СВЦЭМ!$A$40:$A$783,$A460,СВЦЭМ!$B$39:$B$782,V$437)+'СЕТ СН'!$F$16</f>
        <v>#REF!</v>
      </c>
      <c r="W460" s="36" t="e">
        <f>SUMIFS(СВЦЭМ!#REF!,СВЦЭМ!$A$40:$A$783,$A460,СВЦЭМ!$B$39:$B$782,W$437)+'СЕТ СН'!$F$16</f>
        <v>#REF!</v>
      </c>
      <c r="X460" s="36" t="e">
        <f>SUMIFS(СВЦЭМ!#REF!,СВЦЭМ!$A$40:$A$783,$A460,СВЦЭМ!$B$39:$B$782,X$437)+'СЕТ СН'!$F$16</f>
        <v>#REF!</v>
      </c>
      <c r="Y460" s="36" t="e">
        <f>SUMIFS(СВЦЭМ!#REF!,СВЦЭМ!$A$40:$A$783,$A460,СВЦЭМ!$B$39:$B$782,Y$437)+'СЕТ СН'!$F$16</f>
        <v>#REF!</v>
      </c>
    </row>
    <row r="461" spans="1:25" ht="15.75" hidden="1" x14ac:dyDescent="0.2">
      <c r="A461" s="35">
        <f t="shared" si="12"/>
        <v>44675</v>
      </c>
      <c r="B461" s="36" t="e">
        <f>SUMIFS(СВЦЭМ!#REF!,СВЦЭМ!$A$40:$A$783,$A461,СВЦЭМ!$B$39:$B$782,B$437)+'СЕТ СН'!$F$16</f>
        <v>#REF!</v>
      </c>
      <c r="C461" s="36" t="e">
        <f>SUMIFS(СВЦЭМ!#REF!,СВЦЭМ!$A$40:$A$783,$A461,СВЦЭМ!$B$39:$B$782,C$437)+'СЕТ СН'!$F$16</f>
        <v>#REF!</v>
      </c>
      <c r="D461" s="36" t="e">
        <f>SUMIFS(СВЦЭМ!#REF!,СВЦЭМ!$A$40:$A$783,$A461,СВЦЭМ!$B$39:$B$782,D$437)+'СЕТ СН'!$F$16</f>
        <v>#REF!</v>
      </c>
      <c r="E461" s="36" t="e">
        <f>SUMIFS(СВЦЭМ!#REF!,СВЦЭМ!$A$40:$A$783,$A461,СВЦЭМ!$B$39:$B$782,E$437)+'СЕТ СН'!$F$16</f>
        <v>#REF!</v>
      </c>
      <c r="F461" s="36" t="e">
        <f>SUMIFS(СВЦЭМ!#REF!,СВЦЭМ!$A$40:$A$783,$A461,СВЦЭМ!$B$39:$B$782,F$437)+'СЕТ СН'!$F$16</f>
        <v>#REF!</v>
      </c>
      <c r="G461" s="36" t="e">
        <f>SUMIFS(СВЦЭМ!#REF!,СВЦЭМ!$A$40:$A$783,$A461,СВЦЭМ!$B$39:$B$782,G$437)+'СЕТ СН'!$F$16</f>
        <v>#REF!</v>
      </c>
      <c r="H461" s="36" t="e">
        <f>SUMIFS(СВЦЭМ!#REF!,СВЦЭМ!$A$40:$A$783,$A461,СВЦЭМ!$B$39:$B$782,H$437)+'СЕТ СН'!$F$16</f>
        <v>#REF!</v>
      </c>
      <c r="I461" s="36" t="e">
        <f>SUMIFS(СВЦЭМ!#REF!,СВЦЭМ!$A$40:$A$783,$A461,СВЦЭМ!$B$39:$B$782,I$437)+'СЕТ СН'!$F$16</f>
        <v>#REF!</v>
      </c>
      <c r="J461" s="36" t="e">
        <f>SUMIFS(СВЦЭМ!#REF!,СВЦЭМ!$A$40:$A$783,$A461,СВЦЭМ!$B$39:$B$782,J$437)+'СЕТ СН'!$F$16</f>
        <v>#REF!</v>
      </c>
      <c r="K461" s="36" t="e">
        <f>SUMIFS(СВЦЭМ!#REF!,СВЦЭМ!$A$40:$A$783,$A461,СВЦЭМ!$B$39:$B$782,K$437)+'СЕТ СН'!$F$16</f>
        <v>#REF!</v>
      </c>
      <c r="L461" s="36" t="e">
        <f>SUMIFS(СВЦЭМ!#REF!,СВЦЭМ!$A$40:$A$783,$A461,СВЦЭМ!$B$39:$B$782,L$437)+'СЕТ СН'!$F$16</f>
        <v>#REF!</v>
      </c>
      <c r="M461" s="36" t="e">
        <f>SUMIFS(СВЦЭМ!#REF!,СВЦЭМ!$A$40:$A$783,$A461,СВЦЭМ!$B$39:$B$782,M$437)+'СЕТ СН'!$F$16</f>
        <v>#REF!</v>
      </c>
      <c r="N461" s="36" t="e">
        <f>SUMIFS(СВЦЭМ!#REF!,СВЦЭМ!$A$40:$A$783,$A461,СВЦЭМ!$B$39:$B$782,N$437)+'СЕТ СН'!$F$16</f>
        <v>#REF!</v>
      </c>
      <c r="O461" s="36" t="e">
        <f>SUMIFS(СВЦЭМ!#REF!,СВЦЭМ!$A$40:$A$783,$A461,СВЦЭМ!$B$39:$B$782,O$437)+'СЕТ СН'!$F$16</f>
        <v>#REF!</v>
      </c>
      <c r="P461" s="36" t="e">
        <f>SUMIFS(СВЦЭМ!#REF!,СВЦЭМ!$A$40:$A$783,$A461,СВЦЭМ!$B$39:$B$782,P$437)+'СЕТ СН'!$F$16</f>
        <v>#REF!</v>
      </c>
      <c r="Q461" s="36" t="e">
        <f>SUMIFS(СВЦЭМ!#REF!,СВЦЭМ!$A$40:$A$783,$A461,СВЦЭМ!$B$39:$B$782,Q$437)+'СЕТ СН'!$F$16</f>
        <v>#REF!</v>
      </c>
      <c r="R461" s="36" t="e">
        <f>SUMIFS(СВЦЭМ!#REF!,СВЦЭМ!$A$40:$A$783,$A461,СВЦЭМ!$B$39:$B$782,R$437)+'СЕТ СН'!$F$16</f>
        <v>#REF!</v>
      </c>
      <c r="S461" s="36" t="e">
        <f>SUMIFS(СВЦЭМ!#REF!,СВЦЭМ!$A$40:$A$783,$A461,СВЦЭМ!$B$39:$B$782,S$437)+'СЕТ СН'!$F$16</f>
        <v>#REF!</v>
      </c>
      <c r="T461" s="36" t="e">
        <f>SUMIFS(СВЦЭМ!#REF!,СВЦЭМ!$A$40:$A$783,$A461,СВЦЭМ!$B$39:$B$782,T$437)+'СЕТ СН'!$F$16</f>
        <v>#REF!</v>
      </c>
      <c r="U461" s="36" t="e">
        <f>SUMIFS(СВЦЭМ!#REF!,СВЦЭМ!$A$40:$A$783,$A461,СВЦЭМ!$B$39:$B$782,U$437)+'СЕТ СН'!$F$16</f>
        <v>#REF!</v>
      </c>
      <c r="V461" s="36" t="e">
        <f>SUMIFS(СВЦЭМ!#REF!,СВЦЭМ!$A$40:$A$783,$A461,СВЦЭМ!$B$39:$B$782,V$437)+'СЕТ СН'!$F$16</f>
        <v>#REF!</v>
      </c>
      <c r="W461" s="36" t="e">
        <f>SUMIFS(СВЦЭМ!#REF!,СВЦЭМ!$A$40:$A$783,$A461,СВЦЭМ!$B$39:$B$782,W$437)+'СЕТ СН'!$F$16</f>
        <v>#REF!</v>
      </c>
      <c r="X461" s="36" t="e">
        <f>SUMIFS(СВЦЭМ!#REF!,СВЦЭМ!$A$40:$A$783,$A461,СВЦЭМ!$B$39:$B$782,X$437)+'СЕТ СН'!$F$16</f>
        <v>#REF!</v>
      </c>
      <c r="Y461" s="36" t="e">
        <f>SUMIFS(СВЦЭМ!#REF!,СВЦЭМ!$A$40:$A$783,$A461,СВЦЭМ!$B$39:$B$782,Y$437)+'СЕТ СН'!$F$16</f>
        <v>#REF!</v>
      </c>
    </row>
    <row r="462" spans="1:25" ht="15.75" hidden="1" x14ac:dyDescent="0.2">
      <c r="A462" s="35">
        <f t="shared" si="12"/>
        <v>44676</v>
      </c>
      <c r="B462" s="36" t="e">
        <f>SUMIFS(СВЦЭМ!#REF!,СВЦЭМ!$A$40:$A$783,$A462,СВЦЭМ!$B$39:$B$782,B$437)+'СЕТ СН'!$F$16</f>
        <v>#REF!</v>
      </c>
      <c r="C462" s="36" t="e">
        <f>SUMIFS(СВЦЭМ!#REF!,СВЦЭМ!$A$40:$A$783,$A462,СВЦЭМ!$B$39:$B$782,C$437)+'СЕТ СН'!$F$16</f>
        <v>#REF!</v>
      </c>
      <c r="D462" s="36" t="e">
        <f>SUMIFS(СВЦЭМ!#REF!,СВЦЭМ!$A$40:$A$783,$A462,СВЦЭМ!$B$39:$B$782,D$437)+'СЕТ СН'!$F$16</f>
        <v>#REF!</v>
      </c>
      <c r="E462" s="36" t="e">
        <f>SUMIFS(СВЦЭМ!#REF!,СВЦЭМ!$A$40:$A$783,$A462,СВЦЭМ!$B$39:$B$782,E$437)+'СЕТ СН'!$F$16</f>
        <v>#REF!</v>
      </c>
      <c r="F462" s="36" t="e">
        <f>SUMIFS(СВЦЭМ!#REF!,СВЦЭМ!$A$40:$A$783,$A462,СВЦЭМ!$B$39:$B$782,F$437)+'СЕТ СН'!$F$16</f>
        <v>#REF!</v>
      </c>
      <c r="G462" s="36" t="e">
        <f>SUMIFS(СВЦЭМ!#REF!,СВЦЭМ!$A$40:$A$783,$A462,СВЦЭМ!$B$39:$B$782,G$437)+'СЕТ СН'!$F$16</f>
        <v>#REF!</v>
      </c>
      <c r="H462" s="36" t="e">
        <f>SUMIFS(СВЦЭМ!#REF!,СВЦЭМ!$A$40:$A$783,$A462,СВЦЭМ!$B$39:$B$782,H$437)+'СЕТ СН'!$F$16</f>
        <v>#REF!</v>
      </c>
      <c r="I462" s="36" t="e">
        <f>SUMIFS(СВЦЭМ!#REF!,СВЦЭМ!$A$40:$A$783,$A462,СВЦЭМ!$B$39:$B$782,I$437)+'СЕТ СН'!$F$16</f>
        <v>#REF!</v>
      </c>
      <c r="J462" s="36" t="e">
        <f>SUMIFS(СВЦЭМ!#REF!,СВЦЭМ!$A$40:$A$783,$A462,СВЦЭМ!$B$39:$B$782,J$437)+'СЕТ СН'!$F$16</f>
        <v>#REF!</v>
      </c>
      <c r="K462" s="36" t="e">
        <f>SUMIFS(СВЦЭМ!#REF!,СВЦЭМ!$A$40:$A$783,$A462,СВЦЭМ!$B$39:$B$782,K$437)+'СЕТ СН'!$F$16</f>
        <v>#REF!</v>
      </c>
      <c r="L462" s="36" t="e">
        <f>SUMIFS(СВЦЭМ!#REF!,СВЦЭМ!$A$40:$A$783,$A462,СВЦЭМ!$B$39:$B$782,L$437)+'СЕТ СН'!$F$16</f>
        <v>#REF!</v>
      </c>
      <c r="M462" s="36" t="e">
        <f>SUMIFS(СВЦЭМ!#REF!,СВЦЭМ!$A$40:$A$783,$A462,СВЦЭМ!$B$39:$B$782,M$437)+'СЕТ СН'!$F$16</f>
        <v>#REF!</v>
      </c>
      <c r="N462" s="36" t="e">
        <f>SUMIFS(СВЦЭМ!#REF!,СВЦЭМ!$A$40:$A$783,$A462,СВЦЭМ!$B$39:$B$782,N$437)+'СЕТ СН'!$F$16</f>
        <v>#REF!</v>
      </c>
      <c r="O462" s="36" t="e">
        <f>SUMIFS(СВЦЭМ!#REF!,СВЦЭМ!$A$40:$A$783,$A462,СВЦЭМ!$B$39:$B$782,O$437)+'СЕТ СН'!$F$16</f>
        <v>#REF!</v>
      </c>
      <c r="P462" s="36" t="e">
        <f>SUMIFS(СВЦЭМ!#REF!,СВЦЭМ!$A$40:$A$783,$A462,СВЦЭМ!$B$39:$B$782,P$437)+'СЕТ СН'!$F$16</f>
        <v>#REF!</v>
      </c>
      <c r="Q462" s="36" t="e">
        <f>SUMIFS(СВЦЭМ!#REF!,СВЦЭМ!$A$40:$A$783,$A462,СВЦЭМ!$B$39:$B$782,Q$437)+'СЕТ СН'!$F$16</f>
        <v>#REF!</v>
      </c>
      <c r="R462" s="36" t="e">
        <f>SUMIFS(СВЦЭМ!#REF!,СВЦЭМ!$A$40:$A$783,$A462,СВЦЭМ!$B$39:$B$782,R$437)+'СЕТ СН'!$F$16</f>
        <v>#REF!</v>
      </c>
      <c r="S462" s="36" t="e">
        <f>SUMIFS(СВЦЭМ!#REF!,СВЦЭМ!$A$40:$A$783,$A462,СВЦЭМ!$B$39:$B$782,S$437)+'СЕТ СН'!$F$16</f>
        <v>#REF!</v>
      </c>
      <c r="T462" s="36" t="e">
        <f>SUMIFS(СВЦЭМ!#REF!,СВЦЭМ!$A$40:$A$783,$A462,СВЦЭМ!$B$39:$B$782,T$437)+'СЕТ СН'!$F$16</f>
        <v>#REF!</v>
      </c>
      <c r="U462" s="36" t="e">
        <f>SUMIFS(СВЦЭМ!#REF!,СВЦЭМ!$A$40:$A$783,$A462,СВЦЭМ!$B$39:$B$782,U$437)+'СЕТ СН'!$F$16</f>
        <v>#REF!</v>
      </c>
      <c r="V462" s="36" t="e">
        <f>SUMIFS(СВЦЭМ!#REF!,СВЦЭМ!$A$40:$A$783,$A462,СВЦЭМ!$B$39:$B$782,V$437)+'СЕТ СН'!$F$16</f>
        <v>#REF!</v>
      </c>
      <c r="W462" s="36" t="e">
        <f>SUMIFS(СВЦЭМ!#REF!,СВЦЭМ!$A$40:$A$783,$A462,СВЦЭМ!$B$39:$B$782,W$437)+'СЕТ СН'!$F$16</f>
        <v>#REF!</v>
      </c>
      <c r="X462" s="36" t="e">
        <f>SUMIFS(СВЦЭМ!#REF!,СВЦЭМ!$A$40:$A$783,$A462,СВЦЭМ!$B$39:$B$782,X$437)+'СЕТ СН'!$F$16</f>
        <v>#REF!</v>
      </c>
      <c r="Y462" s="36" t="e">
        <f>SUMIFS(СВЦЭМ!#REF!,СВЦЭМ!$A$40:$A$783,$A462,СВЦЭМ!$B$39:$B$782,Y$437)+'СЕТ СН'!$F$16</f>
        <v>#REF!</v>
      </c>
    </row>
    <row r="463" spans="1:25" ht="15.75" hidden="1" x14ac:dyDescent="0.2">
      <c r="A463" s="35">
        <f t="shared" si="12"/>
        <v>44677</v>
      </c>
      <c r="B463" s="36" t="e">
        <f>SUMIFS(СВЦЭМ!#REF!,СВЦЭМ!$A$40:$A$783,$A463,СВЦЭМ!$B$39:$B$782,B$437)+'СЕТ СН'!$F$16</f>
        <v>#REF!</v>
      </c>
      <c r="C463" s="36" t="e">
        <f>SUMIFS(СВЦЭМ!#REF!,СВЦЭМ!$A$40:$A$783,$A463,СВЦЭМ!$B$39:$B$782,C$437)+'СЕТ СН'!$F$16</f>
        <v>#REF!</v>
      </c>
      <c r="D463" s="36" t="e">
        <f>SUMIFS(СВЦЭМ!#REF!,СВЦЭМ!$A$40:$A$783,$A463,СВЦЭМ!$B$39:$B$782,D$437)+'СЕТ СН'!$F$16</f>
        <v>#REF!</v>
      </c>
      <c r="E463" s="36" t="e">
        <f>SUMIFS(СВЦЭМ!#REF!,СВЦЭМ!$A$40:$A$783,$A463,СВЦЭМ!$B$39:$B$782,E$437)+'СЕТ СН'!$F$16</f>
        <v>#REF!</v>
      </c>
      <c r="F463" s="36" t="e">
        <f>SUMIFS(СВЦЭМ!#REF!,СВЦЭМ!$A$40:$A$783,$A463,СВЦЭМ!$B$39:$B$782,F$437)+'СЕТ СН'!$F$16</f>
        <v>#REF!</v>
      </c>
      <c r="G463" s="36" t="e">
        <f>SUMIFS(СВЦЭМ!#REF!,СВЦЭМ!$A$40:$A$783,$A463,СВЦЭМ!$B$39:$B$782,G$437)+'СЕТ СН'!$F$16</f>
        <v>#REF!</v>
      </c>
      <c r="H463" s="36" t="e">
        <f>SUMIFS(СВЦЭМ!#REF!,СВЦЭМ!$A$40:$A$783,$A463,СВЦЭМ!$B$39:$B$782,H$437)+'СЕТ СН'!$F$16</f>
        <v>#REF!</v>
      </c>
      <c r="I463" s="36" t="e">
        <f>SUMIFS(СВЦЭМ!#REF!,СВЦЭМ!$A$40:$A$783,$A463,СВЦЭМ!$B$39:$B$782,I$437)+'СЕТ СН'!$F$16</f>
        <v>#REF!</v>
      </c>
      <c r="J463" s="36" t="e">
        <f>SUMIFS(СВЦЭМ!#REF!,СВЦЭМ!$A$40:$A$783,$A463,СВЦЭМ!$B$39:$B$782,J$437)+'СЕТ СН'!$F$16</f>
        <v>#REF!</v>
      </c>
      <c r="K463" s="36" t="e">
        <f>SUMIFS(СВЦЭМ!#REF!,СВЦЭМ!$A$40:$A$783,$A463,СВЦЭМ!$B$39:$B$782,K$437)+'СЕТ СН'!$F$16</f>
        <v>#REF!</v>
      </c>
      <c r="L463" s="36" t="e">
        <f>SUMIFS(СВЦЭМ!#REF!,СВЦЭМ!$A$40:$A$783,$A463,СВЦЭМ!$B$39:$B$782,L$437)+'СЕТ СН'!$F$16</f>
        <v>#REF!</v>
      </c>
      <c r="M463" s="36" t="e">
        <f>SUMIFS(СВЦЭМ!#REF!,СВЦЭМ!$A$40:$A$783,$A463,СВЦЭМ!$B$39:$B$782,M$437)+'СЕТ СН'!$F$16</f>
        <v>#REF!</v>
      </c>
      <c r="N463" s="36" t="e">
        <f>SUMIFS(СВЦЭМ!#REF!,СВЦЭМ!$A$40:$A$783,$A463,СВЦЭМ!$B$39:$B$782,N$437)+'СЕТ СН'!$F$16</f>
        <v>#REF!</v>
      </c>
      <c r="O463" s="36" t="e">
        <f>SUMIFS(СВЦЭМ!#REF!,СВЦЭМ!$A$40:$A$783,$A463,СВЦЭМ!$B$39:$B$782,O$437)+'СЕТ СН'!$F$16</f>
        <v>#REF!</v>
      </c>
      <c r="P463" s="36" t="e">
        <f>SUMIFS(СВЦЭМ!#REF!,СВЦЭМ!$A$40:$A$783,$A463,СВЦЭМ!$B$39:$B$782,P$437)+'СЕТ СН'!$F$16</f>
        <v>#REF!</v>
      </c>
      <c r="Q463" s="36" t="e">
        <f>SUMIFS(СВЦЭМ!#REF!,СВЦЭМ!$A$40:$A$783,$A463,СВЦЭМ!$B$39:$B$782,Q$437)+'СЕТ СН'!$F$16</f>
        <v>#REF!</v>
      </c>
      <c r="R463" s="36" t="e">
        <f>SUMIFS(СВЦЭМ!#REF!,СВЦЭМ!$A$40:$A$783,$A463,СВЦЭМ!$B$39:$B$782,R$437)+'СЕТ СН'!$F$16</f>
        <v>#REF!</v>
      </c>
      <c r="S463" s="36" t="e">
        <f>SUMIFS(СВЦЭМ!#REF!,СВЦЭМ!$A$40:$A$783,$A463,СВЦЭМ!$B$39:$B$782,S$437)+'СЕТ СН'!$F$16</f>
        <v>#REF!</v>
      </c>
      <c r="T463" s="36" t="e">
        <f>SUMIFS(СВЦЭМ!#REF!,СВЦЭМ!$A$40:$A$783,$A463,СВЦЭМ!$B$39:$B$782,T$437)+'СЕТ СН'!$F$16</f>
        <v>#REF!</v>
      </c>
      <c r="U463" s="36" t="e">
        <f>SUMIFS(СВЦЭМ!#REF!,СВЦЭМ!$A$40:$A$783,$A463,СВЦЭМ!$B$39:$B$782,U$437)+'СЕТ СН'!$F$16</f>
        <v>#REF!</v>
      </c>
      <c r="V463" s="36" t="e">
        <f>SUMIFS(СВЦЭМ!#REF!,СВЦЭМ!$A$40:$A$783,$A463,СВЦЭМ!$B$39:$B$782,V$437)+'СЕТ СН'!$F$16</f>
        <v>#REF!</v>
      </c>
      <c r="W463" s="36" t="e">
        <f>SUMIFS(СВЦЭМ!#REF!,СВЦЭМ!$A$40:$A$783,$A463,СВЦЭМ!$B$39:$B$782,W$437)+'СЕТ СН'!$F$16</f>
        <v>#REF!</v>
      </c>
      <c r="X463" s="36" t="e">
        <f>SUMIFS(СВЦЭМ!#REF!,СВЦЭМ!$A$40:$A$783,$A463,СВЦЭМ!$B$39:$B$782,X$437)+'СЕТ СН'!$F$16</f>
        <v>#REF!</v>
      </c>
      <c r="Y463" s="36" t="e">
        <f>SUMIFS(СВЦЭМ!#REF!,СВЦЭМ!$A$40:$A$783,$A463,СВЦЭМ!$B$39:$B$782,Y$437)+'СЕТ СН'!$F$16</f>
        <v>#REF!</v>
      </c>
    </row>
    <row r="464" spans="1:25" ht="15.75" hidden="1" x14ac:dyDescent="0.2">
      <c r="A464" s="35">
        <f t="shared" si="12"/>
        <v>44678</v>
      </c>
      <c r="B464" s="36" t="e">
        <f>SUMIFS(СВЦЭМ!#REF!,СВЦЭМ!$A$40:$A$783,$A464,СВЦЭМ!$B$39:$B$782,B$437)+'СЕТ СН'!$F$16</f>
        <v>#REF!</v>
      </c>
      <c r="C464" s="36" t="e">
        <f>SUMIFS(СВЦЭМ!#REF!,СВЦЭМ!$A$40:$A$783,$A464,СВЦЭМ!$B$39:$B$782,C$437)+'СЕТ СН'!$F$16</f>
        <v>#REF!</v>
      </c>
      <c r="D464" s="36" t="e">
        <f>SUMIFS(СВЦЭМ!#REF!,СВЦЭМ!$A$40:$A$783,$A464,СВЦЭМ!$B$39:$B$782,D$437)+'СЕТ СН'!$F$16</f>
        <v>#REF!</v>
      </c>
      <c r="E464" s="36" t="e">
        <f>SUMIFS(СВЦЭМ!#REF!,СВЦЭМ!$A$40:$A$783,$A464,СВЦЭМ!$B$39:$B$782,E$437)+'СЕТ СН'!$F$16</f>
        <v>#REF!</v>
      </c>
      <c r="F464" s="36" t="e">
        <f>SUMIFS(СВЦЭМ!#REF!,СВЦЭМ!$A$40:$A$783,$A464,СВЦЭМ!$B$39:$B$782,F$437)+'СЕТ СН'!$F$16</f>
        <v>#REF!</v>
      </c>
      <c r="G464" s="36" t="e">
        <f>SUMIFS(СВЦЭМ!#REF!,СВЦЭМ!$A$40:$A$783,$A464,СВЦЭМ!$B$39:$B$782,G$437)+'СЕТ СН'!$F$16</f>
        <v>#REF!</v>
      </c>
      <c r="H464" s="36" t="e">
        <f>SUMIFS(СВЦЭМ!#REF!,СВЦЭМ!$A$40:$A$783,$A464,СВЦЭМ!$B$39:$B$782,H$437)+'СЕТ СН'!$F$16</f>
        <v>#REF!</v>
      </c>
      <c r="I464" s="36" t="e">
        <f>SUMIFS(СВЦЭМ!#REF!,СВЦЭМ!$A$40:$A$783,$A464,СВЦЭМ!$B$39:$B$782,I$437)+'СЕТ СН'!$F$16</f>
        <v>#REF!</v>
      </c>
      <c r="J464" s="36" t="e">
        <f>SUMIFS(СВЦЭМ!#REF!,СВЦЭМ!$A$40:$A$783,$A464,СВЦЭМ!$B$39:$B$782,J$437)+'СЕТ СН'!$F$16</f>
        <v>#REF!</v>
      </c>
      <c r="K464" s="36" t="e">
        <f>SUMIFS(СВЦЭМ!#REF!,СВЦЭМ!$A$40:$A$783,$A464,СВЦЭМ!$B$39:$B$782,K$437)+'СЕТ СН'!$F$16</f>
        <v>#REF!</v>
      </c>
      <c r="L464" s="36" t="e">
        <f>SUMIFS(СВЦЭМ!#REF!,СВЦЭМ!$A$40:$A$783,$A464,СВЦЭМ!$B$39:$B$782,L$437)+'СЕТ СН'!$F$16</f>
        <v>#REF!</v>
      </c>
      <c r="M464" s="36" t="e">
        <f>SUMIFS(СВЦЭМ!#REF!,СВЦЭМ!$A$40:$A$783,$A464,СВЦЭМ!$B$39:$B$782,M$437)+'СЕТ СН'!$F$16</f>
        <v>#REF!</v>
      </c>
      <c r="N464" s="36" t="e">
        <f>SUMIFS(СВЦЭМ!#REF!,СВЦЭМ!$A$40:$A$783,$A464,СВЦЭМ!$B$39:$B$782,N$437)+'СЕТ СН'!$F$16</f>
        <v>#REF!</v>
      </c>
      <c r="O464" s="36" t="e">
        <f>SUMIFS(СВЦЭМ!#REF!,СВЦЭМ!$A$40:$A$783,$A464,СВЦЭМ!$B$39:$B$782,O$437)+'СЕТ СН'!$F$16</f>
        <v>#REF!</v>
      </c>
      <c r="P464" s="36" t="e">
        <f>SUMIFS(СВЦЭМ!#REF!,СВЦЭМ!$A$40:$A$783,$A464,СВЦЭМ!$B$39:$B$782,P$437)+'СЕТ СН'!$F$16</f>
        <v>#REF!</v>
      </c>
      <c r="Q464" s="36" t="e">
        <f>SUMIFS(СВЦЭМ!#REF!,СВЦЭМ!$A$40:$A$783,$A464,СВЦЭМ!$B$39:$B$782,Q$437)+'СЕТ СН'!$F$16</f>
        <v>#REF!</v>
      </c>
      <c r="R464" s="36" t="e">
        <f>SUMIFS(СВЦЭМ!#REF!,СВЦЭМ!$A$40:$A$783,$A464,СВЦЭМ!$B$39:$B$782,R$437)+'СЕТ СН'!$F$16</f>
        <v>#REF!</v>
      </c>
      <c r="S464" s="36" t="e">
        <f>SUMIFS(СВЦЭМ!#REF!,СВЦЭМ!$A$40:$A$783,$A464,СВЦЭМ!$B$39:$B$782,S$437)+'СЕТ СН'!$F$16</f>
        <v>#REF!</v>
      </c>
      <c r="T464" s="36" t="e">
        <f>SUMIFS(СВЦЭМ!#REF!,СВЦЭМ!$A$40:$A$783,$A464,СВЦЭМ!$B$39:$B$782,T$437)+'СЕТ СН'!$F$16</f>
        <v>#REF!</v>
      </c>
      <c r="U464" s="36" t="e">
        <f>SUMIFS(СВЦЭМ!#REF!,СВЦЭМ!$A$40:$A$783,$A464,СВЦЭМ!$B$39:$B$782,U$437)+'СЕТ СН'!$F$16</f>
        <v>#REF!</v>
      </c>
      <c r="V464" s="36" t="e">
        <f>SUMIFS(СВЦЭМ!#REF!,СВЦЭМ!$A$40:$A$783,$A464,СВЦЭМ!$B$39:$B$782,V$437)+'СЕТ СН'!$F$16</f>
        <v>#REF!</v>
      </c>
      <c r="W464" s="36" t="e">
        <f>SUMIFS(СВЦЭМ!#REF!,СВЦЭМ!$A$40:$A$783,$A464,СВЦЭМ!$B$39:$B$782,W$437)+'СЕТ СН'!$F$16</f>
        <v>#REF!</v>
      </c>
      <c r="X464" s="36" t="e">
        <f>SUMIFS(СВЦЭМ!#REF!,СВЦЭМ!$A$40:$A$783,$A464,СВЦЭМ!$B$39:$B$782,X$437)+'СЕТ СН'!$F$16</f>
        <v>#REF!</v>
      </c>
      <c r="Y464" s="36" t="e">
        <f>SUMIFS(СВЦЭМ!#REF!,СВЦЭМ!$A$40:$A$783,$A464,СВЦЭМ!$B$39:$B$782,Y$437)+'СЕТ СН'!$F$16</f>
        <v>#REF!</v>
      </c>
    </row>
    <row r="465" spans="1:26" ht="15.75" hidden="1" x14ac:dyDescent="0.2">
      <c r="A465" s="35">
        <f t="shared" si="12"/>
        <v>44679</v>
      </c>
      <c r="B465" s="36" t="e">
        <f>SUMIFS(СВЦЭМ!#REF!,СВЦЭМ!$A$40:$A$783,$A465,СВЦЭМ!$B$39:$B$782,B$437)+'СЕТ СН'!$F$16</f>
        <v>#REF!</v>
      </c>
      <c r="C465" s="36" t="e">
        <f>SUMIFS(СВЦЭМ!#REF!,СВЦЭМ!$A$40:$A$783,$A465,СВЦЭМ!$B$39:$B$782,C$437)+'СЕТ СН'!$F$16</f>
        <v>#REF!</v>
      </c>
      <c r="D465" s="36" t="e">
        <f>SUMIFS(СВЦЭМ!#REF!,СВЦЭМ!$A$40:$A$783,$A465,СВЦЭМ!$B$39:$B$782,D$437)+'СЕТ СН'!$F$16</f>
        <v>#REF!</v>
      </c>
      <c r="E465" s="36" t="e">
        <f>SUMIFS(СВЦЭМ!#REF!,СВЦЭМ!$A$40:$A$783,$A465,СВЦЭМ!$B$39:$B$782,E$437)+'СЕТ СН'!$F$16</f>
        <v>#REF!</v>
      </c>
      <c r="F465" s="36" t="e">
        <f>SUMIFS(СВЦЭМ!#REF!,СВЦЭМ!$A$40:$A$783,$A465,СВЦЭМ!$B$39:$B$782,F$437)+'СЕТ СН'!$F$16</f>
        <v>#REF!</v>
      </c>
      <c r="G465" s="36" t="e">
        <f>SUMIFS(СВЦЭМ!#REF!,СВЦЭМ!$A$40:$A$783,$A465,СВЦЭМ!$B$39:$B$782,G$437)+'СЕТ СН'!$F$16</f>
        <v>#REF!</v>
      </c>
      <c r="H465" s="36" t="e">
        <f>SUMIFS(СВЦЭМ!#REF!,СВЦЭМ!$A$40:$A$783,$A465,СВЦЭМ!$B$39:$B$782,H$437)+'СЕТ СН'!$F$16</f>
        <v>#REF!</v>
      </c>
      <c r="I465" s="36" t="e">
        <f>SUMIFS(СВЦЭМ!#REF!,СВЦЭМ!$A$40:$A$783,$A465,СВЦЭМ!$B$39:$B$782,I$437)+'СЕТ СН'!$F$16</f>
        <v>#REF!</v>
      </c>
      <c r="J465" s="36" t="e">
        <f>SUMIFS(СВЦЭМ!#REF!,СВЦЭМ!$A$40:$A$783,$A465,СВЦЭМ!$B$39:$B$782,J$437)+'СЕТ СН'!$F$16</f>
        <v>#REF!</v>
      </c>
      <c r="K465" s="36" t="e">
        <f>SUMIFS(СВЦЭМ!#REF!,СВЦЭМ!$A$40:$A$783,$A465,СВЦЭМ!$B$39:$B$782,K$437)+'СЕТ СН'!$F$16</f>
        <v>#REF!</v>
      </c>
      <c r="L465" s="36" t="e">
        <f>SUMIFS(СВЦЭМ!#REF!,СВЦЭМ!$A$40:$A$783,$A465,СВЦЭМ!$B$39:$B$782,L$437)+'СЕТ СН'!$F$16</f>
        <v>#REF!</v>
      </c>
      <c r="M465" s="36" t="e">
        <f>SUMIFS(СВЦЭМ!#REF!,СВЦЭМ!$A$40:$A$783,$A465,СВЦЭМ!$B$39:$B$782,M$437)+'СЕТ СН'!$F$16</f>
        <v>#REF!</v>
      </c>
      <c r="N465" s="36" t="e">
        <f>SUMIFS(СВЦЭМ!#REF!,СВЦЭМ!$A$40:$A$783,$A465,СВЦЭМ!$B$39:$B$782,N$437)+'СЕТ СН'!$F$16</f>
        <v>#REF!</v>
      </c>
      <c r="O465" s="36" t="e">
        <f>SUMIFS(СВЦЭМ!#REF!,СВЦЭМ!$A$40:$A$783,$A465,СВЦЭМ!$B$39:$B$782,O$437)+'СЕТ СН'!$F$16</f>
        <v>#REF!</v>
      </c>
      <c r="P465" s="36" t="e">
        <f>SUMIFS(СВЦЭМ!#REF!,СВЦЭМ!$A$40:$A$783,$A465,СВЦЭМ!$B$39:$B$782,P$437)+'СЕТ СН'!$F$16</f>
        <v>#REF!</v>
      </c>
      <c r="Q465" s="36" t="e">
        <f>SUMIFS(СВЦЭМ!#REF!,СВЦЭМ!$A$40:$A$783,$A465,СВЦЭМ!$B$39:$B$782,Q$437)+'СЕТ СН'!$F$16</f>
        <v>#REF!</v>
      </c>
      <c r="R465" s="36" t="e">
        <f>SUMIFS(СВЦЭМ!#REF!,СВЦЭМ!$A$40:$A$783,$A465,СВЦЭМ!$B$39:$B$782,R$437)+'СЕТ СН'!$F$16</f>
        <v>#REF!</v>
      </c>
      <c r="S465" s="36" t="e">
        <f>SUMIFS(СВЦЭМ!#REF!,СВЦЭМ!$A$40:$A$783,$A465,СВЦЭМ!$B$39:$B$782,S$437)+'СЕТ СН'!$F$16</f>
        <v>#REF!</v>
      </c>
      <c r="T465" s="36" t="e">
        <f>SUMIFS(СВЦЭМ!#REF!,СВЦЭМ!$A$40:$A$783,$A465,СВЦЭМ!$B$39:$B$782,T$437)+'СЕТ СН'!$F$16</f>
        <v>#REF!</v>
      </c>
      <c r="U465" s="36" t="e">
        <f>SUMIFS(СВЦЭМ!#REF!,СВЦЭМ!$A$40:$A$783,$A465,СВЦЭМ!$B$39:$B$782,U$437)+'СЕТ СН'!$F$16</f>
        <v>#REF!</v>
      </c>
      <c r="V465" s="36" t="e">
        <f>SUMIFS(СВЦЭМ!#REF!,СВЦЭМ!$A$40:$A$783,$A465,СВЦЭМ!$B$39:$B$782,V$437)+'СЕТ СН'!$F$16</f>
        <v>#REF!</v>
      </c>
      <c r="W465" s="36" t="e">
        <f>SUMIFS(СВЦЭМ!#REF!,СВЦЭМ!$A$40:$A$783,$A465,СВЦЭМ!$B$39:$B$782,W$437)+'СЕТ СН'!$F$16</f>
        <v>#REF!</v>
      </c>
      <c r="X465" s="36" t="e">
        <f>SUMIFS(СВЦЭМ!#REF!,СВЦЭМ!$A$40:$A$783,$A465,СВЦЭМ!$B$39:$B$782,X$437)+'СЕТ СН'!$F$16</f>
        <v>#REF!</v>
      </c>
      <c r="Y465" s="36" t="e">
        <f>SUMIFS(СВЦЭМ!#REF!,СВЦЭМ!$A$40:$A$783,$A465,СВЦЭМ!$B$39:$B$782,Y$437)+'СЕТ СН'!$F$16</f>
        <v>#REF!</v>
      </c>
    </row>
    <row r="466" spans="1:26" ht="15.75" hidden="1" x14ac:dyDescent="0.2">
      <c r="A466" s="35">
        <f t="shared" si="12"/>
        <v>44680</v>
      </c>
      <c r="B466" s="36" t="e">
        <f>SUMIFS(СВЦЭМ!#REF!,СВЦЭМ!$A$40:$A$783,$A466,СВЦЭМ!$B$39:$B$782,B$437)+'СЕТ СН'!$F$16</f>
        <v>#REF!</v>
      </c>
      <c r="C466" s="36" t="e">
        <f>SUMIFS(СВЦЭМ!#REF!,СВЦЭМ!$A$40:$A$783,$A466,СВЦЭМ!$B$39:$B$782,C$437)+'СЕТ СН'!$F$16</f>
        <v>#REF!</v>
      </c>
      <c r="D466" s="36" t="e">
        <f>SUMIFS(СВЦЭМ!#REF!,СВЦЭМ!$A$40:$A$783,$A466,СВЦЭМ!$B$39:$B$782,D$437)+'СЕТ СН'!$F$16</f>
        <v>#REF!</v>
      </c>
      <c r="E466" s="36" t="e">
        <f>SUMIFS(СВЦЭМ!#REF!,СВЦЭМ!$A$40:$A$783,$A466,СВЦЭМ!$B$39:$B$782,E$437)+'СЕТ СН'!$F$16</f>
        <v>#REF!</v>
      </c>
      <c r="F466" s="36" t="e">
        <f>SUMIFS(СВЦЭМ!#REF!,СВЦЭМ!$A$40:$A$783,$A466,СВЦЭМ!$B$39:$B$782,F$437)+'СЕТ СН'!$F$16</f>
        <v>#REF!</v>
      </c>
      <c r="G466" s="36" t="e">
        <f>SUMIFS(СВЦЭМ!#REF!,СВЦЭМ!$A$40:$A$783,$A466,СВЦЭМ!$B$39:$B$782,G$437)+'СЕТ СН'!$F$16</f>
        <v>#REF!</v>
      </c>
      <c r="H466" s="36" t="e">
        <f>SUMIFS(СВЦЭМ!#REF!,СВЦЭМ!$A$40:$A$783,$A466,СВЦЭМ!$B$39:$B$782,H$437)+'СЕТ СН'!$F$16</f>
        <v>#REF!</v>
      </c>
      <c r="I466" s="36" t="e">
        <f>SUMIFS(СВЦЭМ!#REF!,СВЦЭМ!$A$40:$A$783,$A466,СВЦЭМ!$B$39:$B$782,I$437)+'СЕТ СН'!$F$16</f>
        <v>#REF!</v>
      </c>
      <c r="J466" s="36" t="e">
        <f>SUMIFS(СВЦЭМ!#REF!,СВЦЭМ!$A$40:$A$783,$A466,СВЦЭМ!$B$39:$B$782,J$437)+'СЕТ СН'!$F$16</f>
        <v>#REF!</v>
      </c>
      <c r="K466" s="36" t="e">
        <f>SUMIFS(СВЦЭМ!#REF!,СВЦЭМ!$A$40:$A$783,$A466,СВЦЭМ!$B$39:$B$782,K$437)+'СЕТ СН'!$F$16</f>
        <v>#REF!</v>
      </c>
      <c r="L466" s="36" t="e">
        <f>SUMIFS(СВЦЭМ!#REF!,СВЦЭМ!$A$40:$A$783,$A466,СВЦЭМ!$B$39:$B$782,L$437)+'СЕТ СН'!$F$16</f>
        <v>#REF!</v>
      </c>
      <c r="M466" s="36" t="e">
        <f>SUMIFS(СВЦЭМ!#REF!,СВЦЭМ!$A$40:$A$783,$A466,СВЦЭМ!$B$39:$B$782,M$437)+'СЕТ СН'!$F$16</f>
        <v>#REF!</v>
      </c>
      <c r="N466" s="36" t="e">
        <f>SUMIFS(СВЦЭМ!#REF!,СВЦЭМ!$A$40:$A$783,$A466,СВЦЭМ!$B$39:$B$782,N$437)+'СЕТ СН'!$F$16</f>
        <v>#REF!</v>
      </c>
      <c r="O466" s="36" t="e">
        <f>SUMIFS(СВЦЭМ!#REF!,СВЦЭМ!$A$40:$A$783,$A466,СВЦЭМ!$B$39:$B$782,O$437)+'СЕТ СН'!$F$16</f>
        <v>#REF!</v>
      </c>
      <c r="P466" s="36" t="e">
        <f>SUMIFS(СВЦЭМ!#REF!,СВЦЭМ!$A$40:$A$783,$A466,СВЦЭМ!$B$39:$B$782,P$437)+'СЕТ СН'!$F$16</f>
        <v>#REF!</v>
      </c>
      <c r="Q466" s="36" t="e">
        <f>SUMIFS(СВЦЭМ!#REF!,СВЦЭМ!$A$40:$A$783,$A466,СВЦЭМ!$B$39:$B$782,Q$437)+'СЕТ СН'!$F$16</f>
        <v>#REF!</v>
      </c>
      <c r="R466" s="36" t="e">
        <f>SUMIFS(СВЦЭМ!#REF!,СВЦЭМ!$A$40:$A$783,$A466,СВЦЭМ!$B$39:$B$782,R$437)+'СЕТ СН'!$F$16</f>
        <v>#REF!</v>
      </c>
      <c r="S466" s="36" t="e">
        <f>SUMIFS(СВЦЭМ!#REF!,СВЦЭМ!$A$40:$A$783,$A466,СВЦЭМ!$B$39:$B$782,S$437)+'СЕТ СН'!$F$16</f>
        <v>#REF!</v>
      </c>
      <c r="T466" s="36" t="e">
        <f>SUMIFS(СВЦЭМ!#REF!,СВЦЭМ!$A$40:$A$783,$A466,СВЦЭМ!$B$39:$B$782,T$437)+'СЕТ СН'!$F$16</f>
        <v>#REF!</v>
      </c>
      <c r="U466" s="36" t="e">
        <f>SUMIFS(СВЦЭМ!#REF!,СВЦЭМ!$A$40:$A$783,$A466,СВЦЭМ!$B$39:$B$782,U$437)+'СЕТ СН'!$F$16</f>
        <v>#REF!</v>
      </c>
      <c r="V466" s="36" t="e">
        <f>SUMIFS(СВЦЭМ!#REF!,СВЦЭМ!$A$40:$A$783,$A466,СВЦЭМ!$B$39:$B$782,V$437)+'СЕТ СН'!$F$16</f>
        <v>#REF!</v>
      </c>
      <c r="W466" s="36" t="e">
        <f>SUMIFS(СВЦЭМ!#REF!,СВЦЭМ!$A$40:$A$783,$A466,СВЦЭМ!$B$39:$B$782,W$437)+'СЕТ СН'!$F$16</f>
        <v>#REF!</v>
      </c>
      <c r="X466" s="36" t="e">
        <f>SUMIFS(СВЦЭМ!#REF!,СВЦЭМ!$A$40:$A$783,$A466,СВЦЭМ!$B$39:$B$782,X$437)+'СЕТ СН'!$F$16</f>
        <v>#REF!</v>
      </c>
      <c r="Y466" s="36" t="e">
        <f>SUMIFS(СВЦЭМ!#REF!,СВЦЭМ!$A$40:$A$783,$A466,СВЦЭМ!$B$39:$B$782,Y$437)+'СЕТ СН'!$F$16</f>
        <v>#REF!</v>
      </c>
    </row>
    <row r="467" spans="1:26" ht="15.75" hidden="1" x14ac:dyDescent="0.2">
      <c r="A467" s="35">
        <f t="shared" si="12"/>
        <v>44681</v>
      </c>
      <c r="B467" s="36" t="e">
        <f>SUMIFS(СВЦЭМ!#REF!,СВЦЭМ!$A$40:$A$783,$A467,СВЦЭМ!$B$39:$B$782,B$437)+'СЕТ СН'!$F$16</f>
        <v>#REF!</v>
      </c>
      <c r="C467" s="36" t="e">
        <f>SUMIFS(СВЦЭМ!#REF!,СВЦЭМ!$A$40:$A$783,$A467,СВЦЭМ!$B$39:$B$782,C$437)+'СЕТ СН'!$F$16</f>
        <v>#REF!</v>
      </c>
      <c r="D467" s="36" t="e">
        <f>SUMIFS(СВЦЭМ!#REF!,СВЦЭМ!$A$40:$A$783,$A467,СВЦЭМ!$B$39:$B$782,D$437)+'СЕТ СН'!$F$16</f>
        <v>#REF!</v>
      </c>
      <c r="E467" s="36" t="e">
        <f>SUMIFS(СВЦЭМ!#REF!,СВЦЭМ!$A$40:$A$783,$A467,СВЦЭМ!$B$39:$B$782,E$437)+'СЕТ СН'!$F$16</f>
        <v>#REF!</v>
      </c>
      <c r="F467" s="36" t="e">
        <f>SUMIFS(СВЦЭМ!#REF!,СВЦЭМ!$A$40:$A$783,$A467,СВЦЭМ!$B$39:$B$782,F$437)+'СЕТ СН'!$F$16</f>
        <v>#REF!</v>
      </c>
      <c r="G467" s="36" t="e">
        <f>SUMIFS(СВЦЭМ!#REF!,СВЦЭМ!$A$40:$A$783,$A467,СВЦЭМ!$B$39:$B$782,G$437)+'СЕТ СН'!$F$16</f>
        <v>#REF!</v>
      </c>
      <c r="H467" s="36" t="e">
        <f>SUMIFS(СВЦЭМ!#REF!,СВЦЭМ!$A$40:$A$783,$A467,СВЦЭМ!$B$39:$B$782,H$437)+'СЕТ СН'!$F$16</f>
        <v>#REF!</v>
      </c>
      <c r="I467" s="36" t="e">
        <f>SUMIFS(СВЦЭМ!#REF!,СВЦЭМ!$A$40:$A$783,$A467,СВЦЭМ!$B$39:$B$782,I$437)+'СЕТ СН'!$F$16</f>
        <v>#REF!</v>
      </c>
      <c r="J467" s="36" t="e">
        <f>SUMIFS(СВЦЭМ!#REF!,СВЦЭМ!$A$40:$A$783,$A467,СВЦЭМ!$B$39:$B$782,J$437)+'СЕТ СН'!$F$16</f>
        <v>#REF!</v>
      </c>
      <c r="K467" s="36" t="e">
        <f>SUMIFS(СВЦЭМ!#REF!,СВЦЭМ!$A$40:$A$783,$A467,СВЦЭМ!$B$39:$B$782,K$437)+'СЕТ СН'!$F$16</f>
        <v>#REF!</v>
      </c>
      <c r="L467" s="36" t="e">
        <f>SUMIFS(СВЦЭМ!#REF!,СВЦЭМ!$A$40:$A$783,$A467,СВЦЭМ!$B$39:$B$782,L$437)+'СЕТ СН'!$F$16</f>
        <v>#REF!</v>
      </c>
      <c r="M467" s="36" t="e">
        <f>SUMIFS(СВЦЭМ!#REF!,СВЦЭМ!$A$40:$A$783,$A467,СВЦЭМ!$B$39:$B$782,M$437)+'СЕТ СН'!$F$16</f>
        <v>#REF!</v>
      </c>
      <c r="N467" s="36" t="e">
        <f>SUMIFS(СВЦЭМ!#REF!,СВЦЭМ!$A$40:$A$783,$A467,СВЦЭМ!$B$39:$B$782,N$437)+'СЕТ СН'!$F$16</f>
        <v>#REF!</v>
      </c>
      <c r="O467" s="36" t="e">
        <f>SUMIFS(СВЦЭМ!#REF!,СВЦЭМ!$A$40:$A$783,$A467,СВЦЭМ!$B$39:$B$782,O$437)+'СЕТ СН'!$F$16</f>
        <v>#REF!</v>
      </c>
      <c r="P467" s="36" t="e">
        <f>SUMIFS(СВЦЭМ!#REF!,СВЦЭМ!$A$40:$A$783,$A467,СВЦЭМ!$B$39:$B$782,P$437)+'СЕТ СН'!$F$16</f>
        <v>#REF!</v>
      </c>
      <c r="Q467" s="36" t="e">
        <f>SUMIFS(СВЦЭМ!#REF!,СВЦЭМ!$A$40:$A$783,$A467,СВЦЭМ!$B$39:$B$782,Q$437)+'СЕТ СН'!$F$16</f>
        <v>#REF!</v>
      </c>
      <c r="R467" s="36" t="e">
        <f>SUMIFS(СВЦЭМ!#REF!,СВЦЭМ!$A$40:$A$783,$A467,СВЦЭМ!$B$39:$B$782,R$437)+'СЕТ СН'!$F$16</f>
        <v>#REF!</v>
      </c>
      <c r="S467" s="36" t="e">
        <f>SUMIFS(СВЦЭМ!#REF!,СВЦЭМ!$A$40:$A$783,$A467,СВЦЭМ!$B$39:$B$782,S$437)+'СЕТ СН'!$F$16</f>
        <v>#REF!</v>
      </c>
      <c r="T467" s="36" t="e">
        <f>SUMIFS(СВЦЭМ!#REF!,СВЦЭМ!$A$40:$A$783,$A467,СВЦЭМ!$B$39:$B$782,T$437)+'СЕТ СН'!$F$16</f>
        <v>#REF!</v>
      </c>
      <c r="U467" s="36" t="e">
        <f>SUMIFS(СВЦЭМ!#REF!,СВЦЭМ!$A$40:$A$783,$A467,СВЦЭМ!$B$39:$B$782,U$437)+'СЕТ СН'!$F$16</f>
        <v>#REF!</v>
      </c>
      <c r="V467" s="36" t="e">
        <f>SUMIFS(СВЦЭМ!#REF!,СВЦЭМ!$A$40:$A$783,$A467,СВЦЭМ!$B$39:$B$782,V$437)+'СЕТ СН'!$F$16</f>
        <v>#REF!</v>
      </c>
      <c r="W467" s="36" t="e">
        <f>SUMIFS(СВЦЭМ!#REF!,СВЦЭМ!$A$40:$A$783,$A467,СВЦЭМ!$B$39:$B$782,W$437)+'СЕТ СН'!$F$16</f>
        <v>#REF!</v>
      </c>
      <c r="X467" s="36" t="e">
        <f>SUMIFS(СВЦЭМ!#REF!,СВЦЭМ!$A$40:$A$783,$A467,СВЦЭМ!$B$39:$B$782,X$437)+'СЕТ СН'!$F$16</f>
        <v>#REF!</v>
      </c>
      <c r="Y467" s="36" t="e">
        <f>SUMIFS(СВЦЭМ!#REF!,СВЦЭМ!$A$40:$A$783,$A467,СВЦЭМ!$B$39:$B$782,Y$437)+'СЕТ СН'!$F$16</f>
        <v>#REF!</v>
      </c>
    </row>
    <row r="468" spans="1:26" ht="15.75" hidden="1" x14ac:dyDescent="0.2">
      <c r="A468" s="35">
        <f t="shared" si="12"/>
        <v>44682</v>
      </c>
      <c r="B468" s="36" t="e">
        <f>SUMIFS(СВЦЭМ!#REF!,СВЦЭМ!$A$40:$A$783,$A468,СВЦЭМ!$B$39:$B$782,B$437)+'СЕТ СН'!$F$16</f>
        <v>#REF!</v>
      </c>
      <c r="C468" s="36" t="e">
        <f>SUMIFS(СВЦЭМ!#REF!,СВЦЭМ!$A$40:$A$783,$A468,СВЦЭМ!$B$39:$B$782,C$437)+'СЕТ СН'!$F$16</f>
        <v>#REF!</v>
      </c>
      <c r="D468" s="36" t="e">
        <f>SUMIFS(СВЦЭМ!#REF!,СВЦЭМ!$A$40:$A$783,$A468,СВЦЭМ!$B$39:$B$782,D$437)+'СЕТ СН'!$F$16</f>
        <v>#REF!</v>
      </c>
      <c r="E468" s="36" t="e">
        <f>SUMIFS(СВЦЭМ!#REF!,СВЦЭМ!$A$40:$A$783,$A468,СВЦЭМ!$B$39:$B$782,E$437)+'СЕТ СН'!$F$16</f>
        <v>#REF!</v>
      </c>
      <c r="F468" s="36" t="e">
        <f>SUMIFS(СВЦЭМ!#REF!,СВЦЭМ!$A$40:$A$783,$A468,СВЦЭМ!$B$39:$B$782,F$437)+'СЕТ СН'!$F$16</f>
        <v>#REF!</v>
      </c>
      <c r="G468" s="36" t="e">
        <f>SUMIFS(СВЦЭМ!#REF!,СВЦЭМ!$A$40:$A$783,$A468,СВЦЭМ!$B$39:$B$782,G$437)+'СЕТ СН'!$F$16</f>
        <v>#REF!</v>
      </c>
      <c r="H468" s="36" t="e">
        <f>SUMIFS(СВЦЭМ!#REF!,СВЦЭМ!$A$40:$A$783,$A468,СВЦЭМ!$B$39:$B$782,H$437)+'СЕТ СН'!$F$16</f>
        <v>#REF!</v>
      </c>
      <c r="I468" s="36" t="e">
        <f>SUMIFS(СВЦЭМ!#REF!,СВЦЭМ!$A$40:$A$783,$A468,СВЦЭМ!$B$39:$B$782,I$437)+'СЕТ СН'!$F$16</f>
        <v>#REF!</v>
      </c>
      <c r="J468" s="36" t="e">
        <f>SUMIFS(СВЦЭМ!#REF!,СВЦЭМ!$A$40:$A$783,$A468,СВЦЭМ!$B$39:$B$782,J$437)+'СЕТ СН'!$F$16</f>
        <v>#REF!</v>
      </c>
      <c r="K468" s="36" t="e">
        <f>SUMIFS(СВЦЭМ!#REF!,СВЦЭМ!$A$40:$A$783,$A468,СВЦЭМ!$B$39:$B$782,K$437)+'СЕТ СН'!$F$16</f>
        <v>#REF!</v>
      </c>
      <c r="L468" s="36" t="e">
        <f>SUMIFS(СВЦЭМ!#REF!,СВЦЭМ!$A$40:$A$783,$A468,СВЦЭМ!$B$39:$B$782,L$437)+'СЕТ СН'!$F$16</f>
        <v>#REF!</v>
      </c>
      <c r="M468" s="36" t="e">
        <f>SUMIFS(СВЦЭМ!#REF!,СВЦЭМ!$A$40:$A$783,$A468,СВЦЭМ!$B$39:$B$782,M$437)+'СЕТ СН'!$F$16</f>
        <v>#REF!</v>
      </c>
      <c r="N468" s="36" t="e">
        <f>SUMIFS(СВЦЭМ!#REF!,СВЦЭМ!$A$40:$A$783,$A468,СВЦЭМ!$B$39:$B$782,N$437)+'СЕТ СН'!$F$16</f>
        <v>#REF!</v>
      </c>
      <c r="O468" s="36" t="e">
        <f>SUMIFS(СВЦЭМ!#REF!,СВЦЭМ!$A$40:$A$783,$A468,СВЦЭМ!$B$39:$B$782,O$437)+'СЕТ СН'!$F$16</f>
        <v>#REF!</v>
      </c>
      <c r="P468" s="36" t="e">
        <f>SUMIFS(СВЦЭМ!#REF!,СВЦЭМ!$A$40:$A$783,$A468,СВЦЭМ!$B$39:$B$782,P$437)+'СЕТ СН'!$F$16</f>
        <v>#REF!</v>
      </c>
      <c r="Q468" s="36" t="e">
        <f>SUMIFS(СВЦЭМ!#REF!,СВЦЭМ!$A$40:$A$783,$A468,СВЦЭМ!$B$39:$B$782,Q$437)+'СЕТ СН'!$F$16</f>
        <v>#REF!</v>
      </c>
      <c r="R468" s="36" t="e">
        <f>SUMIFS(СВЦЭМ!#REF!,СВЦЭМ!$A$40:$A$783,$A468,СВЦЭМ!$B$39:$B$782,R$437)+'СЕТ СН'!$F$16</f>
        <v>#REF!</v>
      </c>
      <c r="S468" s="36" t="e">
        <f>SUMIFS(СВЦЭМ!#REF!,СВЦЭМ!$A$40:$A$783,$A468,СВЦЭМ!$B$39:$B$782,S$437)+'СЕТ СН'!$F$16</f>
        <v>#REF!</v>
      </c>
      <c r="T468" s="36" t="e">
        <f>SUMIFS(СВЦЭМ!#REF!,СВЦЭМ!$A$40:$A$783,$A468,СВЦЭМ!$B$39:$B$782,T$437)+'СЕТ СН'!$F$16</f>
        <v>#REF!</v>
      </c>
      <c r="U468" s="36" t="e">
        <f>SUMIFS(СВЦЭМ!#REF!,СВЦЭМ!$A$40:$A$783,$A468,СВЦЭМ!$B$39:$B$782,U$437)+'СЕТ СН'!$F$16</f>
        <v>#REF!</v>
      </c>
      <c r="V468" s="36" t="e">
        <f>SUMIFS(СВЦЭМ!#REF!,СВЦЭМ!$A$40:$A$783,$A468,СВЦЭМ!$B$39:$B$782,V$437)+'СЕТ СН'!$F$16</f>
        <v>#REF!</v>
      </c>
      <c r="W468" s="36" t="e">
        <f>SUMIFS(СВЦЭМ!#REF!,СВЦЭМ!$A$40:$A$783,$A468,СВЦЭМ!$B$39:$B$782,W$437)+'СЕТ СН'!$F$16</f>
        <v>#REF!</v>
      </c>
      <c r="X468" s="36" t="e">
        <f>SUMIFS(СВЦЭМ!#REF!,СВЦЭМ!$A$40:$A$783,$A468,СВЦЭМ!$B$39:$B$782,X$437)+'СЕТ СН'!$F$16</f>
        <v>#REF!</v>
      </c>
      <c r="Y468" s="36" t="e">
        <f>SUMIFS(СВЦЭМ!#REF!,СВЦЭМ!$A$40:$A$783,$A468,СВЦЭМ!$B$39:$B$782,Y$437)+'СЕТ СН'!$F$16</f>
        <v>#REF!</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53.486027870000001</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526610.24955436715</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469637.41</v>
      </c>
      <c r="O479" s="147"/>
      <c r="P479" s="147">
        <f>'СЕТ СН'!$G$7</f>
        <v>772328.14</v>
      </c>
      <c r="Q479" s="147"/>
      <c r="R479" s="147">
        <f>'СЕТ СН'!$H$7</f>
        <v>823529.89</v>
      </c>
      <c r="S479" s="147"/>
      <c r="T479" s="147">
        <f>'СЕТ СН'!$I$7</f>
        <v>621330.73</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203257.28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0" sqref="O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149</v>
      </c>
      <c r="C5" s="54">
        <v>44562</v>
      </c>
      <c r="D5" s="54">
        <v>44742</v>
      </c>
      <c r="E5" s="52" t="s">
        <v>20</v>
      </c>
      <c r="F5" s="52">
        <v>1030</v>
      </c>
      <c r="G5" s="52">
        <v>1767.76</v>
      </c>
      <c r="H5" s="52">
        <v>1905.14</v>
      </c>
      <c r="I5" s="52">
        <v>2392.14</v>
      </c>
    </row>
    <row r="6" spans="1:9" ht="60" x14ac:dyDescent="0.2">
      <c r="A6" s="53" t="s">
        <v>134</v>
      </c>
      <c r="B6" s="92" t="s">
        <v>149</v>
      </c>
      <c r="C6" s="54">
        <v>44562</v>
      </c>
      <c r="D6" s="54">
        <v>44742</v>
      </c>
      <c r="E6" s="52" t="s">
        <v>20</v>
      </c>
      <c r="F6" s="52">
        <v>52.82</v>
      </c>
      <c r="G6" s="52">
        <v>211.33</v>
      </c>
      <c r="H6" s="52">
        <v>258.2</v>
      </c>
      <c r="I6" s="52">
        <v>535.26</v>
      </c>
    </row>
    <row r="7" spans="1:9" ht="60" x14ac:dyDescent="0.2">
      <c r="A7" s="53" t="s">
        <v>135</v>
      </c>
      <c r="B7" s="92" t="s">
        <v>149</v>
      </c>
      <c r="C7" s="54">
        <v>44562</v>
      </c>
      <c r="D7" s="54">
        <v>44742</v>
      </c>
      <c r="E7" s="52" t="s">
        <v>21</v>
      </c>
      <c r="F7" s="52">
        <v>469637.41</v>
      </c>
      <c r="G7" s="52">
        <v>772328.14</v>
      </c>
      <c r="H7" s="52">
        <v>823529.89</v>
      </c>
      <c r="I7" s="52">
        <v>621330.73</v>
      </c>
    </row>
    <row r="8" spans="1:9" ht="90" x14ac:dyDescent="0.2">
      <c r="A8" s="53" t="s">
        <v>144</v>
      </c>
      <c r="B8" s="93" t="s">
        <v>150</v>
      </c>
      <c r="C8" s="54">
        <v>44562</v>
      </c>
      <c r="D8" s="54">
        <v>44926</v>
      </c>
      <c r="E8" s="93" t="s">
        <v>143</v>
      </c>
      <c r="F8" s="97">
        <v>7.0199999999999999E-2</v>
      </c>
      <c r="G8" s="93"/>
      <c r="H8" s="93"/>
      <c r="I8" s="93"/>
    </row>
    <row r="9" spans="1:9" ht="75" x14ac:dyDescent="0.2">
      <c r="A9" s="53" t="s">
        <v>136</v>
      </c>
      <c r="B9" s="93" t="s">
        <v>141</v>
      </c>
      <c r="C9" s="54">
        <v>44652</v>
      </c>
      <c r="D9" s="54">
        <v>44681</v>
      </c>
      <c r="E9" s="93" t="s">
        <v>20</v>
      </c>
      <c r="F9" s="96" t="s">
        <v>159</v>
      </c>
      <c r="G9" s="93"/>
      <c r="H9" s="93"/>
      <c r="I9" s="93"/>
    </row>
    <row r="10" spans="1:9" ht="45" x14ac:dyDescent="0.2">
      <c r="A10" s="53" t="s">
        <v>142</v>
      </c>
      <c r="B10" s="93" t="s">
        <v>151</v>
      </c>
      <c r="C10" s="54">
        <v>44562</v>
      </c>
      <c r="D10" s="54">
        <v>44742</v>
      </c>
      <c r="E10" s="91" t="s">
        <v>21</v>
      </c>
      <c r="F10" s="91">
        <v>203257.28</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rWzpRGvBL/O1KjB0hYKEmyLZKCjPd9gB+L4fzSTSQ6ZSy6mpDovNmFPgNET4NHhkExni64YO2kRC42prIPZeFQ==" saltValue="WBcveJctcMzTtFUVdbQQj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85" zoomScaleNormal="85" workbookViewId="0">
      <selection activeCell="G12" sqref="G12"/>
    </sheetView>
  </sheetViews>
  <sheetFormatPr defaultRowHeight="12.75" x14ac:dyDescent="0.2"/>
  <cols>
    <col min="1" max="1" width="39.375" style="62" customWidth="1"/>
    <col min="2" max="2" width="39.5" style="62" customWidth="1"/>
    <col min="3" max="6" width="21.25" style="62" customWidth="1"/>
    <col min="7" max="7" width="13.75" style="62" customWidth="1"/>
    <col min="8" max="215" width="9" style="62"/>
    <col min="216" max="216" width="39.375" style="62" customWidth="1"/>
    <col min="217" max="217" width="39.5" style="62" customWidth="1"/>
    <col min="218" max="221" width="21.25" style="62" customWidth="1"/>
    <col min="222" max="222" width="13.75" style="62" customWidth="1"/>
    <col min="223" max="471" width="9" style="62"/>
    <col min="472" max="472" width="39.375" style="62" customWidth="1"/>
    <col min="473" max="473" width="39.5" style="62" customWidth="1"/>
    <col min="474" max="477" width="21.25" style="62" customWidth="1"/>
    <col min="478" max="478" width="13.75" style="62" customWidth="1"/>
    <col min="479" max="727" width="9" style="62"/>
    <col min="728" max="728" width="39.375" style="62" customWidth="1"/>
    <col min="729" max="729" width="39.5" style="62" customWidth="1"/>
    <col min="730" max="733" width="21.25" style="62" customWidth="1"/>
    <col min="734" max="734" width="13.75" style="62" customWidth="1"/>
    <col min="735" max="983" width="9" style="62"/>
    <col min="984" max="984" width="39.375" style="62" customWidth="1"/>
    <col min="985" max="985" width="39.5" style="62" customWidth="1"/>
    <col min="986" max="989" width="21.25" style="62" customWidth="1"/>
    <col min="990" max="990" width="13.75" style="62" customWidth="1"/>
    <col min="991" max="1239" width="9" style="62"/>
    <col min="1240" max="1240" width="39.375" style="62" customWidth="1"/>
    <col min="1241" max="1241" width="39.5" style="62" customWidth="1"/>
    <col min="1242" max="1245" width="21.25" style="62" customWidth="1"/>
    <col min="1246" max="1246" width="13.75" style="62" customWidth="1"/>
    <col min="1247" max="1495" width="9" style="62"/>
    <col min="1496" max="1496" width="39.375" style="62" customWidth="1"/>
    <col min="1497" max="1497" width="39.5" style="62" customWidth="1"/>
    <col min="1498" max="1501" width="21.25" style="62" customWidth="1"/>
    <col min="1502" max="1502" width="13.75" style="62" customWidth="1"/>
    <col min="1503" max="1751" width="9" style="62"/>
    <col min="1752" max="1752" width="39.375" style="62" customWidth="1"/>
    <col min="1753" max="1753" width="39.5" style="62" customWidth="1"/>
    <col min="1754" max="1757" width="21.25" style="62" customWidth="1"/>
    <col min="1758" max="1758" width="13.75" style="62" customWidth="1"/>
    <col min="1759" max="2007" width="9" style="62"/>
    <col min="2008" max="2008" width="39.375" style="62" customWidth="1"/>
    <col min="2009" max="2009" width="39.5" style="62" customWidth="1"/>
    <col min="2010" max="2013" width="21.25" style="62" customWidth="1"/>
    <col min="2014" max="2014" width="13.75" style="62" customWidth="1"/>
    <col min="2015" max="2263" width="9" style="62"/>
    <col min="2264" max="2264" width="39.375" style="62" customWidth="1"/>
    <col min="2265" max="2265" width="39.5" style="62" customWidth="1"/>
    <col min="2266" max="2269" width="21.25" style="62" customWidth="1"/>
    <col min="2270" max="2270" width="13.75" style="62" customWidth="1"/>
    <col min="2271" max="2519" width="9" style="62"/>
    <col min="2520" max="2520" width="39.375" style="62" customWidth="1"/>
    <col min="2521" max="2521" width="39.5" style="62" customWidth="1"/>
    <col min="2522" max="2525" width="21.25" style="62" customWidth="1"/>
    <col min="2526" max="2526" width="13.75" style="62" customWidth="1"/>
    <col min="2527" max="2775" width="9" style="62"/>
    <col min="2776" max="2776" width="39.375" style="62" customWidth="1"/>
    <col min="2777" max="2777" width="39.5" style="62" customWidth="1"/>
    <col min="2778" max="2781" width="21.25" style="62" customWidth="1"/>
    <col min="2782" max="2782" width="13.75" style="62" customWidth="1"/>
    <col min="2783" max="3031" width="9" style="62"/>
    <col min="3032" max="3032" width="39.375" style="62" customWidth="1"/>
    <col min="3033" max="3033" width="39.5" style="62" customWidth="1"/>
    <col min="3034" max="3037" width="21.25" style="62" customWidth="1"/>
    <col min="3038" max="3038" width="13.75" style="62" customWidth="1"/>
    <col min="3039" max="3287" width="9" style="62"/>
    <col min="3288" max="3288" width="39.375" style="62" customWidth="1"/>
    <col min="3289" max="3289" width="39.5" style="62" customWidth="1"/>
    <col min="3290" max="3293" width="21.25" style="62" customWidth="1"/>
    <col min="3294" max="3294" width="13.75" style="62" customWidth="1"/>
    <col min="3295" max="3543" width="9" style="62"/>
    <col min="3544" max="3544" width="39.375" style="62" customWidth="1"/>
    <col min="3545" max="3545" width="39.5" style="62" customWidth="1"/>
    <col min="3546" max="3549" width="21.25" style="62" customWidth="1"/>
    <col min="3550" max="3550" width="13.75" style="62" customWidth="1"/>
    <col min="3551" max="3799" width="9" style="62"/>
    <col min="3800" max="3800" width="39.375" style="62" customWidth="1"/>
    <col min="3801" max="3801" width="39.5" style="62" customWidth="1"/>
    <col min="3802" max="3805" width="21.25" style="62" customWidth="1"/>
    <col min="3806" max="3806" width="13.75" style="62" customWidth="1"/>
    <col min="3807" max="4055" width="9" style="62"/>
    <col min="4056" max="4056" width="39.375" style="62" customWidth="1"/>
    <col min="4057" max="4057" width="39.5" style="62" customWidth="1"/>
    <col min="4058" max="4061" width="21.25" style="62" customWidth="1"/>
    <col min="4062" max="4062" width="13.75" style="62" customWidth="1"/>
    <col min="4063" max="4311" width="9" style="62"/>
    <col min="4312" max="4312" width="39.375" style="62" customWidth="1"/>
    <col min="4313" max="4313" width="39.5" style="62" customWidth="1"/>
    <col min="4314" max="4317" width="21.25" style="62" customWidth="1"/>
    <col min="4318" max="4318" width="13.75" style="62" customWidth="1"/>
    <col min="4319" max="4567" width="9" style="62"/>
    <col min="4568" max="4568" width="39.375" style="62" customWidth="1"/>
    <col min="4569" max="4569" width="39.5" style="62" customWidth="1"/>
    <col min="4570" max="4573" width="21.25" style="62" customWidth="1"/>
    <col min="4574" max="4574" width="13.75" style="62" customWidth="1"/>
    <col min="4575" max="4823" width="9" style="62"/>
    <col min="4824" max="4824" width="39.375" style="62" customWidth="1"/>
    <col min="4825" max="4825" width="39.5" style="62" customWidth="1"/>
    <col min="4826" max="4829" width="21.25" style="62" customWidth="1"/>
    <col min="4830" max="4830" width="13.75" style="62" customWidth="1"/>
    <col min="4831" max="5079" width="9" style="62"/>
    <col min="5080" max="5080" width="39.375" style="62" customWidth="1"/>
    <col min="5081" max="5081" width="39.5" style="62" customWidth="1"/>
    <col min="5082" max="5085" width="21.25" style="62" customWidth="1"/>
    <col min="5086" max="5086" width="13.75" style="62" customWidth="1"/>
    <col min="5087" max="5335" width="9" style="62"/>
    <col min="5336" max="5336" width="39.375" style="62" customWidth="1"/>
    <col min="5337" max="5337" width="39.5" style="62" customWidth="1"/>
    <col min="5338" max="5341" width="21.25" style="62" customWidth="1"/>
    <col min="5342" max="5342" width="13.75" style="62" customWidth="1"/>
    <col min="5343" max="5591" width="9" style="62"/>
    <col min="5592" max="5592" width="39.375" style="62" customWidth="1"/>
    <col min="5593" max="5593" width="39.5" style="62" customWidth="1"/>
    <col min="5594" max="5597" width="21.25" style="62" customWidth="1"/>
    <col min="5598" max="5598" width="13.75" style="62" customWidth="1"/>
    <col min="5599" max="5847" width="9" style="62"/>
    <col min="5848" max="5848" width="39.375" style="62" customWidth="1"/>
    <col min="5849" max="5849" width="39.5" style="62" customWidth="1"/>
    <col min="5850" max="5853" width="21.25" style="62" customWidth="1"/>
    <col min="5854" max="5854" width="13.75" style="62" customWidth="1"/>
    <col min="5855" max="6103" width="9" style="62"/>
    <col min="6104" max="6104" width="39.375" style="62" customWidth="1"/>
    <col min="6105" max="6105" width="39.5" style="62" customWidth="1"/>
    <col min="6106" max="6109" width="21.25" style="62" customWidth="1"/>
    <col min="6110" max="6110" width="13.75" style="62" customWidth="1"/>
    <col min="6111" max="6359" width="9" style="62"/>
    <col min="6360" max="6360" width="39.375" style="62" customWidth="1"/>
    <col min="6361" max="6361" width="39.5" style="62" customWidth="1"/>
    <col min="6362" max="6365" width="21.25" style="62" customWidth="1"/>
    <col min="6366" max="6366" width="13.75" style="62" customWidth="1"/>
    <col min="6367" max="6615" width="9" style="62"/>
    <col min="6616" max="6616" width="39.375" style="62" customWidth="1"/>
    <col min="6617" max="6617" width="39.5" style="62" customWidth="1"/>
    <col min="6618" max="6621" width="21.25" style="62" customWidth="1"/>
    <col min="6622" max="6622" width="13.75" style="62" customWidth="1"/>
    <col min="6623" max="6871" width="9" style="62"/>
    <col min="6872" max="6872" width="39.375" style="62" customWidth="1"/>
    <col min="6873" max="6873" width="39.5" style="62" customWidth="1"/>
    <col min="6874" max="6877" width="21.25" style="62" customWidth="1"/>
    <col min="6878" max="6878" width="13.75" style="62" customWidth="1"/>
    <col min="6879" max="7127" width="9" style="62"/>
    <col min="7128" max="7128" width="39.375" style="62" customWidth="1"/>
    <col min="7129" max="7129" width="39.5" style="62" customWidth="1"/>
    <col min="7130" max="7133" width="21.25" style="62" customWidth="1"/>
    <col min="7134" max="7134" width="13.75" style="62" customWidth="1"/>
    <col min="7135" max="7383" width="9" style="62"/>
    <col min="7384" max="7384" width="39.375" style="62" customWidth="1"/>
    <col min="7385" max="7385" width="39.5" style="62" customWidth="1"/>
    <col min="7386" max="7389" width="21.25" style="62" customWidth="1"/>
    <col min="7390" max="7390" width="13.75" style="62" customWidth="1"/>
    <col min="7391" max="7639" width="9" style="62"/>
    <col min="7640" max="7640" width="39.375" style="62" customWidth="1"/>
    <col min="7641" max="7641" width="39.5" style="62" customWidth="1"/>
    <col min="7642" max="7645" width="21.25" style="62" customWidth="1"/>
    <col min="7646" max="7646" width="13.75" style="62" customWidth="1"/>
    <col min="7647" max="7895" width="9" style="62"/>
    <col min="7896" max="7896" width="39.375" style="62" customWidth="1"/>
    <col min="7897" max="7897" width="39.5" style="62" customWidth="1"/>
    <col min="7898" max="7901" width="21.25" style="62" customWidth="1"/>
    <col min="7902" max="7902" width="13.75" style="62" customWidth="1"/>
    <col min="7903" max="8151" width="9" style="62"/>
    <col min="8152" max="8152" width="39.375" style="62" customWidth="1"/>
    <col min="8153" max="8153" width="39.5" style="62" customWidth="1"/>
    <col min="8154" max="8157" width="21.25" style="62" customWidth="1"/>
    <col min="8158" max="8158" width="13.75" style="62" customWidth="1"/>
    <col min="8159" max="8407" width="9" style="62"/>
    <col min="8408" max="8408" width="39.375" style="62" customWidth="1"/>
    <col min="8409" max="8409" width="39.5" style="62" customWidth="1"/>
    <col min="8410" max="8413" width="21.25" style="62" customWidth="1"/>
    <col min="8414" max="8414" width="13.75" style="62" customWidth="1"/>
    <col min="8415" max="8663" width="9" style="62"/>
    <col min="8664" max="8664" width="39.375" style="62" customWidth="1"/>
    <col min="8665" max="8665" width="39.5" style="62" customWidth="1"/>
    <col min="8666" max="8669" width="21.25" style="62" customWidth="1"/>
    <col min="8670" max="8670" width="13.75" style="62" customWidth="1"/>
    <col min="8671" max="8919" width="9" style="62"/>
    <col min="8920" max="8920" width="39.375" style="62" customWidth="1"/>
    <col min="8921" max="8921" width="39.5" style="62" customWidth="1"/>
    <col min="8922" max="8925" width="21.25" style="62" customWidth="1"/>
    <col min="8926" max="8926" width="13.75" style="62" customWidth="1"/>
    <col min="8927" max="9175" width="9" style="62"/>
    <col min="9176" max="9176" width="39.375" style="62" customWidth="1"/>
    <col min="9177" max="9177" width="39.5" style="62" customWidth="1"/>
    <col min="9178" max="9181" width="21.25" style="62" customWidth="1"/>
    <col min="9182" max="9182" width="13.75" style="62" customWidth="1"/>
    <col min="9183" max="9431" width="9" style="62"/>
    <col min="9432" max="9432" width="39.375" style="62" customWidth="1"/>
    <col min="9433" max="9433" width="39.5" style="62" customWidth="1"/>
    <col min="9434" max="9437" width="21.25" style="62" customWidth="1"/>
    <col min="9438" max="9438" width="13.75" style="62" customWidth="1"/>
    <col min="9439" max="9687" width="9" style="62"/>
    <col min="9688" max="9688" width="39.375" style="62" customWidth="1"/>
    <col min="9689" max="9689" width="39.5" style="62" customWidth="1"/>
    <col min="9690" max="9693" width="21.25" style="62" customWidth="1"/>
    <col min="9694" max="9694" width="13.75" style="62" customWidth="1"/>
    <col min="9695" max="9943" width="9" style="62"/>
    <col min="9944" max="9944" width="39.375" style="62" customWidth="1"/>
    <col min="9945" max="9945" width="39.5" style="62" customWidth="1"/>
    <col min="9946" max="9949" width="21.25" style="62" customWidth="1"/>
    <col min="9950" max="9950" width="13.75" style="62" customWidth="1"/>
    <col min="9951" max="10199" width="9" style="62"/>
    <col min="10200" max="10200" width="39.375" style="62" customWidth="1"/>
    <col min="10201" max="10201" width="39.5" style="62" customWidth="1"/>
    <col min="10202" max="10205" width="21.25" style="62" customWidth="1"/>
    <col min="10206" max="10206" width="13.75" style="62" customWidth="1"/>
    <col min="10207" max="10455" width="9" style="62"/>
    <col min="10456" max="10456" width="39.375" style="62" customWidth="1"/>
    <col min="10457" max="10457" width="39.5" style="62" customWidth="1"/>
    <col min="10458" max="10461" width="21.25" style="62" customWidth="1"/>
    <col min="10462" max="10462" width="13.75" style="62" customWidth="1"/>
    <col min="10463" max="10711" width="9" style="62"/>
    <col min="10712" max="10712" width="39.375" style="62" customWidth="1"/>
    <col min="10713" max="10713" width="39.5" style="62" customWidth="1"/>
    <col min="10714" max="10717" width="21.25" style="62" customWidth="1"/>
    <col min="10718" max="10718" width="13.75" style="62" customWidth="1"/>
    <col min="10719" max="10967" width="9" style="62"/>
    <col min="10968" max="10968" width="39.375" style="62" customWidth="1"/>
    <col min="10969" max="10969" width="39.5" style="62" customWidth="1"/>
    <col min="10970" max="10973" width="21.25" style="62" customWidth="1"/>
    <col min="10974" max="10974" width="13.75" style="62" customWidth="1"/>
    <col min="10975" max="11223" width="9" style="62"/>
    <col min="11224" max="11224" width="39.375" style="62" customWidth="1"/>
    <col min="11225" max="11225" width="39.5" style="62" customWidth="1"/>
    <col min="11226" max="11229" width="21.25" style="62" customWidth="1"/>
    <col min="11230" max="11230" width="13.75" style="62" customWidth="1"/>
    <col min="11231" max="11479" width="9" style="62"/>
    <col min="11480" max="11480" width="39.375" style="62" customWidth="1"/>
    <col min="11481" max="11481" width="39.5" style="62" customWidth="1"/>
    <col min="11482" max="11485" width="21.25" style="62" customWidth="1"/>
    <col min="11486" max="11486" width="13.75" style="62" customWidth="1"/>
    <col min="11487" max="11735" width="9" style="62"/>
    <col min="11736" max="11736" width="39.375" style="62" customWidth="1"/>
    <col min="11737" max="11737" width="39.5" style="62" customWidth="1"/>
    <col min="11738" max="11741" width="21.25" style="62" customWidth="1"/>
    <col min="11742" max="11742" width="13.75" style="62" customWidth="1"/>
    <col min="11743" max="11991" width="9" style="62"/>
    <col min="11992" max="11992" width="39.375" style="62" customWidth="1"/>
    <col min="11993" max="11993" width="39.5" style="62" customWidth="1"/>
    <col min="11994" max="11997" width="21.25" style="62" customWidth="1"/>
    <col min="11998" max="11998" width="13.75" style="62" customWidth="1"/>
    <col min="11999" max="12247" width="9" style="62"/>
    <col min="12248" max="12248" width="39.375" style="62" customWidth="1"/>
    <col min="12249" max="12249" width="39.5" style="62" customWidth="1"/>
    <col min="12250" max="12253" width="21.25" style="62" customWidth="1"/>
    <col min="12254" max="12254" width="13.75" style="62" customWidth="1"/>
    <col min="12255" max="12503" width="9" style="62"/>
    <col min="12504" max="12504" width="39.375" style="62" customWidth="1"/>
    <col min="12505" max="12505" width="39.5" style="62" customWidth="1"/>
    <col min="12506" max="12509" width="21.25" style="62" customWidth="1"/>
    <col min="12510" max="12510" width="13.75" style="62" customWidth="1"/>
    <col min="12511" max="12759" width="9" style="62"/>
    <col min="12760" max="12760" width="39.375" style="62" customWidth="1"/>
    <col min="12761" max="12761" width="39.5" style="62" customWidth="1"/>
    <col min="12762" max="12765" width="21.25" style="62" customWidth="1"/>
    <col min="12766" max="12766" width="13.75" style="62" customWidth="1"/>
    <col min="12767" max="13015" width="9" style="62"/>
    <col min="13016" max="13016" width="39.375" style="62" customWidth="1"/>
    <col min="13017" max="13017" width="39.5" style="62" customWidth="1"/>
    <col min="13018" max="13021" width="21.25" style="62" customWidth="1"/>
    <col min="13022" max="13022" width="13.75" style="62" customWidth="1"/>
    <col min="13023" max="13271" width="9" style="62"/>
    <col min="13272" max="13272" width="39.375" style="62" customWidth="1"/>
    <col min="13273" max="13273" width="39.5" style="62" customWidth="1"/>
    <col min="13274" max="13277" width="21.25" style="62" customWidth="1"/>
    <col min="13278" max="13278" width="13.75" style="62" customWidth="1"/>
    <col min="13279" max="13527" width="9" style="62"/>
    <col min="13528" max="13528" width="39.375" style="62" customWidth="1"/>
    <col min="13529" max="13529" width="39.5" style="62" customWidth="1"/>
    <col min="13530" max="13533" width="21.25" style="62" customWidth="1"/>
    <col min="13534" max="13534" width="13.75" style="62" customWidth="1"/>
    <col min="13535" max="13783" width="9" style="62"/>
    <col min="13784" max="13784" width="39.375" style="62" customWidth="1"/>
    <col min="13785" max="13785" width="39.5" style="62" customWidth="1"/>
    <col min="13786" max="13789" width="21.25" style="62" customWidth="1"/>
    <col min="13790" max="13790" width="13.75" style="62" customWidth="1"/>
    <col min="13791" max="14039" width="9" style="62"/>
    <col min="14040" max="14040" width="39.375" style="62" customWidth="1"/>
    <col min="14041" max="14041" width="39.5" style="62" customWidth="1"/>
    <col min="14042" max="14045" width="21.25" style="62" customWidth="1"/>
    <col min="14046" max="14046" width="13.75" style="62" customWidth="1"/>
    <col min="14047" max="14295" width="9" style="62"/>
    <col min="14296" max="14296" width="39.375" style="62" customWidth="1"/>
    <col min="14297" max="14297" width="39.5" style="62" customWidth="1"/>
    <col min="14298" max="14301" width="21.25" style="62" customWidth="1"/>
    <col min="14302" max="14302" width="13.75" style="62" customWidth="1"/>
    <col min="14303" max="14551" width="9" style="62"/>
    <col min="14552" max="14552" width="39.375" style="62" customWidth="1"/>
    <col min="14553" max="14553" width="39.5" style="62" customWidth="1"/>
    <col min="14554" max="14557" width="21.25" style="62" customWidth="1"/>
    <col min="14558" max="14558" width="13.75" style="62" customWidth="1"/>
    <col min="14559" max="14807" width="9" style="62"/>
    <col min="14808" max="14808" width="39.375" style="62" customWidth="1"/>
    <col min="14809" max="14809" width="39.5" style="62" customWidth="1"/>
    <col min="14810" max="14813" width="21.25" style="62" customWidth="1"/>
    <col min="14814" max="14814" width="13.75" style="62" customWidth="1"/>
    <col min="14815" max="15063" width="9" style="62"/>
    <col min="15064" max="15064" width="39.375" style="62" customWidth="1"/>
    <col min="15065" max="15065" width="39.5" style="62" customWidth="1"/>
    <col min="15066" max="15069" width="21.25" style="62" customWidth="1"/>
    <col min="15070" max="15070" width="13.75" style="62" customWidth="1"/>
    <col min="15071" max="15319" width="9" style="62"/>
    <col min="15320" max="15320" width="39.375" style="62" customWidth="1"/>
    <col min="15321" max="15321" width="39.5" style="62" customWidth="1"/>
    <col min="15322" max="15325" width="21.25" style="62" customWidth="1"/>
    <col min="15326" max="15326" width="13.75" style="62" customWidth="1"/>
    <col min="15327" max="15575" width="9" style="62"/>
    <col min="15576" max="15576" width="39.375" style="62" customWidth="1"/>
    <col min="15577" max="15577" width="39.5" style="62" customWidth="1"/>
    <col min="15578" max="15581" width="21.25" style="62" customWidth="1"/>
    <col min="15582" max="15582" width="13.75" style="62" customWidth="1"/>
    <col min="15583" max="15831" width="9" style="62"/>
    <col min="15832" max="15832" width="39.375" style="62" customWidth="1"/>
    <col min="15833" max="15833" width="39.5" style="62" customWidth="1"/>
    <col min="15834" max="15837" width="21.25" style="62" customWidth="1"/>
    <col min="15838" max="15838" width="13.75" style="62" customWidth="1"/>
    <col min="15839" max="16087" width="9" style="62"/>
    <col min="16088" max="16088" width="39.375" style="62" customWidth="1"/>
    <col min="16089" max="16089" width="39.5" style="62" customWidth="1"/>
    <col min="16090" max="16093" width="21.25" style="62" customWidth="1"/>
    <col min="16094" max="16094" width="13.75" style="62" customWidth="1"/>
    <col min="16095"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5.44353205</v>
      </c>
    </row>
    <row r="11" spans="1:4" ht="66" customHeight="1" x14ac:dyDescent="0.2">
      <c r="A11" s="174" t="s">
        <v>93</v>
      </c>
      <c r="B11" s="175"/>
      <c r="C11" s="73"/>
      <c r="D11" s="74">
        <v>1171.17817838</v>
      </c>
    </row>
    <row r="12" spans="1:4" ht="30" customHeight="1" x14ac:dyDescent="0.2">
      <c r="A12" s="174" t="s">
        <v>94</v>
      </c>
      <c r="B12" s="175"/>
      <c r="C12" s="73"/>
      <c r="D12" s="75">
        <v>526610.24955436715</v>
      </c>
    </row>
    <row r="13" spans="1:4" ht="30" customHeight="1" x14ac:dyDescent="0.2">
      <c r="A13" s="174" t="s">
        <v>95</v>
      </c>
      <c r="B13" s="175"/>
      <c r="C13" s="73"/>
      <c r="D13" s="76"/>
    </row>
    <row r="14" spans="1:4" ht="15" customHeight="1" x14ac:dyDescent="0.2">
      <c r="A14" s="176" t="s">
        <v>96</v>
      </c>
      <c r="B14" s="177"/>
      <c r="C14" s="73"/>
      <c r="D14" s="74">
        <v>1219.7438495599999</v>
      </c>
    </row>
    <row r="15" spans="1:4" ht="15" customHeight="1" x14ac:dyDescent="0.2">
      <c r="A15" s="176" t="s">
        <v>97</v>
      </c>
      <c r="B15" s="177"/>
      <c r="C15" s="73"/>
      <c r="D15" s="74">
        <v>1982.8861797300001</v>
      </c>
    </row>
    <row r="16" spans="1:4" ht="15" customHeight="1" x14ac:dyDescent="0.2">
      <c r="A16" s="176" t="s">
        <v>98</v>
      </c>
      <c r="B16" s="177"/>
      <c r="C16" s="73"/>
      <c r="D16" s="74">
        <v>3090.9300521099999</v>
      </c>
    </row>
    <row r="17" spans="1:4" ht="15" customHeight="1" x14ac:dyDescent="0.2">
      <c r="A17" s="176" t="s">
        <v>99</v>
      </c>
      <c r="B17" s="177"/>
      <c r="C17" s="73"/>
      <c r="D17" s="74">
        <v>2396.1682045900002</v>
      </c>
    </row>
    <row r="18" spans="1:4" ht="52.5" customHeight="1" x14ac:dyDescent="0.2">
      <c r="A18" s="174" t="s">
        <v>100</v>
      </c>
      <c r="B18" s="175"/>
      <c r="C18" s="73"/>
      <c r="D18" s="74">
        <v>53.486027870000001</v>
      </c>
    </row>
    <row r="19" spans="1:4" ht="52.5" customHeight="1" x14ac:dyDescent="0.25">
      <c r="A19" s="174" t="s">
        <v>152</v>
      </c>
      <c r="B19" s="175"/>
      <c r="C19" s="81"/>
      <c r="D19" s="74">
        <v>1108.7935149800001</v>
      </c>
    </row>
    <row r="20" spans="1:4" ht="52.5" customHeight="1" x14ac:dyDescent="0.25">
      <c r="A20" s="174" t="s">
        <v>153</v>
      </c>
      <c r="B20" s="175"/>
      <c r="C20" s="81"/>
      <c r="D20" s="102"/>
    </row>
    <row r="21" spans="1:4" ht="52.5" customHeight="1" x14ac:dyDescent="0.25">
      <c r="A21" s="176" t="s">
        <v>154</v>
      </c>
      <c r="B21" s="177"/>
      <c r="C21" s="81"/>
      <c r="D21" s="74">
        <v>1156.6250614999999</v>
      </c>
    </row>
    <row r="22" spans="1:4" ht="52.5" customHeight="1" x14ac:dyDescent="0.25">
      <c r="A22" s="176" t="s">
        <v>155</v>
      </c>
      <c r="B22" s="177"/>
      <c r="C22" s="81"/>
      <c r="D22" s="74">
        <v>1092.9379786899999</v>
      </c>
    </row>
    <row r="23" spans="1:4" ht="52.5" customHeight="1" x14ac:dyDescent="0.25">
      <c r="A23" s="176" t="s">
        <v>156</v>
      </c>
      <c r="B23" s="177"/>
      <c r="C23" s="81"/>
      <c r="D23" s="74">
        <v>1062.4112822</v>
      </c>
    </row>
    <row r="24" spans="1:4" ht="52.5" customHeight="1" x14ac:dyDescent="0.25">
      <c r="A24" s="176" t="s">
        <v>157</v>
      </c>
      <c r="B24" s="177"/>
      <c r="C24" s="81"/>
      <c r="D24" s="74">
        <v>1082.1310508900001</v>
      </c>
    </row>
    <row r="25" spans="1:4" ht="15" customHeight="1" x14ac:dyDescent="0.2">
      <c r="A25" s="69" t="s">
        <v>101</v>
      </c>
      <c r="B25" s="70"/>
      <c r="C25" s="77"/>
      <c r="D25" s="78"/>
    </row>
    <row r="26" spans="1:4" ht="30" customHeight="1" x14ac:dyDescent="0.2">
      <c r="A26" s="174" t="s">
        <v>102</v>
      </c>
      <c r="B26" s="175"/>
      <c r="C26" s="73"/>
      <c r="D26" s="79">
        <v>728.16399999999999</v>
      </c>
    </row>
    <row r="27" spans="1:4" ht="30" customHeight="1" x14ac:dyDescent="0.2">
      <c r="A27" s="174" t="s">
        <v>103</v>
      </c>
      <c r="B27" s="175"/>
      <c r="C27" s="80"/>
      <c r="D27" s="79">
        <v>1.1220000000000001</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1.5715084667150001E-3</v>
      </c>
    </row>
    <row r="32" spans="1:4" ht="15" customHeight="1" x14ac:dyDescent="0.25">
      <c r="A32" s="176" t="s">
        <v>98</v>
      </c>
      <c r="B32" s="177"/>
      <c r="C32" s="81"/>
      <c r="D32" s="82">
        <v>3.7355697266429999E-3</v>
      </c>
    </row>
    <row r="33" spans="1:6" ht="15" customHeight="1" x14ac:dyDescent="0.25">
      <c r="A33" s="176" t="s">
        <v>99</v>
      </c>
      <c r="B33" s="177"/>
      <c r="C33" s="81"/>
      <c r="D33" s="82">
        <v>2.3775669564810001E-3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8" t="s">
        <v>112</v>
      </c>
      <c r="F37" s="98" t="s">
        <v>112</v>
      </c>
    </row>
    <row r="38" spans="1:6" ht="30.75" customHeight="1" x14ac:dyDescent="0.2">
      <c r="A38" s="99"/>
      <c r="B38" s="99"/>
      <c r="C38" s="99"/>
      <c r="D38" s="99"/>
      <c r="E38" s="100"/>
      <c r="F38" s="101"/>
    </row>
    <row r="39" spans="1:6" ht="12.75" customHeight="1" x14ac:dyDescent="0.2">
      <c r="A39" s="83" t="s">
        <v>161</v>
      </c>
      <c r="B39" s="83">
        <v>1</v>
      </c>
      <c r="C39" s="84">
        <v>1192.00768776</v>
      </c>
      <c r="D39" s="84">
        <v>1132.79991178</v>
      </c>
      <c r="E39" s="84">
        <v>154.74517022000001</v>
      </c>
      <c r="F39" s="84">
        <v>154.74517022000001</v>
      </c>
    </row>
    <row r="40" spans="1:6" ht="12.75" customHeight="1" x14ac:dyDescent="0.2">
      <c r="A40" s="83" t="s">
        <v>161</v>
      </c>
      <c r="B40" s="83">
        <v>2</v>
      </c>
      <c r="C40" s="84">
        <v>1195.54915228</v>
      </c>
      <c r="D40" s="84">
        <v>1133.4362196699999</v>
      </c>
      <c r="E40" s="84">
        <v>154.83209252</v>
      </c>
      <c r="F40" s="84">
        <v>154.83209252</v>
      </c>
    </row>
    <row r="41" spans="1:6" ht="12.75" customHeight="1" x14ac:dyDescent="0.2">
      <c r="A41" s="83" t="s">
        <v>161</v>
      </c>
      <c r="B41" s="83">
        <v>3</v>
      </c>
      <c r="C41" s="84">
        <v>1226.9458886</v>
      </c>
      <c r="D41" s="84">
        <v>1162.4488654300001</v>
      </c>
      <c r="E41" s="84">
        <v>158.79534036000001</v>
      </c>
      <c r="F41" s="84">
        <v>158.79534036000001</v>
      </c>
    </row>
    <row r="42" spans="1:6" ht="12.75" customHeight="1" x14ac:dyDescent="0.2">
      <c r="A42" s="83" t="s">
        <v>161</v>
      </c>
      <c r="B42" s="83">
        <v>4</v>
      </c>
      <c r="C42" s="84">
        <v>1241.51091651</v>
      </c>
      <c r="D42" s="84">
        <v>1177.0072076900001</v>
      </c>
      <c r="E42" s="84">
        <v>160.78407034</v>
      </c>
      <c r="F42" s="84">
        <v>160.78407034</v>
      </c>
    </row>
    <row r="43" spans="1:6" ht="12.75" customHeight="1" x14ac:dyDescent="0.2">
      <c r="A43" s="83" t="s">
        <v>161</v>
      </c>
      <c r="B43" s="83">
        <v>5</v>
      </c>
      <c r="C43" s="84">
        <v>1233.5158635400001</v>
      </c>
      <c r="D43" s="84">
        <v>1171.0641202100001</v>
      </c>
      <c r="E43" s="84">
        <v>159.97221991999999</v>
      </c>
      <c r="F43" s="84">
        <v>159.97221991999999</v>
      </c>
    </row>
    <row r="44" spans="1:6" ht="12.75" customHeight="1" x14ac:dyDescent="0.2">
      <c r="A44" s="83" t="s">
        <v>161</v>
      </c>
      <c r="B44" s="83">
        <v>6</v>
      </c>
      <c r="C44" s="84">
        <v>1209.3296528200001</v>
      </c>
      <c r="D44" s="84">
        <v>1142.3538440499999</v>
      </c>
      <c r="E44" s="84">
        <v>156.05027702000001</v>
      </c>
      <c r="F44" s="84">
        <v>156.05027702000001</v>
      </c>
    </row>
    <row r="45" spans="1:6" ht="12.75" customHeight="1" x14ac:dyDescent="0.2">
      <c r="A45" s="83" t="s">
        <v>161</v>
      </c>
      <c r="B45" s="83">
        <v>7</v>
      </c>
      <c r="C45" s="84">
        <v>1150.55151097</v>
      </c>
      <c r="D45" s="84">
        <v>1085.1389204300001</v>
      </c>
      <c r="E45" s="84">
        <v>148.23448096000001</v>
      </c>
      <c r="F45" s="84">
        <v>148.23448096000001</v>
      </c>
    </row>
    <row r="46" spans="1:6" ht="12.75" customHeight="1" x14ac:dyDescent="0.2">
      <c r="A46" s="83" t="s">
        <v>161</v>
      </c>
      <c r="B46" s="83">
        <v>8</v>
      </c>
      <c r="C46" s="84">
        <v>1132.53487077</v>
      </c>
      <c r="D46" s="84">
        <v>1071.08622799</v>
      </c>
      <c r="E46" s="84">
        <v>146.31482484</v>
      </c>
      <c r="F46" s="84">
        <v>146.31482484</v>
      </c>
    </row>
    <row r="47" spans="1:6" ht="12.75" customHeight="1" x14ac:dyDescent="0.2">
      <c r="A47" s="83" t="s">
        <v>161</v>
      </c>
      <c r="B47" s="83">
        <v>9</v>
      </c>
      <c r="C47" s="84">
        <v>1113.21078227</v>
      </c>
      <c r="D47" s="84">
        <v>1051.73244155</v>
      </c>
      <c r="E47" s="84">
        <v>143.67101726999999</v>
      </c>
      <c r="F47" s="84">
        <v>143.67101726999999</v>
      </c>
    </row>
    <row r="48" spans="1:6" ht="12.75" customHeight="1" x14ac:dyDescent="0.2">
      <c r="A48" s="83" t="s">
        <v>161</v>
      </c>
      <c r="B48" s="83">
        <v>10</v>
      </c>
      <c r="C48" s="84">
        <v>1143.22493588</v>
      </c>
      <c r="D48" s="84">
        <v>1083.9010220600001</v>
      </c>
      <c r="E48" s="84">
        <v>148.06537890000001</v>
      </c>
      <c r="F48" s="84">
        <v>148.06537890000001</v>
      </c>
    </row>
    <row r="49" spans="1:6" ht="12.75" customHeight="1" x14ac:dyDescent="0.2">
      <c r="A49" s="83" t="s">
        <v>161</v>
      </c>
      <c r="B49" s="83">
        <v>11</v>
      </c>
      <c r="C49" s="84">
        <v>1181.41648248</v>
      </c>
      <c r="D49" s="84">
        <v>1118.0657918899999</v>
      </c>
      <c r="E49" s="84">
        <v>152.73242827999999</v>
      </c>
      <c r="F49" s="84">
        <v>152.73242827999999</v>
      </c>
    </row>
    <row r="50" spans="1:6" ht="12.75" customHeight="1" x14ac:dyDescent="0.2">
      <c r="A50" s="83" t="s">
        <v>161</v>
      </c>
      <c r="B50" s="83">
        <v>12</v>
      </c>
      <c r="C50" s="84">
        <v>1199.86592182</v>
      </c>
      <c r="D50" s="84">
        <v>1136.07232907</v>
      </c>
      <c r="E50" s="84">
        <v>155.192196</v>
      </c>
      <c r="F50" s="84">
        <v>155.192196</v>
      </c>
    </row>
    <row r="51" spans="1:6" ht="12.75" customHeight="1" x14ac:dyDescent="0.2">
      <c r="A51" s="83" t="s">
        <v>161</v>
      </c>
      <c r="B51" s="83">
        <v>13</v>
      </c>
      <c r="C51" s="84">
        <v>1162.3701867299999</v>
      </c>
      <c r="D51" s="84">
        <v>1101.75807055</v>
      </c>
      <c r="E51" s="84">
        <v>150.50472585</v>
      </c>
      <c r="F51" s="84">
        <v>150.50472585</v>
      </c>
    </row>
    <row r="52" spans="1:6" ht="12.75" customHeight="1" x14ac:dyDescent="0.2">
      <c r="A52" s="83" t="s">
        <v>161</v>
      </c>
      <c r="B52" s="83">
        <v>14</v>
      </c>
      <c r="C52" s="84">
        <v>1183.7601305200001</v>
      </c>
      <c r="D52" s="84">
        <v>1120.8551118800001</v>
      </c>
      <c r="E52" s="84">
        <v>153.11346097000001</v>
      </c>
      <c r="F52" s="84">
        <v>153.11346097000001</v>
      </c>
    </row>
    <row r="53" spans="1:6" ht="12.75" customHeight="1" x14ac:dyDescent="0.2">
      <c r="A53" s="83" t="s">
        <v>161</v>
      </c>
      <c r="B53" s="83">
        <v>15</v>
      </c>
      <c r="C53" s="84">
        <v>1215.4445221200001</v>
      </c>
      <c r="D53" s="84">
        <v>1151.44588884</v>
      </c>
      <c r="E53" s="84">
        <v>157.29228807999999</v>
      </c>
      <c r="F53" s="84">
        <v>157.29228807999999</v>
      </c>
    </row>
    <row r="54" spans="1:6" ht="12.75" customHeight="1" x14ac:dyDescent="0.2">
      <c r="A54" s="83" t="s">
        <v>161</v>
      </c>
      <c r="B54" s="83">
        <v>16</v>
      </c>
      <c r="C54" s="84">
        <v>1220.3138817900001</v>
      </c>
      <c r="D54" s="84">
        <v>1157.7459204899999</v>
      </c>
      <c r="E54" s="84">
        <v>158.15289856000001</v>
      </c>
      <c r="F54" s="84">
        <v>158.15289856000001</v>
      </c>
    </row>
    <row r="55" spans="1:6" ht="12.75" customHeight="1" x14ac:dyDescent="0.2">
      <c r="A55" s="83" t="s">
        <v>161</v>
      </c>
      <c r="B55" s="83">
        <v>17</v>
      </c>
      <c r="C55" s="84">
        <v>1247.19985664</v>
      </c>
      <c r="D55" s="84">
        <v>1184.0492595600001</v>
      </c>
      <c r="E55" s="84">
        <v>161.74604385999999</v>
      </c>
      <c r="F55" s="84">
        <v>161.74604385999999</v>
      </c>
    </row>
    <row r="56" spans="1:6" ht="12.75" customHeight="1" x14ac:dyDescent="0.2">
      <c r="A56" s="83" t="s">
        <v>161</v>
      </c>
      <c r="B56" s="83">
        <v>18</v>
      </c>
      <c r="C56" s="84">
        <v>1257.29744284</v>
      </c>
      <c r="D56" s="84">
        <v>1191.86943679</v>
      </c>
      <c r="E56" s="84">
        <v>162.81431253</v>
      </c>
      <c r="F56" s="84">
        <v>162.81431253</v>
      </c>
    </row>
    <row r="57" spans="1:6" ht="12.75" customHeight="1" x14ac:dyDescent="0.2">
      <c r="A57" s="83" t="s">
        <v>161</v>
      </c>
      <c r="B57" s="83">
        <v>19</v>
      </c>
      <c r="C57" s="84">
        <v>1224.5101021800001</v>
      </c>
      <c r="D57" s="84">
        <v>1153.8689392000001</v>
      </c>
      <c r="E57" s="84">
        <v>157.62328682</v>
      </c>
      <c r="F57" s="84">
        <v>157.62328682</v>
      </c>
    </row>
    <row r="58" spans="1:6" ht="12.75" customHeight="1" x14ac:dyDescent="0.2">
      <c r="A58" s="83" t="s">
        <v>161</v>
      </c>
      <c r="B58" s="83">
        <v>20</v>
      </c>
      <c r="C58" s="84">
        <v>1197.3381059400001</v>
      </c>
      <c r="D58" s="84">
        <v>1134.2891521700001</v>
      </c>
      <c r="E58" s="84">
        <v>154.94860664000001</v>
      </c>
      <c r="F58" s="84">
        <v>154.94860664000001</v>
      </c>
    </row>
    <row r="59" spans="1:6" ht="12.75" customHeight="1" x14ac:dyDescent="0.2">
      <c r="A59" s="83" t="s">
        <v>161</v>
      </c>
      <c r="B59" s="83">
        <v>21</v>
      </c>
      <c r="C59" s="84">
        <v>1199.7744077</v>
      </c>
      <c r="D59" s="84">
        <v>1136.1222274899999</v>
      </c>
      <c r="E59" s="84">
        <v>155.19901232999999</v>
      </c>
      <c r="F59" s="84">
        <v>155.19901232999999</v>
      </c>
    </row>
    <row r="60" spans="1:6" ht="12.75" customHeight="1" x14ac:dyDescent="0.2">
      <c r="A60" s="83" t="s">
        <v>161</v>
      </c>
      <c r="B60" s="83">
        <v>22</v>
      </c>
      <c r="C60" s="84">
        <v>1198.09011517</v>
      </c>
      <c r="D60" s="84">
        <v>1143.6302883200001</v>
      </c>
      <c r="E60" s="84">
        <v>156.22464461000001</v>
      </c>
      <c r="F60" s="84">
        <v>156.22464461000001</v>
      </c>
    </row>
    <row r="61" spans="1:6" ht="12.75" customHeight="1" x14ac:dyDescent="0.2">
      <c r="A61" s="83" t="s">
        <v>161</v>
      </c>
      <c r="B61" s="83">
        <v>23</v>
      </c>
      <c r="C61" s="84">
        <v>1212.97104784</v>
      </c>
      <c r="D61" s="84">
        <v>1150.0540739099999</v>
      </c>
      <c r="E61" s="84">
        <v>157.10216038999999</v>
      </c>
      <c r="F61" s="84">
        <v>157.10216038999999</v>
      </c>
    </row>
    <row r="62" spans="1:6" ht="12.75" customHeight="1" x14ac:dyDescent="0.2">
      <c r="A62" s="83" t="s">
        <v>161</v>
      </c>
      <c r="B62" s="83">
        <v>24</v>
      </c>
      <c r="C62" s="84">
        <v>1215.0223712899999</v>
      </c>
      <c r="D62" s="84">
        <v>1152.61203933</v>
      </c>
      <c r="E62" s="84">
        <v>157.45158907999999</v>
      </c>
      <c r="F62" s="84">
        <v>157.45158907999999</v>
      </c>
    </row>
    <row r="63" spans="1:6" ht="12.75" customHeight="1" x14ac:dyDescent="0.2">
      <c r="A63" s="83" t="s">
        <v>162</v>
      </c>
      <c r="B63" s="83">
        <v>1</v>
      </c>
      <c r="C63" s="84">
        <v>1300.08684672</v>
      </c>
      <c r="D63" s="84">
        <v>1237.5175605699999</v>
      </c>
      <c r="E63" s="84">
        <v>169.05003572999999</v>
      </c>
      <c r="F63" s="84">
        <v>169.05003572999999</v>
      </c>
    </row>
    <row r="64" spans="1:6" ht="12.75" customHeight="1" x14ac:dyDescent="0.2">
      <c r="A64" s="83" t="s">
        <v>162</v>
      </c>
      <c r="B64" s="83">
        <v>2</v>
      </c>
      <c r="C64" s="84">
        <v>1276.1306771699999</v>
      </c>
      <c r="D64" s="84">
        <v>1212.7901028199999</v>
      </c>
      <c r="E64" s="84">
        <v>165.67216235000001</v>
      </c>
      <c r="F64" s="84">
        <v>165.67216235000001</v>
      </c>
    </row>
    <row r="65" spans="1:6" ht="12.75" customHeight="1" x14ac:dyDescent="0.2">
      <c r="A65" s="83" t="s">
        <v>162</v>
      </c>
      <c r="B65" s="83">
        <v>3</v>
      </c>
      <c r="C65" s="84">
        <v>1308.7408052200001</v>
      </c>
      <c r="D65" s="84">
        <v>1245.37137512</v>
      </c>
      <c r="E65" s="84">
        <v>170.12289938999999</v>
      </c>
      <c r="F65" s="84">
        <v>170.12289938999999</v>
      </c>
    </row>
    <row r="66" spans="1:6" ht="12.75" customHeight="1" x14ac:dyDescent="0.2">
      <c r="A66" s="83" t="s">
        <v>162</v>
      </c>
      <c r="B66" s="83">
        <v>4</v>
      </c>
      <c r="C66" s="84">
        <v>1325.5362336400001</v>
      </c>
      <c r="D66" s="84">
        <v>1261.91892981</v>
      </c>
      <c r="E66" s="84">
        <v>172.38336405000001</v>
      </c>
      <c r="F66" s="84">
        <v>172.38336405000001</v>
      </c>
    </row>
    <row r="67" spans="1:6" ht="12.75" customHeight="1" x14ac:dyDescent="0.2">
      <c r="A67" s="83" t="s">
        <v>162</v>
      </c>
      <c r="B67" s="83">
        <v>5</v>
      </c>
      <c r="C67" s="84">
        <v>1318.5494052900001</v>
      </c>
      <c r="D67" s="84">
        <v>1259.34210693</v>
      </c>
      <c r="E67" s="84">
        <v>172.03135935</v>
      </c>
      <c r="F67" s="84">
        <v>172.03135935</v>
      </c>
    </row>
    <row r="68" spans="1:6" ht="12.75" customHeight="1" x14ac:dyDescent="0.2">
      <c r="A68" s="83" t="s">
        <v>162</v>
      </c>
      <c r="B68" s="83">
        <v>6</v>
      </c>
      <c r="C68" s="84">
        <v>1334.3666555699999</v>
      </c>
      <c r="D68" s="84">
        <v>1269.18743146</v>
      </c>
      <c r="E68" s="84">
        <v>173.37627155000001</v>
      </c>
      <c r="F68" s="84">
        <v>173.37627155000001</v>
      </c>
    </row>
    <row r="69" spans="1:6" ht="12.75" customHeight="1" x14ac:dyDescent="0.2">
      <c r="A69" s="83" t="s">
        <v>162</v>
      </c>
      <c r="B69" s="83">
        <v>7</v>
      </c>
      <c r="C69" s="84">
        <v>1311.25206323</v>
      </c>
      <c r="D69" s="84">
        <v>1241.2686856299999</v>
      </c>
      <c r="E69" s="84">
        <v>169.56245498000001</v>
      </c>
      <c r="F69" s="84">
        <v>169.56245498000001</v>
      </c>
    </row>
    <row r="70" spans="1:6" ht="12.75" customHeight="1" x14ac:dyDescent="0.2">
      <c r="A70" s="83" t="s">
        <v>162</v>
      </c>
      <c r="B70" s="83">
        <v>8</v>
      </c>
      <c r="C70" s="84">
        <v>1255.7821220400001</v>
      </c>
      <c r="D70" s="84">
        <v>1193.3098097</v>
      </c>
      <c r="E70" s="84">
        <v>163.01107345</v>
      </c>
      <c r="F70" s="84">
        <v>163.01107345</v>
      </c>
    </row>
    <row r="71" spans="1:6" ht="12.75" customHeight="1" x14ac:dyDescent="0.2">
      <c r="A71" s="83" t="s">
        <v>162</v>
      </c>
      <c r="B71" s="83">
        <v>9</v>
      </c>
      <c r="C71" s="84">
        <v>1201.4472486</v>
      </c>
      <c r="D71" s="84">
        <v>1147.46217495</v>
      </c>
      <c r="E71" s="84">
        <v>156.74809622999999</v>
      </c>
      <c r="F71" s="84">
        <v>156.74809622999999</v>
      </c>
    </row>
    <row r="72" spans="1:6" ht="12.75" customHeight="1" x14ac:dyDescent="0.2">
      <c r="A72" s="83" t="s">
        <v>162</v>
      </c>
      <c r="B72" s="83">
        <v>10</v>
      </c>
      <c r="C72" s="84">
        <v>1181.6753836099999</v>
      </c>
      <c r="D72" s="84">
        <v>1119.2519992699999</v>
      </c>
      <c r="E72" s="84">
        <v>152.89446913</v>
      </c>
      <c r="F72" s="84">
        <v>152.89446913</v>
      </c>
    </row>
    <row r="73" spans="1:6" ht="12.75" customHeight="1" x14ac:dyDescent="0.2">
      <c r="A73" s="83" t="s">
        <v>162</v>
      </c>
      <c r="B73" s="83">
        <v>11</v>
      </c>
      <c r="C73" s="84">
        <v>1200.4040708800001</v>
      </c>
      <c r="D73" s="84">
        <v>1134.8755921100001</v>
      </c>
      <c r="E73" s="84">
        <v>155.02871676999999</v>
      </c>
      <c r="F73" s="84">
        <v>155.02871676999999</v>
      </c>
    </row>
    <row r="74" spans="1:6" ht="12.75" customHeight="1" x14ac:dyDescent="0.2">
      <c r="A74" s="83" t="s">
        <v>162</v>
      </c>
      <c r="B74" s="83">
        <v>12</v>
      </c>
      <c r="C74" s="84">
        <v>1202.4695979099999</v>
      </c>
      <c r="D74" s="84">
        <v>1137.6960596199999</v>
      </c>
      <c r="E74" s="84">
        <v>155.41400433999999</v>
      </c>
      <c r="F74" s="84">
        <v>155.41400433999999</v>
      </c>
    </row>
    <row r="75" spans="1:6" ht="12.75" customHeight="1" x14ac:dyDescent="0.2">
      <c r="A75" s="83" t="s">
        <v>162</v>
      </c>
      <c r="B75" s="83">
        <v>13</v>
      </c>
      <c r="C75" s="84">
        <v>1194.6859240199999</v>
      </c>
      <c r="D75" s="84">
        <v>1132.55249284</v>
      </c>
      <c r="E75" s="84">
        <v>154.71137175999999</v>
      </c>
      <c r="F75" s="84">
        <v>154.71137175999999</v>
      </c>
    </row>
    <row r="76" spans="1:6" ht="12.75" customHeight="1" x14ac:dyDescent="0.2">
      <c r="A76" s="83" t="s">
        <v>162</v>
      </c>
      <c r="B76" s="83">
        <v>14</v>
      </c>
      <c r="C76" s="84">
        <v>1224.76213104</v>
      </c>
      <c r="D76" s="84">
        <v>1164.5761003299999</v>
      </c>
      <c r="E76" s="84">
        <v>159.08592948</v>
      </c>
      <c r="F76" s="84">
        <v>159.08592948</v>
      </c>
    </row>
    <row r="77" spans="1:6" ht="12.75" customHeight="1" x14ac:dyDescent="0.2">
      <c r="A77" s="83" t="s">
        <v>162</v>
      </c>
      <c r="B77" s="83">
        <v>15</v>
      </c>
      <c r="C77" s="84">
        <v>1260.57539034</v>
      </c>
      <c r="D77" s="84">
        <v>1197.9580787100001</v>
      </c>
      <c r="E77" s="84">
        <v>163.64604628999999</v>
      </c>
      <c r="F77" s="84">
        <v>163.64604628999999</v>
      </c>
    </row>
    <row r="78" spans="1:6" ht="12.75" customHeight="1" x14ac:dyDescent="0.2">
      <c r="A78" s="83" t="s">
        <v>162</v>
      </c>
      <c r="B78" s="83">
        <v>16</v>
      </c>
      <c r="C78" s="84">
        <v>1238.97709528</v>
      </c>
      <c r="D78" s="84">
        <v>1185.1809737599999</v>
      </c>
      <c r="E78" s="84">
        <v>161.90064072000001</v>
      </c>
      <c r="F78" s="84">
        <v>161.90064072000001</v>
      </c>
    </row>
    <row r="79" spans="1:6" ht="12.75" customHeight="1" x14ac:dyDescent="0.2">
      <c r="A79" s="83" t="s">
        <v>162</v>
      </c>
      <c r="B79" s="83">
        <v>17</v>
      </c>
      <c r="C79" s="84">
        <v>1247.86615994</v>
      </c>
      <c r="D79" s="84">
        <v>1185.2278845000001</v>
      </c>
      <c r="E79" s="84">
        <v>161.90704891999999</v>
      </c>
      <c r="F79" s="84">
        <v>161.90704891999999</v>
      </c>
    </row>
    <row r="80" spans="1:6" ht="12.75" customHeight="1" x14ac:dyDescent="0.2">
      <c r="A80" s="83" t="s">
        <v>162</v>
      </c>
      <c r="B80" s="83">
        <v>18</v>
      </c>
      <c r="C80" s="84">
        <v>1247.2238421</v>
      </c>
      <c r="D80" s="84">
        <v>1184.1263616399999</v>
      </c>
      <c r="E80" s="84">
        <v>161.75657631999999</v>
      </c>
      <c r="F80" s="84">
        <v>161.75657631999999</v>
      </c>
    </row>
    <row r="81" spans="1:6" ht="12.75" customHeight="1" x14ac:dyDescent="0.2">
      <c r="A81" s="83" t="s">
        <v>162</v>
      </c>
      <c r="B81" s="83">
        <v>19</v>
      </c>
      <c r="C81" s="84">
        <v>1226.68802336</v>
      </c>
      <c r="D81" s="84">
        <v>1161.78034987</v>
      </c>
      <c r="E81" s="84">
        <v>158.70401835999999</v>
      </c>
      <c r="F81" s="84">
        <v>158.70401835999999</v>
      </c>
    </row>
    <row r="82" spans="1:6" ht="12.75" customHeight="1" x14ac:dyDescent="0.2">
      <c r="A82" s="83" t="s">
        <v>162</v>
      </c>
      <c r="B82" s="83">
        <v>20</v>
      </c>
      <c r="C82" s="84">
        <v>1182.5626827599999</v>
      </c>
      <c r="D82" s="84">
        <v>1120.4328085300001</v>
      </c>
      <c r="E82" s="84">
        <v>153.05577258</v>
      </c>
      <c r="F82" s="84">
        <v>153.05577258</v>
      </c>
    </row>
    <row r="83" spans="1:6" ht="12.75" customHeight="1" x14ac:dyDescent="0.2">
      <c r="A83" s="83" t="s">
        <v>162</v>
      </c>
      <c r="B83" s="83">
        <v>21</v>
      </c>
      <c r="C83" s="84">
        <v>1186.63538232</v>
      </c>
      <c r="D83" s="84">
        <v>1122.09830367</v>
      </c>
      <c r="E83" s="84">
        <v>153.28328612999999</v>
      </c>
      <c r="F83" s="84">
        <v>153.28328612999999</v>
      </c>
    </row>
    <row r="84" spans="1:6" ht="12.75" customHeight="1" x14ac:dyDescent="0.2">
      <c r="A84" s="83" t="s">
        <v>162</v>
      </c>
      <c r="B84" s="83">
        <v>22</v>
      </c>
      <c r="C84" s="84">
        <v>1164.8945980399999</v>
      </c>
      <c r="D84" s="84">
        <v>1101.78950521</v>
      </c>
      <c r="E84" s="84">
        <v>150.50901995000001</v>
      </c>
      <c r="F84" s="84">
        <v>150.50901995000001</v>
      </c>
    </row>
    <row r="85" spans="1:6" ht="12.75" customHeight="1" x14ac:dyDescent="0.2">
      <c r="A85" s="83" t="s">
        <v>162</v>
      </c>
      <c r="B85" s="83">
        <v>23</v>
      </c>
      <c r="C85" s="84">
        <v>1192.64758813</v>
      </c>
      <c r="D85" s="84">
        <v>1127.73904625</v>
      </c>
      <c r="E85" s="84">
        <v>154.05383498</v>
      </c>
      <c r="F85" s="84">
        <v>154.05383498</v>
      </c>
    </row>
    <row r="86" spans="1:6" ht="12.75" customHeight="1" x14ac:dyDescent="0.2">
      <c r="A86" s="83" t="s">
        <v>162</v>
      </c>
      <c r="B86" s="83">
        <v>24</v>
      </c>
      <c r="C86" s="84">
        <v>1223.20511261</v>
      </c>
      <c r="D86" s="84">
        <v>1156.0607045100001</v>
      </c>
      <c r="E86" s="84">
        <v>157.92269106000001</v>
      </c>
      <c r="F86" s="84">
        <v>157.92269106000001</v>
      </c>
    </row>
    <row r="87" spans="1:6" ht="12.75" customHeight="1" x14ac:dyDescent="0.2">
      <c r="A87" s="83" t="s">
        <v>163</v>
      </c>
      <c r="B87" s="83">
        <v>1</v>
      </c>
      <c r="C87" s="84">
        <v>1215.3923386900001</v>
      </c>
      <c r="D87" s="84">
        <v>1154.4922778</v>
      </c>
      <c r="E87" s="84">
        <v>157.70843746</v>
      </c>
      <c r="F87" s="84">
        <v>157.70843746</v>
      </c>
    </row>
    <row r="88" spans="1:6" ht="12.75" customHeight="1" x14ac:dyDescent="0.2">
      <c r="A88" s="83" t="s">
        <v>163</v>
      </c>
      <c r="B88" s="83">
        <v>2</v>
      </c>
      <c r="C88" s="84">
        <v>1200.2620742500001</v>
      </c>
      <c r="D88" s="84">
        <v>1135.35834258</v>
      </c>
      <c r="E88" s="84">
        <v>155.09466248000001</v>
      </c>
      <c r="F88" s="84">
        <v>155.09466248000001</v>
      </c>
    </row>
    <row r="89" spans="1:6" ht="12.75" customHeight="1" x14ac:dyDescent="0.2">
      <c r="A89" s="83" t="s">
        <v>163</v>
      </c>
      <c r="B89" s="83">
        <v>3</v>
      </c>
      <c r="C89" s="84">
        <v>1230.469079</v>
      </c>
      <c r="D89" s="84">
        <v>1163.5156583</v>
      </c>
      <c r="E89" s="84">
        <v>158.94106869000001</v>
      </c>
      <c r="F89" s="84">
        <v>158.94106869000001</v>
      </c>
    </row>
    <row r="90" spans="1:6" ht="12.75" customHeight="1" x14ac:dyDescent="0.2">
      <c r="A90" s="83" t="s">
        <v>163</v>
      </c>
      <c r="B90" s="83">
        <v>4</v>
      </c>
      <c r="C90" s="84">
        <v>1260.4729455900001</v>
      </c>
      <c r="D90" s="84">
        <v>1190.9466303700001</v>
      </c>
      <c r="E90" s="84">
        <v>162.68825333999999</v>
      </c>
      <c r="F90" s="84">
        <v>162.68825333999999</v>
      </c>
    </row>
    <row r="91" spans="1:6" ht="12.75" customHeight="1" x14ac:dyDescent="0.2">
      <c r="A91" s="83" t="s">
        <v>163</v>
      </c>
      <c r="B91" s="83">
        <v>5</v>
      </c>
      <c r="C91" s="84">
        <v>1238.1260792200001</v>
      </c>
      <c r="D91" s="84">
        <v>1174.10064844</v>
      </c>
      <c r="E91" s="84">
        <v>160.38702228</v>
      </c>
      <c r="F91" s="84">
        <v>160.38702228</v>
      </c>
    </row>
    <row r="92" spans="1:6" ht="12.75" customHeight="1" x14ac:dyDescent="0.2">
      <c r="A92" s="83" t="s">
        <v>163</v>
      </c>
      <c r="B92" s="83">
        <v>6</v>
      </c>
      <c r="C92" s="84">
        <v>1228.9515133</v>
      </c>
      <c r="D92" s="84">
        <v>1163.3883825400001</v>
      </c>
      <c r="E92" s="84">
        <v>158.9236823</v>
      </c>
      <c r="F92" s="84">
        <v>158.9236823</v>
      </c>
    </row>
    <row r="93" spans="1:6" ht="12.75" customHeight="1" x14ac:dyDescent="0.2">
      <c r="A93" s="83" t="s">
        <v>163</v>
      </c>
      <c r="B93" s="83">
        <v>7</v>
      </c>
      <c r="C93" s="84">
        <v>1210.8320503</v>
      </c>
      <c r="D93" s="84">
        <v>1146.01585307</v>
      </c>
      <c r="E93" s="84">
        <v>156.55052266000001</v>
      </c>
      <c r="F93" s="84">
        <v>156.55052266000001</v>
      </c>
    </row>
    <row r="94" spans="1:6" ht="12.75" customHeight="1" x14ac:dyDescent="0.2">
      <c r="A94" s="83" t="s">
        <v>163</v>
      </c>
      <c r="B94" s="83">
        <v>8</v>
      </c>
      <c r="C94" s="84">
        <v>1169.8347405100001</v>
      </c>
      <c r="D94" s="84">
        <v>1105.92845081</v>
      </c>
      <c r="E94" s="84">
        <v>151.07441710000001</v>
      </c>
      <c r="F94" s="84">
        <v>151.07441710000001</v>
      </c>
    </row>
    <row r="95" spans="1:6" ht="12.75" customHeight="1" x14ac:dyDescent="0.2">
      <c r="A95" s="83" t="s">
        <v>163</v>
      </c>
      <c r="B95" s="83">
        <v>9</v>
      </c>
      <c r="C95" s="84">
        <v>1120.07510901</v>
      </c>
      <c r="D95" s="84">
        <v>1057.5745828700001</v>
      </c>
      <c r="E95" s="84">
        <v>144.46907802999999</v>
      </c>
      <c r="F95" s="84">
        <v>144.46907802999999</v>
      </c>
    </row>
    <row r="96" spans="1:6" ht="12.75" customHeight="1" x14ac:dyDescent="0.2">
      <c r="A96" s="83" t="s">
        <v>163</v>
      </c>
      <c r="B96" s="83">
        <v>10</v>
      </c>
      <c r="C96" s="84">
        <v>1094.1904017899999</v>
      </c>
      <c r="D96" s="84">
        <v>1031.0813714400001</v>
      </c>
      <c r="E96" s="84">
        <v>140.84999536999999</v>
      </c>
      <c r="F96" s="84">
        <v>140.84999536999999</v>
      </c>
    </row>
    <row r="97" spans="1:6" ht="12.75" customHeight="1" x14ac:dyDescent="0.2">
      <c r="A97" s="83" t="s">
        <v>163</v>
      </c>
      <c r="B97" s="83">
        <v>11</v>
      </c>
      <c r="C97" s="84">
        <v>1123.16223906</v>
      </c>
      <c r="D97" s="84">
        <v>1058.39456004</v>
      </c>
      <c r="E97" s="84">
        <v>144.58109031000001</v>
      </c>
      <c r="F97" s="84">
        <v>144.58109031000001</v>
      </c>
    </row>
    <row r="98" spans="1:6" ht="12.75" customHeight="1" x14ac:dyDescent="0.2">
      <c r="A98" s="83" t="s">
        <v>163</v>
      </c>
      <c r="B98" s="83">
        <v>12</v>
      </c>
      <c r="C98" s="84">
        <v>1137.3455647799999</v>
      </c>
      <c r="D98" s="84">
        <v>1071.57779192</v>
      </c>
      <c r="E98" s="84">
        <v>146.38197450999999</v>
      </c>
      <c r="F98" s="84">
        <v>146.38197450999999</v>
      </c>
    </row>
    <row r="99" spans="1:6" ht="12.75" customHeight="1" x14ac:dyDescent="0.2">
      <c r="A99" s="83" t="s">
        <v>163</v>
      </c>
      <c r="B99" s="83">
        <v>13</v>
      </c>
      <c r="C99" s="84">
        <v>1139.7759727299999</v>
      </c>
      <c r="D99" s="84">
        <v>1084.04740644</v>
      </c>
      <c r="E99" s="84">
        <v>148.08537561</v>
      </c>
      <c r="F99" s="84">
        <v>148.08537561</v>
      </c>
    </row>
    <row r="100" spans="1:6" ht="12.75" customHeight="1" x14ac:dyDescent="0.2">
      <c r="A100" s="83" t="s">
        <v>163</v>
      </c>
      <c r="B100" s="83">
        <v>14</v>
      </c>
      <c r="C100" s="84">
        <v>1178.07428714</v>
      </c>
      <c r="D100" s="84">
        <v>1112.6705453</v>
      </c>
      <c r="E100" s="84">
        <v>151.9954152</v>
      </c>
      <c r="F100" s="84">
        <v>151.9954152</v>
      </c>
    </row>
    <row r="101" spans="1:6" ht="12.75" customHeight="1" x14ac:dyDescent="0.2">
      <c r="A101" s="83" t="s">
        <v>163</v>
      </c>
      <c r="B101" s="83">
        <v>15</v>
      </c>
      <c r="C101" s="84">
        <v>1192.57046543</v>
      </c>
      <c r="D101" s="84">
        <v>1125.31498468</v>
      </c>
      <c r="E101" s="84">
        <v>153.7226981</v>
      </c>
      <c r="F101" s="84">
        <v>153.7226981</v>
      </c>
    </row>
    <row r="102" spans="1:6" ht="12.75" customHeight="1" x14ac:dyDescent="0.2">
      <c r="A102" s="83" t="s">
        <v>163</v>
      </c>
      <c r="B102" s="83">
        <v>16</v>
      </c>
      <c r="C102" s="84">
        <v>1200.86342947</v>
      </c>
      <c r="D102" s="84">
        <v>1130.56668429</v>
      </c>
      <c r="E102" s="84">
        <v>154.44010206999999</v>
      </c>
      <c r="F102" s="84">
        <v>154.44010206999999</v>
      </c>
    </row>
    <row r="103" spans="1:6" ht="12.75" customHeight="1" x14ac:dyDescent="0.2">
      <c r="A103" s="83" t="s">
        <v>163</v>
      </c>
      <c r="B103" s="83">
        <v>17</v>
      </c>
      <c r="C103" s="84">
        <v>1181.87973775</v>
      </c>
      <c r="D103" s="84">
        <v>1118.02655983</v>
      </c>
      <c r="E103" s="84">
        <v>152.72706901999999</v>
      </c>
      <c r="F103" s="84">
        <v>152.72706901999999</v>
      </c>
    </row>
    <row r="104" spans="1:6" ht="12.75" customHeight="1" x14ac:dyDescent="0.2">
      <c r="A104" s="83" t="s">
        <v>163</v>
      </c>
      <c r="B104" s="83">
        <v>18</v>
      </c>
      <c r="C104" s="84">
        <v>1169.48091961</v>
      </c>
      <c r="D104" s="84">
        <v>1104.35289571</v>
      </c>
      <c r="E104" s="84">
        <v>150.85918974000001</v>
      </c>
      <c r="F104" s="84">
        <v>150.85918974000001</v>
      </c>
    </row>
    <row r="105" spans="1:6" ht="12.75" customHeight="1" x14ac:dyDescent="0.2">
      <c r="A105" s="83" t="s">
        <v>163</v>
      </c>
      <c r="B105" s="83">
        <v>19</v>
      </c>
      <c r="C105" s="84">
        <v>1132.55055206</v>
      </c>
      <c r="D105" s="84">
        <v>1066.34602098</v>
      </c>
      <c r="E105" s="84">
        <v>145.66729287999999</v>
      </c>
      <c r="F105" s="84">
        <v>145.66729287999999</v>
      </c>
    </row>
    <row r="106" spans="1:6" ht="12.75" customHeight="1" x14ac:dyDescent="0.2">
      <c r="A106" s="83" t="s">
        <v>163</v>
      </c>
      <c r="B106" s="83">
        <v>20</v>
      </c>
      <c r="C106" s="84">
        <v>1089.5620354600001</v>
      </c>
      <c r="D106" s="84">
        <v>1027.7444404099999</v>
      </c>
      <c r="E106" s="84">
        <v>140.39415674</v>
      </c>
      <c r="F106" s="84">
        <v>140.39415674</v>
      </c>
    </row>
    <row r="107" spans="1:6" ht="12.75" customHeight="1" x14ac:dyDescent="0.2">
      <c r="A107" s="83" t="s">
        <v>163</v>
      </c>
      <c r="B107" s="83">
        <v>21</v>
      </c>
      <c r="C107" s="84">
        <v>1106.8535400200001</v>
      </c>
      <c r="D107" s="84">
        <v>1043.48036925</v>
      </c>
      <c r="E107" s="84">
        <v>142.54374994</v>
      </c>
      <c r="F107" s="84">
        <v>142.54374994</v>
      </c>
    </row>
    <row r="108" spans="1:6" ht="12.75" customHeight="1" x14ac:dyDescent="0.2">
      <c r="A108" s="83" t="s">
        <v>163</v>
      </c>
      <c r="B108" s="83">
        <v>22</v>
      </c>
      <c r="C108" s="84">
        <v>1119.7748407900001</v>
      </c>
      <c r="D108" s="84">
        <v>1056.0105260800001</v>
      </c>
      <c r="E108" s="84">
        <v>144.25542138</v>
      </c>
      <c r="F108" s="84">
        <v>144.25542138</v>
      </c>
    </row>
    <row r="109" spans="1:6" ht="12.75" customHeight="1" x14ac:dyDescent="0.2">
      <c r="A109" s="83" t="s">
        <v>163</v>
      </c>
      <c r="B109" s="83">
        <v>23</v>
      </c>
      <c r="C109" s="84">
        <v>1139.39600139</v>
      </c>
      <c r="D109" s="84">
        <v>1076.46937202</v>
      </c>
      <c r="E109" s="84">
        <v>147.05018466000001</v>
      </c>
      <c r="F109" s="84">
        <v>147.05018466000001</v>
      </c>
    </row>
    <row r="110" spans="1:6" ht="12.75" customHeight="1" x14ac:dyDescent="0.2">
      <c r="A110" s="83" t="s">
        <v>163</v>
      </c>
      <c r="B110" s="83">
        <v>24</v>
      </c>
      <c r="C110" s="84">
        <v>1169.2600334000001</v>
      </c>
      <c r="D110" s="84">
        <v>1104.1025328999999</v>
      </c>
      <c r="E110" s="84">
        <v>150.82498914000001</v>
      </c>
      <c r="F110" s="84">
        <v>150.82498914000001</v>
      </c>
    </row>
    <row r="111" spans="1:6" ht="12.75" customHeight="1" x14ac:dyDescent="0.2">
      <c r="A111" s="83" t="s">
        <v>164</v>
      </c>
      <c r="B111" s="83">
        <v>1</v>
      </c>
      <c r="C111" s="84">
        <v>1166.9027394899999</v>
      </c>
      <c r="D111" s="84">
        <v>1105.2550407599999</v>
      </c>
      <c r="E111" s="84">
        <v>150.9824265</v>
      </c>
      <c r="F111" s="84">
        <v>150.9824265</v>
      </c>
    </row>
    <row r="112" spans="1:6" ht="12.75" customHeight="1" x14ac:dyDescent="0.2">
      <c r="A112" s="83" t="s">
        <v>164</v>
      </c>
      <c r="B112" s="83">
        <v>2</v>
      </c>
      <c r="C112" s="84">
        <v>1175.3808162299999</v>
      </c>
      <c r="D112" s="84">
        <v>1107.6213037099999</v>
      </c>
      <c r="E112" s="84">
        <v>151.30566784000001</v>
      </c>
      <c r="F112" s="84">
        <v>151.30566784000001</v>
      </c>
    </row>
    <row r="113" spans="1:6" ht="12.75" customHeight="1" x14ac:dyDescent="0.2">
      <c r="A113" s="83" t="s">
        <v>164</v>
      </c>
      <c r="B113" s="83">
        <v>3</v>
      </c>
      <c r="C113" s="84">
        <v>1215.6952290900001</v>
      </c>
      <c r="D113" s="84">
        <v>1148.4437477700001</v>
      </c>
      <c r="E113" s="84">
        <v>156.88218315</v>
      </c>
      <c r="F113" s="84">
        <v>156.88218315</v>
      </c>
    </row>
    <row r="114" spans="1:6" ht="12.75" customHeight="1" x14ac:dyDescent="0.2">
      <c r="A114" s="83" t="s">
        <v>164</v>
      </c>
      <c r="B114" s="83">
        <v>4</v>
      </c>
      <c r="C114" s="84">
        <v>1223.61845047</v>
      </c>
      <c r="D114" s="84">
        <v>1159.1649397599999</v>
      </c>
      <c r="E114" s="84">
        <v>158.34674247999999</v>
      </c>
      <c r="F114" s="84">
        <v>158.34674247999999</v>
      </c>
    </row>
    <row r="115" spans="1:6" ht="12.75" customHeight="1" x14ac:dyDescent="0.2">
      <c r="A115" s="83" t="s">
        <v>164</v>
      </c>
      <c r="B115" s="83">
        <v>5</v>
      </c>
      <c r="C115" s="84">
        <v>1219.19744799</v>
      </c>
      <c r="D115" s="84">
        <v>1157.3009008500001</v>
      </c>
      <c r="E115" s="84">
        <v>158.09210702999999</v>
      </c>
      <c r="F115" s="84">
        <v>158.09210702999999</v>
      </c>
    </row>
    <row r="116" spans="1:6" ht="12.75" customHeight="1" x14ac:dyDescent="0.2">
      <c r="A116" s="83" t="s">
        <v>164</v>
      </c>
      <c r="B116" s="83">
        <v>6</v>
      </c>
      <c r="C116" s="84">
        <v>1210.3670179999999</v>
      </c>
      <c r="D116" s="84">
        <v>1147.36626729</v>
      </c>
      <c r="E116" s="84">
        <v>156.73499484000001</v>
      </c>
      <c r="F116" s="84">
        <v>156.73499484000001</v>
      </c>
    </row>
    <row r="117" spans="1:6" ht="12.75" customHeight="1" x14ac:dyDescent="0.2">
      <c r="A117" s="83" t="s">
        <v>164</v>
      </c>
      <c r="B117" s="83">
        <v>7</v>
      </c>
      <c r="C117" s="84">
        <v>1162.4050040699999</v>
      </c>
      <c r="D117" s="84">
        <v>1097.57653454</v>
      </c>
      <c r="E117" s="84">
        <v>149.93351067</v>
      </c>
      <c r="F117" s="84">
        <v>149.93351067</v>
      </c>
    </row>
    <row r="118" spans="1:6" ht="12.75" customHeight="1" x14ac:dyDescent="0.2">
      <c r="A118" s="83" t="s">
        <v>164</v>
      </c>
      <c r="B118" s="83">
        <v>8</v>
      </c>
      <c r="C118" s="84">
        <v>1131.9930338500001</v>
      </c>
      <c r="D118" s="84">
        <v>1069.9443596900001</v>
      </c>
      <c r="E118" s="84">
        <v>146.15884088999999</v>
      </c>
      <c r="F118" s="84">
        <v>146.15884088999999</v>
      </c>
    </row>
    <row r="119" spans="1:6" ht="12.75" customHeight="1" x14ac:dyDescent="0.2">
      <c r="A119" s="83" t="s">
        <v>164</v>
      </c>
      <c r="B119" s="83">
        <v>9</v>
      </c>
      <c r="C119" s="84">
        <v>1108.03950689</v>
      </c>
      <c r="D119" s="84">
        <v>1045.17758678</v>
      </c>
      <c r="E119" s="84">
        <v>142.77559690000001</v>
      </c>
      <c r="F119" s="84">
        <v>142.77559690000001</v>
      </c>
    </row>
    <row r="120" spans="1:6" ht="12.75" customHeight="1" x14ac:dyDescent="0.2">
      <c r="A120" s="83" t="s">
        <v>164</v>
      </c>
      <c r="B120" s="83">
        <v>10</v>
      </c>
      <c r="C120" s="84">
        <v>1117.8749998400001</v>
      </c>
      <c r="D120" s="84">
        <v>1057.90076578</v>
      </c>
      <c r="E120" s="84">
        <v>144.51363597</v>
      </c>
      <c r="F120" s="84">
        <v>144.51363597</v>
      </c>
    </row>
    <row r="121" spans="1:6" ht="12.75" customHeight="1" x14ac:dyDescent="0.2">
      <c r="A121" s="83" t="s">
        <v>164</v>
      </c>
      <c r="B121" s="83">
        <v>11</v>
      </c>
      <c r="C121" s="84">
        <v>1147.2452584</v>
      </c>
      <c r="D121" s="84">
        <v>1084.70551849</v>
      </c>
      <c r="E121" s="84">
        <v>148.17527645000001</v>
      </c>
      <c r="F121" s="84">
        <v>148.17527645000001</v>
      </c>
    </row>
    <row r="122" spans="1:6" ht="12.75" customHeight="1" x14ac:dyDescent="0.2">
      <c r="A122" s="83" t="s">
        <v>164</v>
      </c>
      <c r="B122" s="83">
        <v>12</v>
      </c>
      <c r="C122" s="84">
        <v>1125.06841175</v>
      </c>
      <c r="D122" s="84">
        <v>1063.2954844200001</v>
      </c>
      <c r="E122" s="84">
        <v>145.25057692999999</v>
      </c>
      <c r="F122" s="84">
        <v>145.25057692999999</v>
      </c>
    </row>
    <row r="123" spans="1:6" ht="12.75" customHeight="1" x14ac:dyDescent="0.2">
      <c r="A123" s="83" t="s">
        <v>164</v>
      </c>
      <c r="B123" s="83">
        <v>13</v>
      </c>
      <c r="C123" s="84">
        <v>1115.80376793</v>
      </c>
      <c r="D123" s="84">
        <v>1052.7325081199999</v>
      </c>
      <c r="E123" s="84">
        <v>143.80763052</v>
      </c>
      <c r="F123" s="84">
        <v>143.80763052</v>
      </c>
    </row>
    <row r="124" spans="1:6" ht="12.75" customHeight="1" x14ac:dyDescent="0.2">
      <c r="A124" s="83" t="s">
        <v>164</v>
      </c>
      <c r="B124" s="83">
        <v>14</v>
      </c>
      <c r="C124" s="84">
        <v>1133.2281916300001</v>
      </c>
      <c r="D124" s="84">
        <v>1075.8863069500001</v>
      </c>
      <c r="E124" s="84">
        <v>146.97053554999999</v>
      </c>
      <c r="F124" s="84">
        <v>146.97053554999999</v>
      </c>
    </row>
    <row r="125" spans="1:6" ht="12.75" customHeight="1" x14ac:dyDescent="0.2">
      <c r="A125" s="83" t="s">
        <v>164</v>
      </c>
      <c r="B125" s="83">
        <v>15</v>
      </c>
      <c r="C125" s="84">
        <v>1157.04555207</v>
      </c>
      <c r="D125" s="84">
        <v>1095.6590529099999</v>
      </c>
      <c r="E125" s="84">
        <v>149.67157472</v>
      </c>
      <c r="F125" s="84">
        <v>149.67157472</v>
      </c>
    </row>
    <row r="126" spans="1:6" ht="12.75" customHeight="1" x14ac:dyDescent="0.2">
      <c r="A126" s="83" t="s">
        <v>164</v>
      </c>
      <c r="B126" s="83">
        <v>16</v>
      </c>
      <c r="C126" s="84">
        <v>1182.45917463</v>
      </c>
      <c r="D126" s="84">
        <v>1121.7723846700001</v>
      </c>
      <c r="E126" s="84">
        <v>153.23876423999999</v>
      </c>
      <c r="F126" s="84">
        <v>153.23876423999999</v>
      </c>
    </row>
    <row r="127" spans="1:6" ht="12.75" customHeight="1" x14ac:dyDescent="0.2">
      <c r="A127" s="83" t="s">
        <v>164</v>
      </c>
      <c r="B127" s="83">
        <v>17</v>
      </c>
      <c r="C127" s="84">
        <v>1165.37404238</v>
      </c>
      <c r="D127" s="84">
        <v>1106.2430649800001</v>
      </c>
      <c r="E127" s="84">
        <v>151.11739471000001</v>
      </c>
      <c r="F127" s="84">
        <v>151.11739471000001</v>
      </c>
    </row>
    <row r="128" spans="1:6" ht="12.75" customHeight="1" x14ac:dyDescent="0.2">
      <c r="A128" s="83" t="s">
        <v>164</v>
      </c>
      <c r="B128" s="83">
        <v>18</v>
      </c>
      <c r="C128" s="84">
        <v>1143.7844845499999</v>
      </c>
      <c r="D128" s="84">
        <v>1080.7031748500001</v>
      </c>
      <c r="E128" s="84">
        <v>147.6285397</v>
      </c>
      <c r="F128" s="84">
        <v>147.6285397</v>
      </c>
    </row>
    <row r="129" spans="1:6" ht="12.75" customHeight="1" x14ac:dyDescent="0.2">
      <c r="A129" s="83" t="s">
        <v>164</v>
      </c>
      <c r="B129" s="83">
        <v>19</v>
      </c>
      <c r="C129" s="84">
        <v>1104.07965909</v>
      </c>
      <c r="D129" s="84">
        <v>1040.1585117300001</v>
      </c>
      <c r="E129" s="84">
        <v>142.08997041000001</v>
      </c>
      <c r="F129" s="84">
        <v>142.08997041000001</v>
      </c>
    </row>
    <row r="130" spans="1:6" ht="12.75" customHeight="1" x14ac:dyDescent="0.2">
      <c r="A130" s="83" t="s">
        <v>164</v>
      </c>
      <c r="B130" s="83">
        <v>20</v>
      </c>
      <c r="C130" s="84">
        <v>1085.98540428</v>
      </c>
      <c r="D130" s="84">
        <v>1030.1088425200001</v>
      </c>
      <c r="E130" s="84">
        <v>140.71714388000001</v>
      </c>
      <c r="F130" s="84">
        <v>140.71714388000001</v>
      </c>
    </row>
    <row r="131" spans="1:6" ht="12.75" customHeight="1" x14ac:dyDescent="0.2">
      <c r="A131" s="83" t="s">
        <v>164</v>
      </c>
      <c r="B131" s="83">
        <v>21</v>
      </c>
      <c r="C131" s="84">
        <v>1100.7618521500001</v>
      </c>
      <c r="D131" s="84">
        <v>1039.4836521499999</v>
      </c>
      <c r="E131" s="84">
        <v>141.99778179</v>
      </c>
      <c r="F131" s="84">
        <v>141.99778179</v>
      </c>
    </row>
    <row r="132" spans="1:6" ht="12.75" customHeight="1" x14ac:dyDescent="0.2">
      <c r="A132" s="83" t="s">
        <v>164</v>
      </c>
      <c r="B132" s="83">
        <v>22</v>
      </c>
      <c r="C132" s="84">
        <v>1092.15313855</v>
      </c>
      <c r="D132" s="84">
        <v>1032.3326772800001</v>
      </c>
      <c r="E132" s="84">
        <v>141.02092894</v>
      </c>
      <c r="F132" s="84">
        <v>141.02092894</v>
      </c>
    </row>
    <row r="133" spans="1:6" ht="12.75" customHeight="1" x14ac:dyDescent="0.2">
      <c r="A133" s="83" t="s">
        <v>164</v>
      </c>
      <c r="B133" s="83">
        <v>23</v>
      </c>
      <c r="C133" s="84">
        <v>1117.14316024</v>
      </c>
      <c r="D133" s="84">
        <v>1055.2879911699999</v>
      </c>
      <c r="E133" s="84">
        <v>144.15672011000001</v>
      </c>
      <c r="F133" s="84">
        <v>144.15672011000001</v>
      </c>
    </row>
    <row r="134" spans="1:6" ht="12.75" customHeight="1" x14ac:dyDescent="0.2">
      <c r="A134" s="83" t="s">
        <v>164</v>
      </c>
      <c r="B134" s="83">
        <v>24</v>
      </c>
      <c r="C134" s="84">
        <v>1130.7325869900001</v>
      </c>
      <c r="D134" s="84">
        <v>1072.0927881099999</v>
      </c>
      <c r="E134" s="84">
        <v>146.45232512999999</v>
      </c>
      <c r="F134" s="84">
        <v>146.45232512999999</v>
      </c>
    </row>
    <row r="135" spans="1:6" ht="12.75" customHeight="1" x14ac:dyDescent="0.2">
      <c r="A135" s="83" t="s">
        <v>165</v>
      </c>
      <c r="B135" s="83">
        <v>1</v>
      </c>
      <c r="C135" s="84">
        <v>1297.8061492700001</v>
      </c>
      <c r="D135" s="84">
        <v>1239.51232243</v>
      </c>
      <c r="E135" s="84">
        <v>169.32252847999999</v>
      </c>
      <c r="F135" s="84">
        <v>169.32252847999999</v>
      </c>
    </row>
    <row r="136" spans="1:6" ht="12.75" customHeight="1" x14ac:dyDescent="0.2">
      <c r="A136" s="83" t="s">
        <v>165</v>
      </c>
      <c r="B136" s="83">
        <v>2</v>
      </c>
      <c r="C136" s="84">
        <v>1295.69707098</v>
      </c>
      <c r="D136" s="84">
        <v>1238.8192043500001</v>
      </c>
      <c r="E136" s="84">
        <v>169.22784566999999</v>
      </c>
      <c r="F136" s="84">
        <v>169.22784566999999</v>
      </c>
    </row>
    <row r="137" spans="1:6" ht="12.75" customHeight="1" x14ac:dyDescent="0.2">
      <c r="A137" s="83" t="s">
        <v>165</v>
      </c>
      <c r="B137" s="83">
        <v>3</v>
      </c>
      <c r="C137" s="84">
        <v>1277.9534531100001</v>
      </c>
      <c r="D137" s="84">
        <v>1215.49396017</v>
      </c>
      <c r="E137" s="84">
        <v>166.04152049000001</v>
      </c>
      <c r="F137" s="84">
        <v>166.04152049000001</v>
      </c>
    </row>
    <row r="138" spans="1:6" ht="12.75" customHeight="1" x14ac:dyDescent="0.2">
      <c r="A138" s="83" t="s">
        <v>165</v>
      </c>
      <c r="B138" s="83">
        <v>4</v>
      </c>
      <c r="C138" s="84">
        <v>1263.38732671</v>
      </c>
      <c r="D138" s="84">
        <v>1201.12008515</v>
      </c>
      <c r="E138" s="84">
        <v>164.0779895</v>
      </c>
      <c r="F138" s="84">
        <v>164.0779895</v>
      </c>
    </row>
    <row r="139" spans="1:6" ht="12.75" customHeight="1" x14ac:dyDescent="0.2">
      <c r="A139" s="83" t="s">
        <v>165</v>
      </c>
      <c r="B139" s="83">
        <v>5</v>
      </c>
      <c r="C139" s="84">
        <v>1224.63716991</v>
      </c>
      <c r="D139" s="84">
        <v>1164.7346085900001</v>
      </c>
      <c r="E139" s="84">
        <v>159.10758236000001</v>
      </c>
      <c r="F139" s="84">
        <v>159.10758236000001</v>
      </c>
    </row>
    <row r="140" spans="1:6" ht="12.75" customHeight="1" x14ac:dyDescent="0.2">
      <c r="A140" s="83" t="s">
        <v>165</v>
      </c>
      <c r="B140" s="83">
        <v>6</v>
      </c>
      <c r="C140" s="84">
        <v>1239.7320838200001</v>
      </c>
      <c r="D140" s="84">
        <v>1176.9506723899999</v>
      </c>
      <c r="E140" s="84">
        <v>160.77634739000001</v>
      </c>
      <c r="F140" s="84">
        <v>160.77634739000001</v>
      </c>
    </row>
    <row r="141" spans="1:6" ht="12.75" customHeight="1" x14ac:dyDescent="0.2">
      <c r="A141" s="83" t="s">
        <v>165</v>
      </c>
      <c r="B141" s="83">
        <v>7</v>
      </c>
      <c r="C141" s="84">
        <v>1206.2026211800001</v>
      </c>
      <c r="D141" s="84">
        <v>1141.62234487</v>
      </c>
      <c r="E141" s="84">
        <v>155.9503512</v>
      </c>
      <c r="F141" s="84">
        <v>155.9503512</v>
      </c>
    </row>
    <row r="142" spans="1:6" ht="12.75" customHeight="1" x14ac:dyDescent="0.2">
      <c r="A142" s="83" t="s">
        <v>165</v>
      </c>
      <c r="B142" s="83">
        <v>8</v>
      </c>
      <c r="C142" s="84">
        <v>1066.1711872000001</v>
      </c>
      <c r="D142" s="84">
        <v>1004.38906576</v>
      </c>
      <c r="E142" s="84">
        <v>137.20371560999999</v>
      </c>
      <c r="F142" s="84">
        <v>137.20371560999999</v>
      </c>
    </row>
    <row r="143" spans="1:6" ht="12.75" customHeight="1" x14ac:dyDescent="0.2">
      <c r="A143" s="83" t="s">
        <v>165</v>
      </c>
      <c r="B143" s="83">
        <v>9</v>
      </c>
      <c r="C143" s="84">
        <v>983.50268175999997</v>
      </c>
      <c r="D143" s="84">
        <v>923.30547030000002</v>
      </c>
      <c r="E143" s="84">
        <v>126.1273599</v>
      </c>
      <c r="F143" s="84">
        <v>126.1273599</v>
      </c>
    </row>
    <row r="144" spans="1:6" ht="12.75" customHeight="1" x14ac:dyDescent="0.2">
      <c r="A144" s="83" t="s">
        <v>165</v>
      </c>
      <c r="B144" s="83">
        <v>10</v>
      </c>
      <c r="C144" s="84">
        <v>986.97350411000002</v>
      </c>
      <c r="D144" s="84">
        <v>931.39646018999997</v>
      </c>
      <c r="E144" s="84">
        <v>127.23262269999999</v>
      </c>
      <c r="F144" s="84">
        <v>127.23262269999999</v>
      </c>
    </row>
    <row r="145" spans="1:6" ht="12.75" customHeight="1" x14ac:dyDescent="0.2">
      <c r="A145" s="83" t="s">
        <v>165</v>
      </c>
      <c r="B145" s="83">
        <v>11</v>
      </c>
      <c r="C145" s="84">
        <v>1020.6699803400001</v>
      </c>
      <c r="D145" s="84">
        <v>959.68762260999995</v>
      </c>
      <c r="E145" s="84">
        <v>131.09731292000001</v>
      </c>
      <c r="F145" s="84">
        <v>131.09731292000001</v>
      </c>
    </row>
    <row r="146" spans="1:6" ht="12.75" customHeight="1" x14ac:dyDescent="0.2">
      <c r="A146" s="83" t="s">
        <v>165</v>
      </c>
      <c r="B146" s="83">
        <v>12</v>
      </c>
      <c r="C146" s="84">
        <v>1100.8110696900001</v>
      </c>
      <c r="D146" s="84">
        <v>1039.0602465699999</v>
      </c>
      <c r="E146" s="84">
        <v>141.93994283000001</v>
      </c>
      <c r="F146" s="84">
        <v>141.93994283000001</v>
      </c>
    </row>
    <row r="147" spans="1:6" ht="12.75" customHeight="1" x14ac:dyDescent="0.2">
      <c r="A147" s="83" t="s">
        <v>165</v>
      </c>
      <c r="B147" s="83">
        <v>13</v>
      </c>
      <c r="C147" s="84">
        <v>1183.3992754799999</v>
      </c>
      <c r="D147" s="84">
        <v>1125.1808980000001</v>
      </c>
      <c r="E147" s="84">
        <v>153.70438131</v>
      </c>
      <c r="F147" s="84">
        <v>153.70438131</v>
      </c>
    </row>
    <row r="148" spans="1:6" ht="12.75" customHeight="1" x14ac:dyDescent="0.2">
      <c r="A148" s="83" t="s">
        <v>165</v>
      </c>
      <c r="B148" s="83">
        <v>14</v>
      </c>
      <c r="C148" s="84">
        <v>1255.7713031999999</v>
      </c>
      <c r="D148" s="84">
        <v>1194.6944420499999</v>
      </c>
      <c r="E148" s="84">
        <v>163.20021998000001</v>
      </c>
      <c r="F148" s="84">
        <v>163.20021998000001</v>
      </c>
    </row>
    <row r="149" spans="1:6" ht="12.75" customHeight="1" x14ac:dyDescent="0.2">
      <c r="A149" s="83" t="s">
        <v>165</v>
      </c>
      <c r="B149" s="83">
        <v>15</v>
      </c>
      <c r="C149" s="84">
        <v>1262.93070094</v>
      </c>
      <c r="D149" s="84">
        <v>1200.6051104000001</v>
      </c>
      <c r="E149" s="84">
        <v>164.00764181</v>
      </c>
      <c r="F149" s="84">
        <v>164.00764181</v>
      </c>
    </row>
    <row r="150" spans="1:6" ht="12.75" customHeight="1" x14ac:dyDescent="0.2">
      <c r="A150" s="83" t="s">
        <v>165</v>
      </c>
      <c r="B150" s="83">
        <v>16</v>
      </c>
      <c r="C150" s="84">
        <v>1227.57606018</v>
      </c>
      <c r="D150" s="84">
        <v>1167.3235581399999</v>
      </c>
      <c r="E150" s="84">
        <v>159.46124362</v>
      </c>
      <c r="F150" s="84">
        <v>159.46124362</v>
      </c>
    </row>
    <row r="151" spans="1:6" ht="12.75" customHeight="1" x14ac:dyDescent="0.2">
      <c r="A151" s="83" t="s">
        <v>165</v>
      </c>
      <c r="B151" s="83">
        <v>17</v>
      </c>
      <c r="C151" s="84">
        <v>1104.38323238</v>
      </c>
      <c r="D151" s="84">
        <v>1046.73178398</v>
      </c>
      <c r="E151" s="84">
        <v>142.98790668999999</v>
      </c>
      <c r="F151" s="84">
        <v>142.98790668999999</v>
      </c>
    </row>
    <row r="152" spans="1:6" ht="12.75" customHeight="1" x14ac:dyDescent="0.2">
      <c r="A152" s="83" t="s">
        <v>165</v>
      </c>
      <c r="B152" s="83">
        <v>18</v>
      </c>
      <c r="C152" s="84">
        <v>1024.20819499</v>
      </c>
      <c r="D152" s="84">
        <v>963.54685940000002</v>
      </c>
      <c r="E152" s="84">
        <v>131.62450068999999</v>
      </c>
      <c r="F152" s="84">
        <v>131.62450068999999</v>
      </c>
    </row>
    <row r="153" spans="1:6" ht="12.75" customHeight="1" x14ac:dyDescent="0.2">
      <c r="A153" s="83" t="s">
        <v>165</v>
      </c>
      <c r="B153" s="83">
        <v>19</v>
      </c>
      <c r="C153" s="84">
        <v>939.15779844999997</v>
      </c>
      <c r="D153" s="84">
        <v>877.83309240999995</v>
      </c>
      <c r="E153" s="84">
        <v>119.91564432</v>
      </c>
      <c r="F153" s="84">
        <v>119.91564432</v>
      </c>
    </row>
    <row r="154" spans="1:6" ht="12.75" customHeight="1" x14ac:dyDescent="0.2">
      <c r="A154" s="83" t="s">
        <v>165</v>
      </c>
      <c r="B154" s="83">
        <v>20</v>
      </c>
      <c r="C154" s="84">
        <v>916.85362731999999</v>
      </c>
      <c r="D154" s="84">
        <v>858.47468695999999</v>
      </c>
      <c r="E154" s="84">
        <v>117.27120578</v>
      </c>
      <c r="F154" s="84">
        <v>117.27120578</v>
      </c>
    </row>
    <row r="155" spans="1:6" ht="12.75" customHeight="1" x14ac:dyDescent="0.2">
      <c r="A155" s="83" t="s">
        <v>165</v>
      </c>
      <c r="B155" s="83">
        <v>21</v>
      </c>
      <c r="C155" s="84">
        <v>911.53675210999995</v>
      </c>
      <c r="D155" s="84">
        <v>851.40501159999997</v>
      </c>
      <c r="E155" s="84">
        <v>116.30545878</v>
      </c>
      <c r="F155" s="84">
        <v>116.30545878</v>
      </c>
    </row>
    <row r="156" spans="1:6" ht="12.75" customHeight="1" x14ac:dyDescent="0.2">
      <c r="A156" s="83" t="s">
        <v>165</v>
      </c>
      <c r="B156" s="83">
        <v>22</v>
      </c>
      <c r="C156" s="84">
        <v>902.88259869000001</v>
      </c>
      <c r="D156" s="84">
        <v>844.76433304</v>
      </c>
      <c r="E156" s="84">
        <v>115.39831452</v>
      </c>
      <c r="F156" s="84">
        <v>115.39831452</v>
      </c>
    </row>
    <row r="157" spans="1:6" ht="12.75" customHeight="1" x14ac:dyDescent="0.2">
      <c r="A157" s="83" t="s">
        <v>165</v>
      </c>
      <c r="B157" s="83">
        <v>23</v>
      </c>
      <c r="C157" s="84">
        <v>925.59736623000003</v>
      </c>
      <c r="D157" s="84">
        <v>867.03876319999995</v>
      </c>
      <c r="E157" s="84">
        <v>118.44109414</v>
      </c>
      <c r="F157" s="84">
        <v>118.44109414</v>
      </c>
    </row>
    <row r="158" spans="1:6" ht="12.75" customHeight="1" x14ac:dyDescent="0.2">
      <c r="A158" s="83" t="s">
        <v>165</v>
      </c>
      <c r="B158" s="83">
        <v>24</v>
      </c>
      <c r="C158" s="84">
        <v>956.47292417000006</v>
      </c>
      <c r="D158" s="84">
        <v>898.00827271000003</v>
      </c>
      <c r="E158" s="84">
        <v>122.6716577</v>
      </c>
      <c r="F158" s="84">
        <v>122.6716577</v>
      </c>
    </row>
    <row r="159" spans="1:6" ht="12.75" customHeight="1" x14ac:dyDescent="0.2">
      <c r="A159" s="83" t="s">
        <v>166</v>
      </c>
      <c r="B159" s="83">
        <v>1</v>
      </c>
      <c r="C159" s="84">
        <v>1272.62022346</v>
      </c>
      <c r="D159" s="84">
        <v>1213.91384642</v>
      </c>
      <c r="E159" s="84">
        <v>165.82567039</v>
      </c>
      <c r="F159" s="84">
        <v>165.82567039</v>
      </c>
    </row>
    <row r="160" spans="1:6" ht="12.75" customHeight="1" x14ac:dyDescent="0.2">
      <c r="A160" s="83" t="s">
        <v>166</v>
      </c>
      <c r="B160" s="83">
        <v>2</v>
      </c>
      <c r="C160" s="84">
        <v>1266.6563635699999</v>
      </c>
      <c r="D160" s="84">
        <v>1203.5635342099999</v>
      </c>
      <c r="E160" s="84">
        <v>164.41177478</v>
      </c>
      <c r="F160" s="84">
        <v>164.41177478</v>
      </c>
    </row>
    <row r="161" spans="1:6" ht="12.75" customHeight="1" x14ac:dyDescent="0.2">
      <c r="A161" s="83" t="s">
        <v>166</v>
      </c>
      <c r="B161" s="83">
        <v>3</v>
      </c>
      <c r="C161" s="84">
        <v>1279.1083979299999</v>
      </c>
      <c r="D161" s="84">
        <v>1214.9481434500001</v>
      </c>
      <c r="E161" s="84">
        <v>165.96695965999999</v>
      </c>
      <c r="F161" s="84">
        <v>165.96695965999999</v>
      </c>
    </row>
    <row r="162" spans="1:6" ht="12.75" customHeight="1" x14ac:dyDescent="0.2">
      <c r="A162" s="83" t="s">
        <v>166</v>
      </c>
      <c r="B162" s="83">
        <v>4</v>
      </c>
      <c r="C162" s="84">
        <v>1275.5256771100001</v>
      </c>
      <c r="D162" s="84">
        <v>1211.7814297299999</v>
      </c>
      <c r="E162" s="84">
        <v>165.53437342000001</v>
      </c>
      <c r="F162" s="84">
        <v>165.53437342000001</v>
      </c>
    </row>
    <row r="163" spans="1:6" ht="12.75" customHeight="1" x14ac:dyDescent="0.2">
      <c r="A163" s="83" t="s">
        <v>166</v>
      </c>
      <c r="B163" s="83">
        <v>5</v>
      </c>
      <c r="C163" s="84">
        <v>1253.31092683</v>
      </c>
      <c r="D163" s="84">
        <v>1198.5732331900001</v>
      </c>
      <c r="E163" s="84">
        <v>163.73007895000001</v>
      </c>
      <c r="F163" s="84">
        <v>163.73007895000001</v>
      </c>
    </row>
    <row r="164" spans="1:6" ht="12.75" customHeight="1" x14ac:dyDescent="0.2">
      <c r="A164" s="83" t="s">
        <v>166</v>
      </c>
      <c r="B164" s="83">
        <v>6</v>
      </c>
      <c r="C164" s="84">
        <v>1246.6634547599999</v>
      </c>
      <c r="D164" s="84">
        <v>1183.96176909</v>
      </c>
      <c r="E164" s="84">
        <v>161.73409229999999</v>
      </c>
      <c r="F164" s="84">
        <v>161.73409229999999</v>
      </c>
    </row>
    <row r="165" spans="1:6" ht="12.75" customHeight="1" x14ac:dyDescent="0.2">
      <c r="A165" s="83" t="s">
        <v>166</v>
      </c>
      <c r="B165" s="83">
        <v>7</v>
      </c>
      <c r="C165" s="84">
        <v>1188.1359079700001</v>
      </c>
      <c r="D165" s="84">
        <v>1125.17960937</v>
      </c>
      <c r="E165" s="84">
        <v>153.70420528</v>
      </c>
      <c r="F165" s="84">
        <v>153.70420528</v>
      </c>
    </row>
    <row r="166" spans="1:6" ht="12.75" customHeight="1" x14ac:dyDescent="0.2">
      <c r="A166" s="83" t="s">
        <v>166</v>
      </c>
      <c r="B166" s="83">
        <v>8</v>
      </c>
      <c r="C166" s="84">
        <v>1149.42062111</v>
      </c>
      <c r="D166" s="84">
        <v>1089.2932309800001</v>
      </c>
      <c r="E166" s="84">
        <v>148.80197702000001</v>
      </c>
      <c r="F166" s="84">
        <v>148.80197702000001</v>
      </c>
    </row>
    <row r="167" spans="1:6" ht="12.75" customHeight="1" x14ac:dyDescent="0.2">
      <c r="A167" s="83" t="s">
        <v>166</v>
      </c>
      <c r="B167" s="83">
        <v>9</v>
      </c>
      <c r="C167" s="84">
        <v>1171.2090868600001</v>
      </c>
      <c r="D167" s="84">
        <v>1116.47892271</v>
      </c>
      <c r="E167" s="84">
        <v>152.51565536000001</v>
      </c>
      <c r="F167" s="84">
        <v>152.51565536000001</v>
      </c>
    </row>
    <row r="168" spans="1:6" ht="12.75" customHeight="1" x14ac:dyDescent="0.2">
      <c r="A168" s="83" t="s">
        <v>166</v>
      </c>
      <c r="B168" s="83">
        <v>10</v>
      </c>
      <c r="C168" s="84">
        <v>1187.99170499</v>
      </c>
      <c r="D168" s="84">
        <v>1127.58246274</v>
      </c>
      <c r="E168" s="84">
        <v>154.03244502000001</v>
      </c>
      <c r="F168" s="84">
        <v>154.03244502000001</v>
      </c>
    </row>
    <row r="169" spans="1:6" ht="12.75" customHeight="1" x14ac:dyDescent="0.2">
      <c r="A169" s="83" t="s">
        <v>166</v>
      </c>
      <c r="B169" s="83">
        <v>11</v>
      </c>
      <c r="C169" s="84">
        <v>1215.4556333600001</v>
      </c>
      <c r="D169" s="84">
        <v>1152.7433705599999</v>
      </c>
      <c r="E169" s="84">
        <v>157.46952947</v>
      </c>
      <c r="F169" s="84">
        <v>157.46952947</v>
      </c>
    </row>
    <row r="170" spans="1:6" ht="12.75" customHeight="1" x14ac:dyDescent="0.2">
      <c r="A170" s="83" t="s">
        <v>166</v>
      </c>
      <c r="B170" s="83">
        <v>12</v>
      </c>
      <c r="C170" s="84">
        <v>1206.5626747900001</v>
      </c>
      <c r="D170" s="84">
        <v>1142.78133819</v>
      </c>
      <c r="E170" s="84">
        <v>156.10867450000001</v>
      </c>
      <c r="F170" s="84">
        <v>156.10867450000001</v>
      </c>
    </row>
    <row r="171" spans="1:6" ht="12.75" customHeight="1" x14ac:dyDescent="0.2">
      <c r="A171" s="83" t="s">
        <v>166</v>
      </c>
      <c r="B171" s="83">
        <v>13</v>
      </c>
      <c r="C171" s="84">
        <v>1183.2747336699999</v>
      </c>
      <c r="D171" s="84">
        <v>1120.0951261299999</v>
      </c>
      <c r="E171" s="84">
        <v>153.00964375999999</v>
      </c>
      <c r="F171" s="84">
        <v>153.00964375999999</v>
      </c>
    </row>
    <row r="172" spans="1:6" ht="12.75" customHeight="1" x14ac:dyDescent="0.2">
      <c r="A172" s="83" t="s">
        <v>166</v>
      </c>
      <c r="B172" s="83">
        <v>14</v>
      </c>
      <c r="C172" s="84">
        <v>1257.6664691799999</v>
      </c>
      <c r="D172" s="84">
        <v>1192.0998771699999</v>
      </c>
      <c r="E172" s="84">
        <v>162.84579163999999</v>
      </c>
      <c r="F172" s="84">
        <v>162.84579163999999</v>
      </c>
    </row>
    <row r="173" spans="1:6" ht="12.75" customHeight="1" x14ac:dyDescent="0.2">
      <c r="A173" s="83" t="s">
        <v>166</v>
      </c>
      <c r="B173" s="83">
        <v>15</v>
      </c>
      <c r="C173" s="84">
        <v>1258.7940242899999</v>
      </c>
      <c r="D173" s="84">
        <v>1195.00265932</v>
      </c>
      <c r="E173" s="84">
        <v>163.24232373000001</v>
      </c>
      <c r="F173" s="84">
        <v>163.24232373000001</v>
      </c>
    </row>
    <row r="174" spans="1:6" ht="12.75" customHeight="1" x14ac:dyDescent="0.2">
      <c r="A174" s="83" t="s">
        <v>166</v>
      </c>
      <c r="B174" s="83">
        <v>16</v>
      </c>
      <c r="C174" s="84">
        <v>1241.190163</v>
      </c>
      <c r="D174" s="84">
        <v>1179.19635625</v>
      </c>
      <c r="E174" s="84">
        <v>161.08311712</v>
      </c>
      <c r="F174" s="84">
        <v>161.08311712</v>
      </c>
    </row>
    <row r="175" spans="1:6" ht="12.75" customHeight="1" x14ac:dyDescent="0.2">
      <c r="A175" s="83" t="s">
        <v>166</v>
      </c>
      <c r="B175" s="83">
        <v>17</v>
      </c>
      <c r="C175" s="84">
        <v>1210.86298676</v>
      </c>
      <c r="D175" s="84">
        <v>1147.8583973</v>
      </c>
      <c r="E175" s="84">
        <v>156.80222185</v>
      </c>
      <c r="F175" s="84">
        <v>156.80222185</v>
      </c>
    </row>
    <row r="176" spans="1:6" ht="12.75" customHeight="1" x14ac:dyDescent="0.2">
      <c r="A176" s="83" t="s">
        <v>166</v>
      </c>
      <c r="B176" s="83">
        <v>18</v>
      </c>
      <c r="C176" s="84">
        <v>1207.5830548900001</v>
      </c>
      <c r="D176" s="84">
        <v>1143.2933039300001</v>
      </c>
      <c r="E176" s="84">
        <v>156.17861113999999</v>
      </c>
      <c r="F176" s="84">
        <v>156.17861113999999</v>
      </c>
    </row>
    <row r="177" spans="1:6" ht="12.75" customHeight="1" x14ac:dyDescent="0.2">
      <c r="A177" s="83" t="s">
        <v>166</v>
      </c>
      <c r="B177" s="83">
        <v>19</v>
      </c>
      <c r="C177" s="84">
        <v>1240.66470841</v>
      </c>
      <c r="D177" s="84">
        <v>1174.2437115</v>
      </c>
      <c r="E177" s="84">
        <v>160.40656529</v>
      </c>
      <c r="F177" s="84">
        <v>160.40656529</v>
      </c>
    </row>
    <row r="178" spans="1:6" ht="12.75" customHeight="1" x14ac:dyDescent="0.2">
      <c r="A178" s="83" t="s">
        <v>166</v>
      </c>
      <c r="B178" s="83">
        <v>20</v>
      </c>
      <c r="C178" s="84">
        <v>1181.65351545</v>
      </c>
      <c r="D178" s="84">
        <v>1117.01632711</v>
      </c>
      <c r="E178" s="84">
        <v>152.58906703</v>
      </c>
      <c r="F178" s="84">
        <v>152.58906703</v>
      </c>
    </row>
    <row r="179" spans="1:6" ht="12.75" customHeight="1" x14ac:dyDescent="0.2">
      <c r="A179" s="83" t="s">
        <v>166</v>
      </c>
      <c r="B179" s="83">
        <v>21</v>
      </c>
      <c r="C179" s="84">
        <v>1153.23866868</v>
      </c>
      <c r="D179" s="84">
        <v>1087.86870146</v>
      </c>
      <c r="E179" s="84">
        <v>148.60738038</v>
      </c>
      <c r="F179" s="84">
        <v>148.60738038</v>
      </c>
    </row>
    <row r="180" spans="1:6" ht="12.75" customHeight="1" x14ac:dyDescent="0.2">
      <c r="A180" s="83" t="s">
        <v>166</v>
      </c>
      <c r="B180" s="83">
        <v>22</v>
      </c>
      <c r="C180" s="84">
        <v>1121.9651045099999</v>
      </c>
      <c r="D180" s="84">
        <v>1067.4609238400001</v>
      </c>
      <c r="E180" s="84">
        <v>145.81959323999999</v>
      </c>
      <c r="F180" s="84">
        <v>145.81959323999999</v>
      </c>
    </row>
    <row r="181" spans="1:6" ht="12.75" customHeight="1" x14ac:dyDescent="0.2">
      <c r="A181" s="83" t="s">
        <v>166</v>
      </c>
      <c r="B181" s="83">
        <v>23</v>
      </c>
      <c r="C181" s="84">
        <v>1165.1904331999999</v>
      </c>
      <c r="D181" s="84">
        <v>1102.9485569200001</v>
      </c>
      <c r="E181" s="84">
        <v>150.66735123000001</v>
      </c>
      <c r="F181" s="84">
        <v>150.66735123000001</v>
      </c>
    </row>
    <row r="182" spans="1:6" ht="12.75" customHeight="1" x14ac:dyDescent="0.2">
      <c r="A182" s="83" t="s">
        <v>166</v>
      </c>
      <c r="B182" s="83">
        <v>24</v>
      </c>
      <c r="C182" s="84">
        <v>1227.1306307899999</v>
      </c>
      <c r="D182" s="84">
        <v>1164.0782299299999</v>
      </c>
      <c r="E182" s="84">
        <v>159.01791831</v>
      </c>
      <c r="F182" s="84">
        <v>159.01791831</v>
      </c>
    </row>
    <row r="183" spans="1:6" ht="12.75" customHeight="1" x14ac:dyDescent="0.2">
      <c r="A183" s="83" t="s">
        <v>167</v>
      </c>
      <c r="B183" s="83">
        <v>1</v>
      </c>
      <c r="C183" s="84">
        <v>1253.67213199</v>
      </c>
      <c r="D183" s="84">
        <v>1191.2990679899999</v>
      </c>
      <c r="E183" s="84">
        <v>162.73639779000001</v>
      </c>
      <c r="F183" s="84">
        <v>162.73639779000001</v>
      </c>
    </row>
    <row r="184" spans="1:6" ht="12.75" customHeight="1" x14ac:dyDescent="0.2">
      <c r="A184" s="83" t="s">
        <v>167</v>
      </c>
      <c r="B184" s="83">
        <v>2</v>
      </c>
      <c r="C184" s="84">
        <v>1254.3210913</v>
      </c>
      <c r="D184" s="84">
        <v>1189.98016418</v>
      </c>
      <c r="E184" s="84">
        <v>162.55623005000001</v>
      </c>
      <c r="F184" s="84">
        <v>162.55623005000001</v>
      </c>
    </row>
    <row r="185" spans="1:6" ht="12.75" customHeight="1" x14ac:dyDescent="0.2">
      <c r="A185" s="83" t="s">
        <v>167</v>
      </c>
      <c r="B185" s="83">
        <v>3</v>
      </c>
      <c r="C185" s="84">
        <v>1193.77755065</v>
      </c>
      <c r="D185" s="84">
        <v>1130.7246007199999</v>
      </c>
      <c r="E185" s="84">
        <v>154.46167410999999</v>
      </c>
      <c r="F185" s="84">
        <v>154.46167410999999</v>
      </c>
    </row>
    <row r="186" spans="1:6" ht="12.75" customHeight="1" x14ac:dyDescent="0.2">
      <c r="A186" s="83" t="s">
        <v>167</v>
      </c>
      <c r="B186" s="83">
        <v>4</v>
      </c>
      <c r="C186" s="84">
        <v>1161.27541941</v>
      </c>
      <c r="D186" s="84">
        <v>1098.2803571500001</v>
      </c>
      <c r="E186" s="84">
        <v>150.02965576</v>
      </c>
      <c r="F186" s="84">
        <v>150.02965576</v>
      </c>
    </row>
    <row r="187" spans="1:6" ht="12.75" customHeight="1" x14ac:dyDescent="0.2">
      <c r="A187" s="83" t="s">
        <v>167</v>
      </c>
      <c r="B187" s="83">
        <v>5</v>
      </c>
      <c r="C187" s="84">
        <v>1168.87161485</v>
      </c>
      <c r="D187" s="84">
        <v>1106.8513733899999</v>
      </c>
      <c r="E187" s="84">
        <v>151.20049216000001</v>
      </c>
      <c r="F187" s="84">
        <v>151.20049216000001</v>
      </c>
    </row>
    <row r="188" spans="1:6" ht="12.75" customHeight="1" x14ac:dyDescent="0.2">
      <c r="A188" s="83" t="s">
        <v>167</v>
      </c>
      <c r="B188" s="83">
        <v>6</v>
      </c>
      <c r="C188" s="84">
        <v>1182.72571726</v>
      </c>
      <c r="D188" s="84">
        <v>1120.22344432</v>
      </c>
      <c r="E188" s="84">
        <v>153.02717256</v>
      </c>
      <c r="F188" s="84">
        <v>153.02717256</v>
      </c>
    </row>
    <row r="189" spans="1:6" ht="12.75" customHeight="1" x14ac:dyDescent="0.2">
      <c r="A189" s="83" t="s">
        <v>167</v>
      </c>
      <c r="B189" s="83">
        <v>7</v>
      </c>
      <c r="C189" s="84">
        <v>1176.3919927899999</v>
      </c>
      <c r="D189" s="84">
        <v>1108.4349719300001</v>
      </c>
      <c r="E189" s="84">
        <v>151.41681829000001</v>
      </c>
      <c r="F189" s="84">
        <v>151.41681829000001</v>
      </c>
    </row>
    <row r="190" spans="1:6" ht="12.75" customHeight="1" x14ac:dyDescent="0.2">
      <c r="A190" s="83" t="s">
        <v>167</v>
      </c>
      <c r="B190" s="83">
        <v>8</v>
      </c>
      <c r="C190" s="84">
        <v>1158.83275695</v>
      </c>
      <c r="D190" s="84">
        <v>1094.7780926600001</v>
      </c>
      <c r="E190" s="84">
        <v>149.5512319</v>
      </c>
      <c r="F190" s="84">
        <v>149.5512319</v>
      </c>
    </row>
    <row r="191" spans="1:6" ht="12.75" customHeight="1" x14ac:dyDescent="0.2">
      <c r="A191" s="83" t="s">
        <v>167</v>
      </c>
      <c r="B191" s="83">
        <v>9</v>
      </c>
      <c r="C191" s="84">
        <v>1162.21681489</v>
      </c>
      <c r="D191" s="84">
        <v>1099.84867833</v>
      </c>
      <c r="E191" s="84">
        <v>150.24389495</v>
      </c>
      <c r="F191" s="84">
        <v>150.24389495</v>
      </c>
    </row>
    <row r="192" spans="1:6" ht="12.75" customHeight="1" x14ac:dyDescent="0.2">
      <c r="A192" s="83" t="s">
        <v>167</v>
      </c>
      <c r="B192" s="83">
        <v>10</v>
      </c>
      <c r="C192" s="84">
        <v>1165.30212704</v>
      </c>
      <c r="D192" s="84">
        <v>1109.27477518</v>
      </c>
      <c r="E192" s="84">
        <v>151.53153889999999</v>
      </c>
      <c r="F192" s="84">
        <v>151.53153889999999</v>
      </c>
    </row>
    <row r="193" spans="1:6" ht="12.75" customHeight="1" x14ac:dyDescent="0.2">
      <c r="A193" s="83" t="s">
        <v>167</v>
      </c>
      <c r="B193" s="83">
        <v>11</v>
      </c>
      <c r="C193" s="84">
        <v>1141.58377634</v>
      </c>
      <c r="D193" s="84">
        <v>1078.94266537</v>
      </c>
      <c r="E193" s="84">
        <v>147.38804679</v>
      </c>
      <c r="F193" s="84">
        <v>147.38804679</v>
      </c>
    </row>
    <row r="194" spans="1:6" ht="12.75" customHeight="1" x14ac:dyDescent="0.2">
      <c r="A194" s="83" t="s">
        <v>167</v>
      </c>
      <c r="B194" s="83">
        <v>12</v>
      </c>
      <c r="C194" s="84">
        <v>1157.4120314700001</v>
      </c>
      <c r="D194" s="84">
        <v>1094.23631428</v>
      </c>
      <c r="E194" s="84">
        <v>149.47722271999999</v>
      </c>
      <c r="F194" s="84">
        <v>149.47722271999999</v>
      </c>
    </row>
    <row r="195" spans="1:6" ht="12.75" customHeight="1" x14ac:dyDescent="0.2">
      <c r="A195" s="83" t="s">
        <v>167</v>
      </c>
      <c r="B195" s="83">
        <v>13</v>
      </c>
      <c r="C195" s="84">
        <v>1109.28609809</v>
      </c>
      <c r="D195" s="84">
        <v>1049.5543296000001</v>
      </c>
      <c r="E195" s="84">
        <v>143.37347814</v>
      </c>
      <c r="F195" s="84">
        <v>143.37347814</v>
      </c>
    </row>
    <row r="196" spans="1:6" ht="12.75" customHeight="1" x14ac:dyDescent="0.2">
      <c r="A196" s="83" t="s">
        <v>167</v>
      </c>
      <c r="B196" s="83">
        <v>14</v>
      </c>
      <c r="C196" s="84">
        <v>1083.3342333999999</v>
      </c>
      <c r="D196" s="84">
        <v>1024.5961863099999</v>
      </c>
      <c r="E196" s="84">
        <v>139.96409216000001</v>
      </c>
      <c r="F196" s="84">
        <v>139.96409216000001</v>
      </c>
    </row>
    <row r="197" spans="1:6" ht="12.75" customHeight="1" x14ac:dyDescent="0.2">
      <c r="A197" s="83" t="s">
        <v>167</v>
      </c>
      <c r="B197" s="83">
        <v>15</v>
      </c>
      <c r="C197" s="84">
        <v>1056.33923673</v>
      </c>
      <c r="D197" s="84">
        <v>1000.57081851</v>
      </c>
      <c r="E197" s="84">
        <v>136.68212718999999</v>
      </c>
      <c r="F197" s="84">
        <v>136.68212718999999</v>
      </c>
    </row>
    <row r="198" spans="1:6" ht="12.75" customHeight="1" x14ac:dyDescent="0.2">
      <c r="A198" s="83" t="s">
        <v>167</v>
      </c>
      <c r="B198" s="83">
        <v>16</v>
      </c>
      <c r="C198" s="84">
        <v>1071.7994694399999</v>
      </c>
      <c r="D198" s="84">
        <v>1012.86250746</v>
      </c>
      <c r="E198" s="84">
        <v>138.36122291999999</v>
      </c>
      <c r="F198" s="84">
        <v>138.36122291999999</v>
      </c>
    </row>
    <row r="199" spans="1:6" ht="12.75" customHeight="1" x14ac:dyDescent="0.2">
      <c r="A199" s="83" t="s">
        <v>167</v>
      </c>
      <c r="B199" s="83">
        <v>17</v>
      </c>
      <c r="C199" s="84">
        <v>1129.7587712500001</v>
      </c>
      <c r="D199" s="84">
        <v>1070.4663121999999</v>
      </c>
      <c r="E199" s="84">
        <v>146.23014176999999</v>
      </c>
      <c r="F199" s="84">
        <v>146.23014176999999</v>
      </c>
    </row>
    <row r="200" spans="1:6" ht="12.75" customHeight="1" x14ac:dyDescent="0.2">
      <c r="A200" s="83" t="s">
        <v>167</v>
      </c>
      <c r="B200" s="83">
        <v>18</v>
      </c>
      <c r="C200" s="84">
        <v>1125.20793549</v>
      </c>
      <c r="D200" s="84">
        <v>1065.21940122</v>
      </c>
      <c r="E200" s="84">
        <v>145.51339195</v>
      </c>
      <c r="F200" s="84">
        <v>145.51339195</v>
      </c>
    </row>
    <row r="201" spans="1:6" ht="12.75" customHeight="1" x14ac:dyDescent="0.2">
      <c r="A201" s="83" t="s">
        <v>167</v>
      </c>
      <c r="B201" s="83">
        <v>19</v>
      </c>
      <c r="C201" s="84">
        <v>1113.4686403999999</v>
      </c>
      <c r="D201" s="84">
        <v>1051.17784929</v>
      </c>
      <c r="E201" s="84">
        <v>143.59525767</v>
      </c>
      <c r="F201" s="84">
        <v>143.59525767</v>
      </c>
    </row>
    <row r="202" spans="1:6" ht="12.75" customHeight="1" x14ac:dyDescent="0.2">
      <c r="A202" s="83" t="s">
        <v>167</v>
      </c>
      <c r="B202" s="83">
        <v>20</v>
      </c>
      <c r="C202" s="84">
        <v>1110.7778790100001</v>
      </c>
      <c r="D202" s="84">
        <v>1048.7369995500001</v>
      </c>
      <c r="E202" s="84">
        <v>143.26182746000001</v>
      </c>
      <c r="F202" s="84">
        <v>143.26182746000001</v>
      </c>
    </row>
    <row r="203" spans="1:6" ht="12.75" customHeight="1" x14ac:dyDescent="0.2">
      <c r="A203" s="83" t="s">
        <v>167</v>
      </c>
      <c r="B203" s="83">
        <v>21</v>
      </c>
      <c r="C203" s="84">
        <v>1105.3333848100001</v>
      </c>
      <c r="D203" s="84">
        <v>1041.5078796</v>
      </c>
      <c r="E203" s="84">
        <v>142.27429967</v>
      </c>
      <c r="F203" s="84">
        <v>142.27429967</v>
      </c>
    </row>
    <row r="204" spans="1:6" ht="12.75" customHeight="1" x14ac:dyDescent="0.2">
      <c r="A204" s="83" t="s">
        <v>167</v>
      </c>
      <c r="B204" s="83">
        <v>22</v>
      </c>
      <c r="C204" s="84">
        <v>1094.93903</v>
      </c>
      <c r="D204" s="84">
        <v>1035.12175828</v>
      </c>
      <c r="E204" s="84">
        <v>141.40192898000001</v>
      </c>
      <c r="F204" s="84">
        <v>141.40192898000001</v>
      </c>
    </row>
    <row r="205" spans="1:6" ht="12.75" customHeight="1" x14ac:dyDescent="0.2">
      <c r="A205" s="83" t="s">
        <v>167</v>
      </c>
      <c r="B205" s="83">
        <v>23</v>
      </c>
      <c r="C205" s="84">
        <v>1167.4953839299999</v>
      </c>
      <c r="D205" s="84">
        <v>1105.4906713600001</v>
      </c>
      <c r="E205" s="84">
        <v>151.01461461</v>
      </c>
      <c r="F205" s="84">
        <v>151.01461461</v>
      </c>
    </row>
    <row r="206" spans="1:6" ht="12.75" customHeight="1" x14ac:dyDescent="0.2">
      <c r="A206" s="83" t="s">
        <v>167</v>
      </c>
      <c r="B206" s="83">
        <v>24</v>
      </c>
      <c r="C206" s="84">
        <v>1196.9118134400001</v>
      </c>
      <c r="D206" s="84">
        <v>1134.80916467</v>
      </c>
      <c r="E206" s="84">
        <v>155.0196425</v>
      </c>
      <c r="F206" s="84">
        <v>155.0196425</v>
      </c>
    </row>
    <row r="207" spans="1:6" ht="12.75" customHeight="1" x14ac:dyDescent="0.2">
      <c r="A207" s="83" t="s">
        <v>168</v>
      </c>
      <c r="B207" s="83">
        <v>1</v>
      </c>
      <c r="C207" s="84">
        <v>1088.54460767</v>
      </c>
      <c r="D207" s="84">
        <v>1028.4946976900001</v>
      </c>
      <c r="E207" s="84">
        <v>140.496645</v>
      </c>
      <c r="F207" s="84">
        <v>140.496645</v>
      </c>
    </row>
    <row r="208" spans="1:6" ht="12.75" customHeight="1" x14ac:dyDescent="0.2">
      <c r="A208" s="83" t="s">
        <v>168</v>
      </c>
      <c r="B208" s="83">
        <v>2</v>
      </c>
      <c r="C208" s="84">
        <v>1083.40850237</v>
      </c>
      <c r="D208" s="84">
        <v>1022.24372999</v>
      </c>
      <c r="E208" s="84">
        <v>139.64273686000001</v>
      </c>
      <c r="F208" s="84">
        <v>139.64273686000001</v>
      </c>
    </row>
    <row r="209" spans="1:6" ht="12.75" customHeight="1" x14ac:dyDescent="0.2">
      <c r="A209" s="83" t="s">
        <v>168</v>
      </c>
      <c r="B209" s="83">
        <v>3</v>
      </c>
      <c r="C209" s="84">
        <v>1104.0012138300001</v>
      </c>
      <c r="D209" s="84">
        <v>1042.03814685</v>
      </c>
      <c r="E209" s="84">
        <v>142.34673637</v>
      </c>
      <c r="F209" s="84">
        <v>142.34673637</v>
      </c>
    </row>
    <row r="210" spans="1:6" ht="12.75" customHeight="1" x14ac:dyDescent="0.2">
      <c r="A210" s="83" t="s">
        <v>168</v>
      </c>
      <c r="B210" s="83">
        <v>4</v>
      </c>
      <c r="C210" s="84">
        <v>1142.96480694</v>
      </c>
      <c r="D210" s="84">
        <v>1080.1628593999999</v>
      </c>
      <c r="E210" s="84">
        <v>147.55473036000001</v>
      </c>
      <c r="F210" s="84">
        <v>147.55473036000001</v>
      </c>
    </row>
    <row r="211" spans="1:6" ht="12.75" customHeight="1" x14ac:dyDescent="0.2">
      <c r="A211" s="83" t="s">
        <v>168</v>
      </c>
      <c r="B211" s="83">
        <v>5</v>
      </c>
      <c r="C211" s="84">
        <v>1138.3467098000001</v>
      </c>
      <c r="D211" s="84">
        <v>1077.0721466499999</v>
      </c>
      <c r="E211" s="84">
        <v>147.13252617000001</v>
      </c>
      <c r="F211" s="84">
        <v>147.13252617000001</v>
      </c>
    </row>
    <row r="212" spans="1:6" ht="12.75" customHeight="1" x14ac:dyDescent="0.2">
      <c r="A212" s="83" t="s">
        <v>168</v>
      </c>
      <c r="B212" s="83">
        <v>6</v>
      </c>
      <c r="C212" s="84">
        <v>1122.70682792</v>
      </c>
      <c r="D212" s="84">
        <v>1060.55094614</v>
      </c>
      <c r="E212" s="84">
        <v>144.8756616</v>
      </c>
      <c r="F212" s="84">
        <v>144.8756616</v>
      </c>
    </row>
    <row r="213" spans="1:6" ht="12.75" customHeight="1" x14ac:dyDescent="0.2">
      <c r="A213" s="83" t="s">
        <v>168</v>
      </c>
      <c r="B213" s="83">
        <v>7</v>
      </c>
      <c r="C213" s="84">
        <v>1069.8730347200001</v>
      </c>
      <c r="D213" s="84">
        <v>1007.78977076</v>
      </c>
      <c r="E213" s="84">
        <v>137.66826603000001</v>
      </c>
      <c r="F213" s="84">
        <v>137.66826603000001</v>
      </c>
    </row>
    <row r="214" spans="1:6" ht="12.75" customHeight="1" x14ac:dyDescent="0.2">
      <c r="A214" s="83" t="s">
        <v>168</v>
      </c>
      <c r="B214" s="83">
        <v>8</v>
      </c>
      <c r="C214" s="84">
        <v>1038.9192970199999</v>
      </c>
      <c r="D214" s="84">
        <v>976.85000835999995</v>
      </c>
      <c r="E214" s="84">
        <v>133.44176605999999</v>
      </c>
      <c r="F214" s="84">
        <v>133.44176605999999</v>
      </c>
    </row>
    <row r="215" spans="1:6" ht="12.75" customHeight="1" x14ac:dyDescent="0.2">
      <c r="A215" s="83" t="s">
        <v>168</v>
      </c>
      <c r="B215" s="83">
        <v>9</v>
      </c>
      <c r="C215" s="84">
        <v>1043.6654181500001</v>
      </c>
      <c r="D215" s="84">
        <v>983.86696657000005</v>
      </c>
      <c r="E215" s="84">
        <v>134.40031167999999</v>
      </c>
      <c r="F215" s="84">
        <v>134.40031167999999</v>
      </c>
    </row>
    <row r="216" spans="1:6" ht="12.75" customHeight="1" x14ac:dyDescent="0.2">
      <c r="A216" s="83" t="s">
        <v>168</v>
      </c>
      <c r="B216" s="83">
        <v>10</v>
      </c>
      <c r="C216" s="84">
        <v>1044.53163965</v>
      </c>
      <c r="D216" s="84">
        <v>984.80282905000001</v>
      </c>
      <c r="E216" s="84">
        <v>134.52815437999999</v>
      </c>
      <c r="F216" s="84">
        <v>134.52815437999999</v>
      </c>
    </row>
    <row r="217" spans="1:6" ht="12.75" customHeight="1" x14ac:dyDescent="0.2">
      <c r="A217" s="83" t="s">
        <v>168</v>
      </c>
      <c r="B217" s="83">
        <v>11</v>
      </c>
      <c r="C217" s="84">
        <v>1047.6200664</v>
      </c>
      <c r="D217" s="84">
        <v>986.93050003999997</v>
      </c>
      <c r="E217" s="84">
        <v>134.81880307</v>
      </c>
      <c r="F217" s="84">
        <v>134.81880307</v>
      </c>
    </row>
    <row r="218" spans="1:6" ht="12.75" customHeight="1" x14ac:dyDescent="0.2">
      <c r="A218" s="83" t="s">
        <v>168</v>
      </c>
      <c r="B218" s="83">
        <v>12</v>
      </c>
      <c r="C218" s="84">
        <v>1041.1550823699999</v>
      </c>
      <c r="D218" s="84">
        <v>979.32102672999997</v>
      </c>
      <c r="E218" s="84">
        <v>133.77931742999999</v>
      </c>
      <c r="F218" s="84">
        <v>133.77931742999999</v>
      </c>
    </row>
    <row r="219" spans="1:6" ht="12.75" customHeight="1" x14ac:dyDescent="0.2">
      <c r="A219" s="83" t="s">
        <v>168</v>
      </c>
      <c r="B219" s="83">
        <v>13</v>
      </c>
      <c r="C219" s="84">
        <v>1044.3517740699999</v>
      </c>
      <c r="D219" s="84">
        <v>982.96515180999995</v>
      </c>
      <c r="E219" s="84">
        <v>134.27712004</v>
      </c>
      <c r="F219" s="84">
        <v>134.27712004</v>
      </c>
    </row>
    <row r="220" spans="1:6" ht="12.75" customHeight="1" x14ac:dyDescent="0.2">
      <c r="A220" s="83" t="s">
        <v>168</v>
      </c>
      <c r="B220" s="83">
        <v>14</v>
      </c>
      <c r="C220" s="84">
        <v>1089.03927798</v>
      </c>
      <c r="D220" s="84">
        <v>1027.92465148</v>
      </c>
      <c r="E220" s="84">
        <v>140.41877432000001</v>
      </c>
      <c r="F220" s="84">
        <v>140.41877432000001</v>
      </c>
    </row>
    <row r="221" spans="1:6" ht="12.75" customHeight="1" x14ac:dyDescent="0.2">
      <c r="A221" s="83" t="s">
        <v>168</v>
      </c>
      <c r="B221" s="83">
        <v>15</v>
      </c>
      <c r="C221" s="84">
        <v>1109.6877420799999</v>
      </c>
      <c r="D221" s="84">
        <v>1048.04717009</v>
      </c>
      <c r="E221" s="84">
        <v>143.16759389000001</v>
      </c>
      <c r="F221" s="84">
        <v>143.16759389000001</v>
      </c>
    </row>
    <row r="222" spans="1:6" ht="12.75" customHeight="1" x14ac:dyDescent="0.2">
      <c r="A222" s="83" t="s">
        <v>168</v>
      </c>
      <c r="B222" s="83">
        <v>16</v>
      </c>
      <c r="C222" s="84">
        <v>1115.7983192500001</v>
      </c>
      <c r="D222" s="84">
        <v>1054.11514883</v>
      </c>
      <c r="E222" s="84">
        <v>143.99650498</v>
      </c>
      <c r="F222" s="84">
        <v>143.99650498</v>
      </c>
    </row>
    <row r="223" spans="1:6" ht="12.75" customHeight="1" x14ac:dyDescent="0.2">
      <c r="A223" s="83" t="s">
        <v>168</v>
      </c>
      <c r="B223" s="83">
        <v>17</v>
      </c>
      <c r="C223" s="84">
        <v>1114.1212902100001</v>
      </c>
      <c r="D223" s="84">
        <v>1049.27306907</v>
      </c>
      <c r="E223" s="84">
        <v>143.33505678</v>
      </c>
      <c r="F223" s="84">
        <v>143.33505678</v>
      </c>
    </row>
    <row r="224" spans="1:6" ht="12.75" customHeight="1" x14ac:dyDescent="0.2">
      <c r="A224" s="83" t="s">
        <v>168</v>
      </c>
      <c r="B224" s="83">
        <v>18</v>
      </c>
      <c r="C224" s="84">
        <v>1119.3070030399999</v>
      </c>
      <c r="D224" s="84">
        <v>1050.8248922099999</v>
      </c>
      <c r="E224" s="84">
        <v>143.54704226000001</v>
      </c>
      <c r="F224" s="84">
        <v>143.54704226000001</v>
      </c>
    </row>
    <row r="225" spans="1:6" ht="12.75" customHeight="1" x14ac:dyDescent="0.2">
      <c r="A225" s="83" t="s">
        <v>168</v>
      </c>
      <c r="B225" s="83">
        <v>19</v>
      </c>
      <c r="C225" s="84">
        <v>1092.5598495199999</v>
      </c>
      <c r="D225" s="84">
        <v>1026.0666630200001</v>
      </c>
      <c r="E225" s="84">
        <v>140.16496538000001</v>
      </c>
      <c r="F225" s="84">
        <v>140.16496538000001</v>
      </c>
    </row>
    <row r="226" spans="1:6" ht="12.75" customHeight="1" x14ac:dyDescent="0.2">
      <c r="A226" s="83" t="s">
        <v>168</v>
      </c>
      <c r="B226" s="83">
        <v>20</v>
      </c>
      <c r="C226" s="84">
        <v>1056.50961691</v>
      </c>
      <c r="D226" s="84">
        <v>992.16392831999997</v>
      </c>
      <c r="E226" s="84">
        <v>135.53371109</v>
      </c>
      <c r="F226" s="84">
        <v>135.53371109</v>
      </c>
    </row>
    <row r="227" spans="1:6" ht="12.75" customHeight="1" x14ac:dyDescent="0.2">
      <c r="A227" s="83" t="s">
        <v>168</v>
      </c>
      <c r="B227" s="83">
        <v>21</v>
      </c>
      <c r="C227" s="84">
        <v>1063.97315415</v>
      </c>
      <c r="D227" s="84">
        <v>999.98832751999998</v>
      </c>
      <c r="E227" s="84">
        <v>136.60255649999999</v>
      </c>
      <c r="F227" s="84">
        <v>136.60255649999999</v>
      </c>
    </row>
    <row r="228" spans="1:6" ht="12.75" customHeight="1" x14ac:dyDescent="0.2">
      <c r="A228" s="83" t="s">
        <v>168</v>
      </c>
      <c r="B228" s="83">
        <v>22</v>
      </c>
      <c r="C228" s="84">
        <v>1052.9455124000001</v>
      </c>
      <c r="D228" s="84">
        <v>992.25590475000001</v>
      </c>
      <c r="E228" s="84">
        <v>135.54627546</v>
      </c>
      <c r="F228" s="84">
        <v>135.54627546</v>
      </c>
    </row>
    <row r="229" spans="1:6" ht="12.75" customHeight="1" x14ac:dyDescent="0.2">
      <c r="A229" s="83" t="s">
        <v>168</v>
      </c>
      <c r="B229" s="83">
        <v>23</v>
      </c>
      <c r="C229" s="84">
        <v>1084.28359531</v>
      </c>
      <c r="D229" s="84">
        <v>1022.92813562</v>
      </c>
      <c r="E229" s="84">
        <v>139.73622950999999</v>
      </c>
      <c r="F229" s="84">
        <v>139.73622950999999</v>
      </c>
    </row>
    <row r="230" spans="1:6" ht="12.75" customHeight="1" x14ac:dyDescent="0.2">
      <c r="A230" s="83" t="s">
        <v>168</v>
      </c>
      <c r="B230" s="83">
        <v>24</v>
      </c>
      <c r="C230" s="84">
        <v>1113.4996716999999</v>
      </c>
      <c r="D230" s="84">
        <v>1051.0987423900001</v>
      </c>
      <c r="E230" s="84">
        <v>143.58445133000001</v>
      </c>
      <c r="F230" s="84">
        <v>143.58445133000001</v>
      </c>
    </row>
    <row r="231" spans="1:6" ht="12.75" customHeight="1" x14ac:dyDescent="0.2">
      <c r="A231" s="83" t="s">
        <v>169</v>
      </c>
      <c r="B231" s="83">
        <v>1</v>
      </c>
      <c r="C231" s="84">
        <v>1175.0232498600001</v>
      </c>
      <c r="D231" s="84">
        <v>1113.4587070699999</v>
      </c>
      <c r="E231" s="84">
        <v>152.10308137000001</v>
      </c>
      <c r="F231" s="84">
        <v>152.10308137000001</v>
      </c>
    </row>
    <row r="232" spans="1:6" ht="12.75" customHeight="1" x14ac:dyDescent="0.2">
      <c r="A232" s="83" t="s">
        <v>169</v>
      </c>
      <c r="B232" s="83">
        <v>2</v>
      </c>
      <c r="C232" s="84">
        <v>1155.95955022</v>
      </c>
      <c r="D232" s="84">
        <v>1091.62759837</v>
      </c>
      <c r="E232" s="84">
        <v>149.1208613</v>
      </c>
      <c r="F232" s="84">
        <v>149.1208613</v>
      </c>
    </row>
    <row r="233" spans="1:6" ht="12.75" customHeight="1" x14ac:dyDescent="0.2">
      <c r="A233" s="83" t="s">
        <v>169</v>
      </c>
      <c r="B233" s="83">
        <v>3</v>
      </c>
      <c r="C233" s="84">
        <v>1187.5024243600001</v>
      </c>
      <c r="D233" s="84">
        <v>1122.45477351</v>
      </c>
      <c r="E233" s="84">
        <v>153.33198139000001</v>
      </c>
      <c r="F233" s="84">
        <v>153.33198139000001</v>
      </c>
    </row>
    <row r="234" spans="1:6" ht="12.75" customHeight="1" x14ac:dyDescent="0.2">
      <c r="A234" s="83" t="s">
        <v>169</v>
      </c>
      <c r="B234" s="83">
        <v>4</v>
      </c>
      <c r="C234" s="84">
        <v>1216.79453201</v>
      </c>
      <c r="D234" s="84">
        <v>1149.2683915</v>
      </c>
      <c r="E234" s="84">
        <v>156.99483291000001</v>
      </c>
      <c r="F234" s="84">
        <v>156.99483291000001</v>
      </c>
    </row>
    <row r="235" spans="1:6" ht="12.75" customHeight="1" x14ac:dyDescent="0.2">
      <c r="A235" s="83" t="s">
        <v>169</v>
      </c>
      <c r="B235" s="83">
        <v>5</v>
      </c>
      <c r="C235" s="84">
        <v>1208.0221430500001</v>
      </c>
      <c r="D235" s="84">
        <v>1145.29755163</v>
      </c>
      <c r="E235" s="84">
        <v>156.4523997</v>
      </c>
      <c r="F235" s="84">
        <v>156.4523997</v>
      </c>
    </row>
    <row r="236" spans="1:6" ht="12.75" customHeight="1" x14ac:dyDescent="0.2">
      <c r="A236" s="83" t="s">
        <v>169</v>
      </c>
      <c r="B236" s="83">
        <v>6</v>
      </c>
      <c r="C236" s="84">
        <v>1212.6740728499999</v>
      </c>
      <c r="D236" s="84">
        <v>1147.7352378600001</v>
      </c>
      <c r="E236" s="84">
        <v>156.78539776</v>
      </c>
      <c r="F236" s="84">
        <v>156.78539776</v>
      </c>
    </row>
    <row r="237" spans="1:6" ht="12.75" customHeight="1" x14ac:dyDescent="0.2">
      <c r="A237" s="83" t="s">
        <v>169</v>
      </c>
      <c r="B237" s="83">
        <v>7</v>
      </c>
      <c r="C237" s="84">
        <v>1168.69170573</v>
      </c>
      <c r="D237" s="84">
        <v>1102.23619145</v>
      </c>
      <c r="E237" s="84">
        <v>150.57003915000001</v>
      </c>
      <c r="F237" s="84">
        <v>150.57003915000001</v>
      </c>
    </row>
    <row r="238" spans="1:6" ht="12.75" customHeight="1" x14ac:dyDescent="0.2">
      <c r="A238" s="83" t="s">
        <v>169</v>
      </c>
      <c r="B238" s="83">
        <v>8</v>
      </c>
      <c r="C238" s="84">
        <v>1082.6531382200001</v>
      </c>
      <c r="D238" s="84">
        <v>1020.14648803</v>
      </c>
      <c r="E238" s="84">
        <v>139.35624490999999</v>
      </c>
      <c r="F238" s="84">
        <v>139.35624490999999</v>
      </c>
    </row>
    <row r="239" spans="1:6" ht="12.75" customHeight="1" x14ac:dyDescent="0.2">
      <c r="A239" s="83" t="s">
        <v>169</v>
      </c>
      <c r="B239" s="83">
        <v>9</v>
      </c>
      <c r="C239" s="84">
        <v>1051.0917439299999</v>
      </c>
      <c r="D239" s="84">
        <v>988.31640162999997</v>
      </c>
      <c r="E239" s="84">
        <v>135.00812298</v>
      </c>
      <c r="F239" s="84">
        <v>135.00812298</v>
      </c>
    </row>
    <row r="240" spans="1:6" ht="12.75" customHeight="1" x14ac:dyDescent="0.2">
      <c r="A240" s="83" t="s">
        <v>169</v>
      </c>
      <c r="B240" s="83">
        <v>10</v>
      </c>
      <c r="C240" s="84">
        <v>1027.49279275</v>
      </c>
      <c r="D240" s="84">
        <v>967.36769002999995</v>
      </c>
      <c r="E240" s="84">
        <v>132.14644200999999</v>
      </c>
      <c r="F240" s="84">
        <v>132.14644200999999</v>
      </c>
    </row>
    <row r="241" spans="1:6" ht="12.75" customHeight="1" x14ac:dyDescent="0.2">
      <c r="A241" s="83" t="s">
        <v>169</v>
      </c>
      <c r="B241" s="83">
        <v>11</v>
      </c>
      <c r="C241" s="84">
        <v>1029.7852112099999</v>
      </c>
      <c r="D241" s="84">
        <v>966.70045123</v>
      </c>
      <c r="E241" s="84">
        <v>132.05529442</v>
      </c>
      <c r="F241" s="84">
        <v>132.05529442</v>
      </c>
    </row>
    <row r="242" spans="1:6" ht="12.75" customHeight="1" x14ac:dyDescent="0.2">
      <c r="A242" s="83" t="s">
        <v>169</v>
      </c>
      <c r="B242" s="83">
        <v>12</v>
      </c>
      <c r="C242" s="84">
        <v>1037.3713206</v>
      </c>
      <c r="D242" s="84">
        <v>974.53170867999995</v>
      </c>
      <c r="E242" s="84">
        <v>133.12507669999999</v>
      </c>
      <c r="F242" s="84">
        <v>133.12507669999999</v>
      </c>
    </row>
    <row r="243" spans="1:6" ht="12.75" customHeight="1" x14ac:dyDescent="0.2">
      <c r="A243" s="83" t="s">
        <v>169</v>
      </c>
      <c r="B243" s="83">
        <v>13</v>
      </c>
      <c r="C243" s="84">
        <v>1065.87302344</v>
      </c>
      <c r="D243" s="84">
        <v>1001.87703187</v>
      </c>
      <c r="E243" s="84">
        <v>136.86056135999999</v>
      </c>
      <c r="F243" s="84">
        <v>136.86056135999999</v>
      </c>
    </row>
    <row r="244" spans="1:6" ht="12.75" customHeight="1" x14ac:dyDescent="0.2">
      <c r="A244" s="83" t="s">
        <v>169</v>
      </c>
      <c r="B244" s="83">
        <v>14</v>
      </c>
      <c r="C244" s="84">
        <v>1115.5252052200001</v>
      </c>
      <c r="D244" s="84">
        <v>1053.8021826199999</v>
      </c>
      <c r="E244" s="84">
        <v>143.95375249</v>
      </c>
      <c r="F244" s="84">
        <v>143.95375249</v>
      </c>
    </row>
    <row r="245" spans="1:6" ht="12.75" customHeight="1" x14ac:dyDescent="0.2">
      <c r="A245" s="83" t="s">
        <v>169</v>
      </c>
      <c r="B245" s="83">
        <v>15</v>
      </c>
      <c r="C245" s="84">
        <v>1159.16507716</v>
      </c>
      <c r="D245" s="84">
        <v>1093.3477421499999</v>
      </c>
      <c r="E245" s="84">
        <v>149.35584008000001</v>
      </c>
      <c r="F245" s="84">
        <v>149.35584008000001</v>
      </c>
    </row>
    <row r="246" spans="1:6" ht="12.75" customHeight="1" x14ac:dyDescent="0.2">
      <c r="A246" s="83" t="s">
        <v>169</v>
      </c>
      <c r="B246" s="83">
        <v>16</v>
      </c>
      <c r="C246" s="84">
        <v>1137.1135389799999</v>
      </c>
      <c r="D246" s="84">
        <v>1074.7419632199999</v>
      </c>
      <c r="E246" s="84">
        <v>146.81421344</v>
      </c>
      <c r="F246" s="84">
        <v>146.81421344</v>
      </c>
    </row>
    <row r="247" spans="1:6" ht="12.75" customHeight="1" x14ac:dyDescent="0.2">
      <c r="A247" s="83" t="s">
        <v>169</v>
      </c>
      <c r="B247" s="83">
        <v>17</v>
      </c>
      <c r="C247" s="84">
        <v>1132.23039111</v>
      </c>
      <c r="D247" s="84">
        <v>1069.9029360899999</v>
      </c>
      <c r="E247" s="84">
        <v>146.15318224999999</v>
      </c>
      <c r="F247" s="84">
        <v>146.15318224999999</v>
      </c>
    </row>
    <row r="248" spans="1:6" ht="12.75" customHeight="1" x14ac:dyDescent="0.2">
      <c r="A248" s="83" t="s">
        <v>169</v>
      </c>
      <c r="B248" s="83">
        <v>18</v>
      </c>
      <c r="C248" s="84">
        <v>1113.6238480899999</v>
      </c>
      <c r="D248" s="84">
        <v>1051.3826254999999</v>
      </c>
      <c r="E248" s="84">
        <v>143.62323094999999</v>
      </c>
      <c r="F248" s="84">
        <v>143.62323094999999</v>
      </c>
    </row>
    <row r="249" spans="1:6" ht="12.75" customHeight="1" x14ac:dyDescent="0.2">
      <c r="A249" s="83" t="s">
        <v>169</v>
      </c>
      <c r="B249" s="83">
        <v>19</v>
      </c>
      <c r="C249" s="84">
        <v>1102.3039892300001</v>
      </c>
      <c r="D249" s="84">
        <v>1037.49914732</v>
      </c>
      <c r="E249" s="84">
        <v>141.72669020000001</v>
      </c>
      <c r="F249" s="84">
        <v>141.72669020000001</v>
      </c>
    </row>
    <row r="250" spans="1:6" ht="12.75" customHeight="1" x14ac:dyDescent="0.2">
      <c r="A250" s="83" t="s">
        <v>169</v>
      </c>
      <c r="B250" s="83">
        <v>20</v>
      </c>
      <c r="C250" s="84">
        <v>1076.3848068100001</v>
      </c>
      <c r="D250" s="84">
        <v>1013.3081290699999</v>
      </c>
      <c r="E250" s="84">
        <v>138.42209668999999</v>
      </c>
      <c r="F250" s="84">
        <v>138.42209668999999</v>
      </c>
    </row>
    <row r="251" spans="1:6" ht="12.75" customHeight="1" x14ac:dyDescent="0.2">
      <c r="A251" s="83" t="s">
        <v>169</v>
      </c>
      <c r="B251" s="83">
        <v>21</v>
      </c>
      <c r="C251" s="84">
        <v>1065.69932369</v>
      </c>
      <c r="D251" s="84">
        <v>1002.26710395</v>
      </c>
      <c r="E251" s="84">
        <v>136.91384682</v>
      </c>
      <c r="F251" s="84">
        <v>136.91384682</v>
      </c>
    </row>
    <row r="252" spans="1:6" ht="12.75" customHeight="1" x14ac:dyDescent="0.2">
      <c r="A252" s="83" t="s">
        <v>169</v>
      </c>
      <c r="B252" s="83">
        <v>22</v>
      </c>
      <c r="C252" s="84">
        <v>1080.5017409</v>
      </c>
      <c r="D252" s="84">
        <v>1019.2886056900001</v>
      </c>
      <c r="E252" s="84">
        <v>139.23905461999999</v>
      </c>
      <c r="F252" s="84">
        <v>139.23905461999999</v>
      </c>
    </row>
    <row r="253" spans="1:6" ht="12.75" customHeight="1" x14ac:dyDescent="0.2">
      <c r="A253" s="83" t="s">
        <v>169</v>
      </c>
      <c r="B253" s="83">
        <v>23</v>
      </c>
      <c r="C253" s="84">
        <v>1097.6093877000001</v>
      </c>
      <c r="D253" s="84">
        <v>1035.7244205300001</v>
      </c>
      <c r="E253" s="84">
        <v>141.48425515</v>
      </c>
      <c r="F253" s="84">
        <v>141.48425515</v>
      </c>
    </row>
    <row r="254" spans="1:6" ht="12.75" customHeight="1" x14ac:dyDescent="0.2">
      <c r="A254" s="83" t="s">
        <v>169</v>
      </c>
      <c r="B254" s="83">
        <v>24</v>
      </c>
      <c r="C254" s="84">
        <v>1143.02364775</v>
      </c>
      <c r="D254" s="84">
        <v>1079.8649479400001</v>
      </c>
      <c r="E254" s="84">
        <v>147.51403442</v>
      </c>
      <c r="F254" s="84">
        <v>147.51403442</v>
      </c>
    </row>
    <row r="255" spans="1:6" ht="12.75" customHeight="1" x14ac:dyDescent="0.2">
      <c r="A255" s="83" t="s">
        <v>170</v>
      </c>
      <c r="B255" s="83">
        <v>1</v>
      </c>
      <c r="C255" s="84">
        <v>1165.99397752</v>
      </c>
      <c r="D255" s="84">
        <v>1103.8999750200001</v>
      </c>
      <c r="E255" s="84">
        <v>150.79731889000001</v>
      </c>
      <c r="F255" s="84">
        <v>150.79731889000001</v>
      </c>
    </row>
    <row r="256" spans="1:6" ht="12.75" customHeight="1" x14ac:dyDescent="0.2">
      <c r="A256" s="83" t="s">
        <v>170</v>
      </c>
      <c r="B256" s="83">
        <v>2</v>
      </c>
      <c r="C256" s="84">
        <v>1136.8101223799999</v>
      </c>
      <c r="D256" s="84">
        <v>1071.67118934</v>
      </c>
      <c r="E256" s="84">
        <v>146.39473297999999</v>
      </c>
      <c r="F256" s="84">
        <v>146.39473297999999</v>
      </c>
    </row>
    <row r="257" spans="1:6" ht="12.75" customHeight="1" x14ac:dyDescent="0.2">
      <c r="A257" s="83" t="s">
        <v>170</v>
      </c>
      <c r="B257" s="83">
        <v>3</v>
      </c>
      <c r="C257" s="84">
        <v>1157.3978029499999</v>
      </c>
      <c r="D257" s="84">
        <v>1093.66348677</v>
      </c>
      <c r="E257" s="84">
        <v>149.39897210000001</v>
      </c>
      <c r="F257" s="84">
        <v>149.39897210000001</v>
      </c>
    </row>
    <row r="258" spans="1:6" ht="12.75" customHeight="1" x14ac:dyDescent="0.2">
      <c r="A258" s="83" t="s">
        <v>170</v>
      </c>
      <c r="B258" s="83">
        <v>4</v>
      </c>
      <c r="C258" s="84">
        <v>1183.1848214900001</v>
      </c>
      <c r="D258" s="84">
        <v>1120.675982</v>
      </c>
      <c r="E258" s="84">
        <v>153.08899108</v>
      </c>
      <c r="F258" s="84">
        <v>153.08899108</v>
      </c>
    </row>
    <row r="259" spans="1:6" ht="12.75" customHeight="1" x14ac:dyDescent="0.2">
      <c r="A259" s="83" t="s">
        <v>170</v>
      </c>
      <c r="B259" s="83">
        <v>5</v>
      </c>
      <c r="C259" s="84">
        <v>1195.66545552</v>
      </c>
      <c r="D259" s="84">
        <v>1140.23930754</v>
      </c>
      <c r="E259" s="84">
        <v>155.76142256</v>
      </c>
      <c r="F259" s="84">
        <v>155.76142256</v>
      </c>
    </row>
    <row r="260" spans="1:6" ht="12.75" customHeight="1" x14ac:dyDescent="0.2">
      <c r="A260" s="83" t="s">
        <v>170</v>
      </c>
      <c r="B260" s="83">
        <v>6</v>
      </c>
      <c r="C260" s="84">
        <v>1227.27560851</v>
      </c>
      <c r="D260" s="84">
        <v>1162.6077476299999</v>
      </c>
      <c r="E260" s="84">
        <v>158.81704432999999</v>
      </c>
      <c r="F260" s="84">
        <v>158.81704432999999</v>
      </c>
    </row>
    <row r="261" spans="1:6" ht="12.75" customHeight="1" x14ac:dyDescent="0.2">
      <c r="A261" s="83" t="s">
        <v>170</v>
      </c>
      <c r="B261" s="83">
        <v>7</v>
      </c>
      <c r="C261" s="84">
        <v>1215.9671077</v>
      </c>
      <c r="D261" s="84">
        <v>1149.5056067999999</v>
      </c>
      <c r="E261" s="84">
        <v>157.02723750000001</v>
      </c>
      <c r="F261" s="84">
        <v>157.02723750000001</v>
      </c>
    </row>
    <row r="262" spans="1:6" ht="12.75" customHeight="1" x14ac:dyDescent="0.2">
      <c r="A262" s="83" t="s">
        <v>170</v>
      </c>
      <c r="B262" s="83">
        <v>8</v>
      </c>
      <c r="C262" s="84">
        <v>1175.53828531</v>
      </c>
      <c r="D262" s="84">
        <v>1110.88760409</v>
      </c>
      <c r="E262" s="84">
        <v>151.75185802999999</v>
      </c>
      <c r="F262" s="84">
        <v>151.75185802999999</v>
      </c>
    </row>
    <row r="263" spans="1:6" ht="12.75" customHeight="1" x14ac:dyDescent="0.2">
      <c r="A263" s="83" t="s">
        <v>170</v>
      </c>
      <c r="B263" s="83">
        <v>9</v>
      </c>
      <c r="C263" s="84">
        <v>1142.4709944399999</v>
      </c>
      <c r="D263" s="84">
        <v>1076.8511803199999</v>
      </c>
      <c r="E263" s="84">
        <v>147.10234124999999</v>
      </c>
      <c r="F263" s="84">
        <v>147.10234124999999</v>
      </c>
    </row>
    <row r="264" spans="1:6" ht="12.75" customHeight="1" x14ac:dyDescent="0.2">
      <c r="A264" s="83" t="s">
        <v>170</v>
      </c>
      <c r="B264" s="83">
        <v>10</v>
      </c>
      <c r="C264" s="84">
        <v>1106.6087048899999</v>
      </c>
      <c r="D264" s="84">
        <v>1044.2755083699999</v>
      </c>
      <c r="E264" s="84">
        <v>142.65236924000001</v>
      </c>
      <c r="F264" s="84">
        <v>142.65236924000001</v>
      </c>
    </row>
    <row r="265" spans="1:6" ht="12.75" customHeight="1" x14ac:dyDescent="0.2">
      <c r="A265" s="83" t="s">
        <v>170</v>
      </c>
      <c r="B265" s="83">
        <v>11</v>
      </c>
      <c r="C265" s="84">
        <v>1112.0647862000001</v>
      </c>
      <c r="D265" s="84">
        <v>1047.35885841</v>
      </c>
      <c r="E265" s="84">
        <v>143.07356766000001</v>
      </c>
      <c r="F265" s="84">
        <v>143.07356766000001</v>
      </c>
    </row>
    <row r="266" spans="1:6" ht="12.75" customHeight="1" x14ac:dyDescent="0.2">
      <c r="A266" s="83" t="s">
        <v>170</v>
      </c>
      <c r="B266" s="83">
        <v>12</v>
      </c>
      <c r="C266" s="84">
        <v>1122.32786661</v>
      </c>
      <c r="D266" s="84">
        <v>1056.81030758</v>
      </c>
      <c r="E266" s="84">
        <v>144.36467485</v>
      </c>
      <c r="F266" s="84">
        <v>144.36467485</v>
      </c>
    </row>
    <row r="267" spans="1:6" ht="12.75" customHeight="1" x14ac:dyDescent="0.2">
      <c r="A267" s="83" t="s">
        <v>170</v>
      </c>
      <c r="B267" s="83">
        <v>13</v>
      </c>
      <c r="C267" s="84">
        <v>1143.03988095</v>
      </c>
      <c r="D267" s="84">
        <v>1080.55476163</v>
      </c>
      <c r="E267" s="84">
        <v>147.60826584</v>
      </c>
      <c r="F267" s="84">
        <v>147.60826584</v>
      </c>
    </row>
    <row r="268" spans="1:6" ht="12.75" customHeight="1" x14ac:dyDescent="0.2">
      <c r="A268" s="83" t="s">
        <v>170</v>
      </c>
      <c r="B268" s="83">
        <v>14</v>
      </c>
      <c r="C268" s="84">
        <v>1167.79229773</v>
      </c>
      <c r="D268" s="84">
        <v>1102.5269000599999</v>
      </c>
      <c r="E268" s="84">
        <v>150.60975114999999</v>
      </c>
      <c r="F268" s="84">
        <v>150.60975114999999</v>
      </c>
    </row>
    <row r="269" spans="1:6" ht="12.75" customHeight="1" x14ac:dyDescent="0.2">
      <c r="A269" s="83" t="s">
        <v>170</v>
      </c>
      <c r="B269" s="83">
        <v>15</v>
      </c>
      <c r="C269" s="84">
        <v>1185.7097798</v>
      </c>
      <c r="D269" s="84">
        <v>1118.4019611000001</v>
      </c>
      <c r="E269" s="84">
        <v>152.77835039000001</v>
      </c>
      <c r="F269" s="84">
        <v>152.77835039000001</v>
      </c>
    </row>
    <row r="270" spans="1:6" ht="12.75" customHeight="1" x14ac:dyDescent="0.2">
      <c r="A270" s="83" t="s">
        <v>170</v>
      </c>
      <c r="B270" s="83">
        <v>16</v>
      </c>
      <c r="C270" s="84">
        <v>1181.71640731</v>
      </c>
      <c r="D270" s="84">
        <v>1116.9025814900001</v>
      </c>
      <c r="E270" s="84">
        <v>152.57352890999999</v>
      </c>
      <c r="F270" s="84">
        <v>152.57352890999999</v>
      </c>
    </row>
    <row r="271" spans="1:6" ht="12.75" customHeight="1" x14ac:dyDescent="0.2">
      <c r="A271" s="83" t="s">
        <v>170</v>
      </c>
      <c r="B271" s="83">
        <v>17</v>
      </c>
      <c r="C271" s="84">
        <v>1171.27441901</v>
      </c>
      <c r="D271" s="84">
        <v>1104.53977227</v>
      </c>
      <c r="E271" s="84">
        <v>150.88471784999999</v>
      </c>
      <c r="F271" s="84">
        <v>150.88471784999999</v>
      </c>
    </row>
    <row r="272" spans="1:6" ht="12.75" customHeight="1" x14ac:dyDescent="0.2">
      <c r="A272" s="83" t="s">
        <v>170</v>
      </c>
      <c r="B272" s="83">
        <v>18</v>
      </c>
      <c r="C272" s="84">
        <v>1161.32663916</v>
      </c>
      <c r="D272" s="84">
        <v>1098.0041142499999</v>
      </c>
      <c r="E272" s="84">
        <v>149.99191984000001</v>
      </c>
      <c r="F272" s="84">
        <v>149.99191984000001</v>
      </c>
    </row>
    <row r="273" spans="1:6" ht="12.75" customHeight="1" x14ac:dyDescent="0.2">
      <c r="A273" s="83" t="s">
        <v>170</v>
      </c>
      <c r="B273" s="83">
        <v>19</v>
      </c>
      <c r="C273" s="84">
        <v>1130.7015410199999</v>
      </c>
      <c r="D273" s="84">
        <v>1064.97111017</v>
      </c>
      <c r="E273" s="84">
        <v>145.47947436000001</v>
      </c>
      <c r="F273" s="84">
        <v>145.47947436000001</v>
      </c>
    </row>
    <row r="274" spans="1:6" ht="12.75" customHeight="1" x14ac:dyDescent="0.2">
      <c r="A274" s="83" t="s">
        <v>170</v>
      </c>
      <c r="B274" s="83">
        <v>20</v>
      </c>
      <c r="C274" s="84">
        <v>1081.3558368900001</v>
      </c>
      <c r="D274" s="84">
        <v>1018.57975552</v>
      </c>
      <c r="E274" s="84">
        <v>139.14222273999999</v>
      </c>
      <c r="F274" s="84">
        <v>139.14222273999999</v>
      </c>
    </row>
    <row r="275" spans="1:6" ht="12.75" customHeight="1" x14ac:dyDescent="0.2">
      <c r="A275" s="83" t="s">
        <v>170</v>
      </c>
      <c r="B275" s="83">
        <v>21</v>
      </c>
      <c r="C275" s="84">
        <v>1070.74113698</v>
      </c>
      <c r="D275" s="84">
        <v>1008.63526125</v>
      </c>
      <c r="E275" s="84">
        <v>137.78376354</v>
      </c>
      <c r="F275" s="84">
        <v>137.78376354</v>
      </c>
    </row>
    <row r="276" spans="1:6" ht="12.75" customHeight="1" x14ac:dyDescent="0.2">
      <c r="A276" s="83" t="s">
        <v>170</v>
      </c>
      <c r="B276" s="83">
        <v>22</v>
      </c>
      <c r="C276" s="84">
        <v>1089.30089993</v>
      </c>
      <c r="D276" s="84">
        <v>1031.5954252500001</v>
      </c>
      <c r="E276" s="84">
        <v>140.92021725999999</v>
      </c>
      <c r="F276" s="84">
        <v>140.92021725999999</v>
      </c>
    </row>
    <row r="277" spans="1:6" ht="12.75" customHeight="1" x14ac:dyDescent="0.2">
      <c r="A277" s="83" t="s">
        <v>170</v>
      </c>
      <c r="B277" s="83">
        <v>23</v>
      </c>
      <c r="C277" s="84">
        <v>1132.6432737499999</v>
      </c>
      <c r="D277" s="84">
        <v>1071.2565519100001</v>
      </c>
      <c r="E277" s="84">
        <v>146.33809178999999</v>
      </c>
      <c r="F277" s="84">
        <v>146.33809178999999</v>
      </c>
    </row>
    <row r="278" spans="1:6" ht="12.75" customHeight="1" x14ac:dyDescent="0.2">
      <c r="A278" s="83" t="s">
        <v>170</v>
      </c>
      <c r="B278" s="83">
        <v>24</v>
      </c>
      <c r="C278" s="84">
        <v>1175.0024618499999</v>
      </c>
      <c r="D278" s="84">
        <v>1108.3297747500001</v>
      </c>
      <c r="E278" s="84">
        <v>151.40244791999999</v>
      </c>
      <c r="F278" s="84">
        <v>151.40244791999999</v>
      </c>
    </row>
    <row r="279" spans="1:6" ht="12.75" customHeight="1" x14ac:dyDescent="0.2">
      <c r="A279" s="83" t="s">
        <v>171</v>
      </c>
      <c r="B279" s="83">
        <v>1</v>
      </c>
      <c r="C279" s="84">
        <v>1220.86732667</v>
      </c>
      <c r="D279" s="84">
        <v>1157.8895595900001</v>
      </c>
      <c r="E279" s="84">
        <v>158.17252024999999</v>
      </c>
      <c r="F279" s="84">
        <v>158.17252024999999</v>
      </c>
    </row>
    <row r="280" spans="1:6" ht="12.75" customHeight="1" x14ac:dyDescent="0.2">
      <c r="A280" s="83" t="s">
        <v>171</v>
      </c>
      <c r="B280" s="83">
        <v>2</v>
      </c>
      <c r="C280" s="84">
        <v>1236.90282684</v>
      </c>
      <c r="D280" s="84">
        <v>1169.81104142</v>
      </c>
      <c r="E280" s="84">
        <v>159.80104416</v>
      </c>
      <c r="F280" s="84">
        <v>159.80104416</v>
      </c>
    </row>
    <row r="281" spans="1:6" ht="12.75" customHeight="1" x14ac:dyDescent="0.2">
      <c r="A281" s="83" t="s">
        <v>171</v>
      </c>
      <c r="B281" s="83">
        <v>3</v>
      </c>
      <c r="C281" s="84">
        <v>1258.73274668</v>
      </c>
      <c r="D281" s="84">
        <v>1190.7259719599999</v>
      </c>
      <c r="E281" s="84">
        <v>162.65811049000001</v>
      </c>
      <c r="F281" s="84">
        <v>162.65811049000001</v>
      </c>
    </row>
    <row r="282" spans="1:6" ht="12.75" customHeight="1" x14ac:dyDescent="0.2">
      <c r="A282" s="83" t="s">
        <v>171</v>
      </c>
      <c r="B282" s="83">
        <v>4</v>
      </c>
      <c r="C282" s="84">
        <v>1295.42042535</v>
      </c>
      <c r="D282" s="84">
        <v>1226.81584047</v>
      </c>
      <c r="E282" s="84">
        <v>167.58813634000001</v>
      </c>
      <c r="F282" s="84">
        <v>167.58813634000001</v>
      </c>
    </row>
    <row r="283" spans="1:6" ht="12.75" customHeight="1" x14ac:dyDescent="0.2">
      <c r="A283" s="83" t="s">
        <v>171</v>
      </c>
      <c r="B283" s="83">
        <v>5</v>
      </c>
      <c r="C283" s="84">
        <v>1285.1921972600001</v>
      </c>
      <c r="D283" s="84">
        <v>1222.58409865</v>
      </c>
      <c r="E283" s="84">
        <v>167.01006283999999</v>
      </c>
      <c r="F283" s="84">
        <v>167.01006283999999</v>
      </c>
    </row>
    <row r="284" spans="1:6" ht="12.75" customHeight="1" x14ac:dyDescent="0.2">
      <c r="A284" s="83" t="s">
        <v>171</v>
      </c>
      <c r="B284" s="83">
        <v>6</v>
      </c>
      <c r="C284" s="84">
        <v>1267.85233197</v>
      </c>
      <c r="D284" s="84">
        <v>1199.90116259</v>
      </c>
      <c r="E284" s="84">
        <v>163.91147961999999</v>
      </c>
      <c r="F284" s="84">
        <v>163.91147961999999</v>
      </c>
    </row>
    <row r="285" spans="1:6" ht="12.75" customHeight="1" x14ac:dyDescent="0.2">
      <c r="A285" s="83" t="s">
        <v>171</v>
      </c>
      <c r="B285" s="83">
        <v>7</v>
      </c>
      <c r="C285" s="84">
        <v>1233.2829872100001</v>
      </c>
      <c r="D285" s="84">
        <v>1163.8464116</v>
      </c>
      <c r="E285" s="84">
        <v>158.98625096999999</v>
      </c>
      <c r="F285" s="84">
        <v>158.98625096999999</v>
      </c>
    </row>
    <row r="286" spans="1:6" ht="12.75" customHeight="1" x14ac:dyDescent="0.2">
      <c r="A286" s="83" t="s">
        <v>171</v>
      </c>
      <c r="B286" s="83">
        <v>8</v>
      </c>
      <c r="C286" s="84">
        <v>1200.91172239</v>
      </c>
      <c r="D286" s="84">
        <v>1136.27033886</v>
      </c>
      <c r="E286" s="84">
        <v>155.21924496</v>
      </c>
      <c r="F286" s="84">
        <v>155.21924496</v>
      </c>
    </row>
    <row r="287" spans="1:6" ht="12.75" customHeight="1" x14ac:dyDescent="0.2">
      <c r="A287" s="83" t="s">
        <v>171</v>
      </c>
      <c r="B287" s="83">
        <v>9</v>
      </c>
      <c r="C287" s="84">
        <v>1186.80540898</v>
      </c>
      <c r="D287" s="84">
        <v>1131.1544706</v>
      </c>
      <c r="E287" s="84">
        <v>154.52039611999999</v>
      </c>
      <c r="F287" s="84">
        <v>154.52039611999999</v>
      </c>
    </row>
    <row r="288" spans="1:6" ht="12.75" customHeight="1" x14ac:dyDescent="0.2">
      <c r="A288" s="83" t="s">
        <v>171</v>
      </c>
      <c r="B288" s="83">
        <v>10</v>
      </c>
      <c r="C288" s="84">
        <v>1176.38592208</v>
      </c>
      <c r="D288" s="84">
        <v>1120.9880235799999</v>
      </c>
      <c r="E288" s="84">
        <v>153.13161726000001</v>
      </c>
      <c r="F288" s="84">
        <v>153.13161726000001</v>
      </c>
    </row>
    <row r="289" spans="1:6" ht="12.75" customHeight="1" x14ac:dyDescent="0.2">
      <c r="A289" s="83" t="s">
        <v>171</v>
      </c>
      <c r="B289" s="83">
        <v>11</v>
      </c>
      <c r="C289" s="84">
        <v>1186.6437309299999</v>
      </c>
      <c r="D289" s="84">
        <v>1124.54589399</v>
      </c>
      <c r="E289" s="84">
        <v>153.61763712000001</v>
      </c>
      <c r="F289" s="84">
        <v>153.61763712000001</v>
      </c>
    </row>
    <row r="290" spans="1:6" ht="12.75" customHeight="1" x14ac:dyDescent="0.2">
      <c r="A290" s="83" t="s">
        <v>171</v>
      </c>
      <c r="B290" s="83">
        <v>12</v>
      </c>
      <c r="C290" s="84">
        <v>1192.83366929</v>
      </c>
      <c r="D290" s="84">
        <v>1128.93831333</v>
      </c>
      <c r="E290" s="84">
        <v>154.21765984000001</v>
      </c>
      <c r="F290" s="84">
        <v>154.21765984000001</v>
      </c>
    </row>
    <row r="291" spans="1:6" ht="12.75" customHeight="1" x14ac:dyDescent="0.2">
      <c r="A291" s="83" t="s">
        <v>171</v>
      </c>
      <c r="B291" s="83">
        <v>13</v>
      </c>
      <c r="C291" s="84">
        <v>1186.4504023899999</v>
      </c>
      <c r="D291" s="84">
        <v>1129.0626032</v>
      </c>
      <c r="E291" s="84">
        <v>154.23463835000001</v>
      </c>
      <c r="F291" s="84">
        <v>154.23463835000001</v>
      </c>
    </row>
    <row r="292" spans="1:6" ht="12.75" customHeight="1" x14ac:dyDescent="0.2">
      <c r="A292" s="83" t="s">
        <v>171</v>
      </c>
      <c r="B292" s="83">
        <v>14</v>
      </c>
      <c r="C292" s="84">
        <v>1210.20073136</v>
      </c>
      <c r="D292" s="84">
        <v>1149.7326879499999</v>
      </c>
      <c r="E292" s="84">
        <v>157.05825773000001</v>
      </c>
      <c r="F292" s="84">
        <v>157.05825773000001</v>
      </c>
    </row>
    <row r="293" spans="1:6" ht="12.75" customHeight="1" x14ac:dyDescent="0.2">
      <c r="A293" s="83" t="s">
        <v>171</v>
      </c>
      <c r="B293" s="83">
        <v>15</v>
      </c>
      <c r="C293" s="84">
        <v>1219.56885225</v>
      </c>
      <c r="D293" s="84">
        <v>1159.15381462</v>
      </c>
      <c r="E293" s="84">
        <v>158.34522274</v>
      </c>
      <c r="F293" s="84">
        <v>158.34522274</v>
      </c>
    </row>
    <row r="294" spans="1:6" ht="12.75" customHeight="1" x14ac:dyDescent="0.2">
      <c r="A294" s="83" t="s">
        <v>171</v>
      </c>
      <c r="B294" s="83">
        <v>16</v>
      </c>
      <c r="C294" s="84">
        <v>1198.88537041</v>
      </c>
      <c r="D294" s="84">
        <v>1139.3486801500001</v>
      </c>
      <c r="E294" s="84">
        <v>155.63975916000001</v>
      </c>
      <c r="F294" s="84">
        <v>155.63975916000001</v>
      </c>
    </row>
    <row r="295" spans="1:6" ht="12.75" customHeight="1" x14ac:dyDescent="0.2">
      <c r="A295" s="83" t="s">
        <v>171</v>
      </c>
      <c r="B295" s="83">
        <v>17</v>
      </c>
      <c r="C295" s="84">
        <v>1193.2553289099999</v>
      </c>
      <c r="D295" s="84">
        <v>1139.12417086</v>
      </c>
      <c r="E295" s="84">
        <v>155.60909025999999</v>
      </c>
      <c r="F295" s="84">
        <v>155.60909025999999</v>
      </c>
    </row>
    <row r="296" spans="1:6" ht="12.75" customHeight="1" x14ac:dyDescent="0.2">
      <c r="A296" s="83" t="s">
        <v>171</v>
      </c>
      <c r="B296" s="83">
        <v>18</v>
      </c>
      <c r="C296" s="84">
        <v>1188.8224738500001</v>
      </c>
      <c r="D296" s="84">
        <v>1128.22909562</v>
      </c>
      <c r="E296" s="84">
        <v>154.12077776000001</v>
      </c>
      <c r="F296" s="84">
        <v>154.12077776000001</v>
      </c>
    </row>
    <row r="297" spans="1:6" ht="12.75" customHeight="1" x14ac:dyDescent="0.2">
      <c r="A297" s="83" t="s">
        <v>171</v>
      </c>
      <c r="B297" s="83">
        <v>19</v>
      </c>
      <c r="C297" s="84">
        <v>1148.0540425700001</v>
      </c>
      <c r="D297" s="84">
        <v>1085.75662577</v>
      </c>
      <c r="E297" s="84">
        <v>148.31886206999999</v>
      </c>
      <c r="F297" s="84">
        <v>148.31886206999999</v>
      </c>
    </row>
    <row r="298" spans="1:6" ht="12.75" customHeight="1" x14ac:dyDescent="0.2">
      <c r="A298" s="83" t="s">
        <v>171</v>
      </c>
      <c r="B298" s="83">
        <v>20</v>
      </c>
      <c r="C298" s="84">
        <v>1121.05543504</v>
      </c>
      <c r="D298" s="84">
        <v>1057.5829327599999</v>
      </c>
      <c r="E298" s="84">
        <v>144.47021866</v>
      </c>
      <c r="F298" s="84">
        <v>144.47021866</v>
      </c>
    </row>
    <row r="299" spans="1:6" ht="12.75" customHeight="1" x14ac:dyDescent="0.2">
      <c r="A299" s="83" t="s">
        <v>171</v>
      </c>
      <c r="B299" s="83">
        <v>21</v>
      </c>
      <c r="C299" s="84">
        <v>1142.89259485</v>
      </c>
      <c r="D299" s="84">
        <v>1078.3302349799999</v>
      </c>
      <c r="E299" s="84">
        <v>147.30438626</v>
      </c>
      <c r="F299" s="84">
        <v>147.30438626</v>
      </c>
    </row>
    <row r="300" spans="1:6" ht="12.75" customHeight="1" x14ac:dyDescent="0.2">
      <c r="A300" s="83" t="s">
        <v>171</v>
      </c>
      <c r="B300" s="83">
        <v>22</v>
      </c>
      <c r="C300" s="84">
        <v>1151.7295536900001</v>
      </c>
      <c r="D300" s="84">
        <v>1097.6767233999999</v>
      </c>
      <c r="E300" s="84">
        <v>149.94719688999999</v>
      </c>
      <c r="F300" s="84">
        <v>149.94719688999999</v>
      </c>
    </row>
    <row r="301" spans="1:6" ht="12.75" customHeight="1" x14ac:dyDescent="0.2">
      <c r="A301" s="83" t="s">
        <v>171</v>
      </c>
      <c r="B301" s="83">
        <v>23</v>
      </c>
      <c r="C301" s="84">
        <v>1185.30104392</v>
      </c>
      <c r="D301" s="84">
        <v>1123.2272800400001</v>
      </c>
      <c r="E301" s="84">
        <v>153.43750897999999</v>
      </c>
      <c r="F301" s="84">
        <v>153.43750897999999</v>
      </c>
    </row>
    <row r="302" spans="1:6" ht="12.75" customHeight="1" x14ac:dyDescent="0.2">
      <c r="A302" s="83" t="s">
        <v>171</v>
      </c>
      <c r="B302" s="83">
        <v>24</v>
      </c>
      <c r="C302" s="84">
        <v>1186.7685946500001</v>
      </c>
      <c r="D302" s="84">
        <v>1124.9293295800001</v>
      </c>
      <c r="E302" s="84">
        <v>153.67001601999999</v>
      </c>
      <c r="F302" s="84">
        <v>153.67001601999999</v>
      </c>
    </row>
    <row r="303" spans="1:6" ht="12.75" customHeight="1" x14ac:dyDescent="0.2">
      <c r="A303" s="83" t="s">
        <v>172</v>
      </c>
      <c r="B303" s="83">
        <v>1</v>
      </c>
      <c r="C303" s="84">
        <v>1294.36405347</v>
      </c>
      <c r="D303" s="84">
        <v>1234.2949244700001</v>
      </c>
      <c r="E303" s="84">
        <v>168.60981025999999</v>
      </c>
      <c r="F303" s="84">
        <v>168.60981025999999</v>
      </c>
    </row>
    <row r="304" spans="1:6" ht="12.75" customHeight="1" x14ac:dyDescent="0.2">
      <c r="A304" s="83" t="s">
        <v>172</v>
      </c>
      <c r="B304" s="83">
        <v>2</v>
      </c>
      <c r="C304" s="84">
        <v>1300.2641836499999</v>
      </c>
      <c r="D304" s="84">
        <v>1236.3715951199999</v>
      </c>
      <c r="E304" s="84">
        <v>168.89349209</v>
      </c>
      <c r="F304" s="84">
        <v>168.89349209</v>
      </c>
    </row>
    <row r="305" spans="1:6" ht="12.75" customHeight="1" x14ac:dyDescent="0.2">
      <c r="A305" s="83" t="s">
        <v>172</v>
      </c>
      <c r="B305" s="83">
        <v>3</v>
      </c>
      <c r="C305" s="84">
        <v>1315.4177898200001</v>
      </c>
      <c r="D305" s="84">
        <v>1250.46822107</v>
      </c>
      <c r="E305" s="84">
        <v>170.81914971</v>
      </c>
      <c r="F305" s="84">
        <v>170.81914971</v>
      </c>
    </row>
    <row r="306" spans="1:6" ht="12.75" customHeight="1" x14ac:dyDescent="0.2">
      <c r="A306" s="83" t="s">
        <v>172</v>
      </c>
      <c r="B306" s="83">
        <v>4</v>
      </c>
      <c r="C306" s="84">
        <v>1310.54481306</v>
      </c>
      <c r="D306" s="84">
        <v>1245.9145336900001</v>
      </c>
      <c r="E306" s="84">
        <v>170.19709710999999</v>
      </c>
      <c r="F306" s="84">
        <v>170.19709710999999</v>
      </c>
    </row>
    <row r="307" spans="1:6" ht="12.75" customHeight="1" x14ac:dyDescent="0.2">
      <c r="A307" s="83" t="s">
        <v>172</v>
      </c>
      <c r="B307" s="83">
        <v>5</v>
      </c>
      <c r="C307" s="84">
        <v>1327.4878890800001</v>
      </c>
      <c r="D307" s="84">
        <v>1263.5245679100001</v>
      </c>
      <c r="E307" s="84">
        <v>172.60270087999999</v>
      </c>
      <c r="F307" s="84">
        <v>172.60270087999999</v>
      </c>
    </row>
    <row r="308" spans="1:6" ht="12.75" customHeight="1" x14ac:dyDescent="0.2">
      <c r="A308" s="83" t="s">
        <v>172</v>
      </c>
      <c r="B308" s="83">
        <v>6</v>
      </c>
      <c r="C308" s="84">
        <v>1314.45136157</v>
      </c>
      <c r="D308" s="84">
        <v>1251.46803768</v>
      </c>
      <c r="E308" s="84">
        <v>170.95572881000001</v>
      </c>
      <c r="F308" s="84">
        <v>170.95572881000001</v>
      </c>
    </row>
    <row r="309" spans="1:6" ht="12.75" customHeight="1" x14ac:dyDescent="0.2">
      <c r="A309" s="83" t="s">
        <v>172</v>
      </c>
      <c r="B309" s="83">
        <v>7</v>
      </c>
      <c r="C309" s="84">
        <v>1248.12093691</v>
      </c>
      <c r="D309" s="84">
        <v>1183.8840041200001</v>
      </c>
      <c r="E309" s="84">
        <v>161.72346927999999</v>
      </c>
      <c r="F309" s="84">
        <v>161.72346927999999</v>
      </c>
    </row>
    <row r="310" spans="1:6" ht="12.75" customHeight="1" x14ac:dyDescent="0.2">
      <c r="A310" s="83" t="s">
        <v>172</v>
      </c>
      <c r="B310" s="83">
        <v>8</v>
      </c>
      <c r="C310" s="84">
        <v>1209.5768376599999</v>
      </c>
      <c r="D310" s="84">
        <v>1146.99891974</v>
      </c>
      <c r="E310" s="84">
        <v>156.68481363999999</v>
      </c>
      <c r="F310" s="84">
        <v>156.68481363999999</v>
      </c>
    </row>
    <row r="311" spans="1:6" ht="12.75" customHeight="1" x14ac:dyDescent="0.2">
      <c r="A311" s="83" t="s">
        <v>172</v>
      </c>
      <c r="B311" s="83">
        <v>9</v>
      </c>
      <c r="C311" s="84">
        <v>1155.61008692</v>
      </c>
      <c r="D311" s="84">
        <v>1095.8013667600001</v>
      </c>
      <c r="E311" s="84">
        <v>149.69101538999999</v>
      </c>
      <c r="F311" s="84">
        <v>149.69101538999999</v>
      </c>
    </row>
    <row r="312" spans="1:6" ht="12.75" customHeight="1" x14ac:dyDescent="0.2">
      <c r="A312" s="83" t="s">
        <v>172</v>
      </c>
      <c r="B312" s="83">
        <v>10</v>
      </c>
      <c r="C312" s="84">
        <v>1182.08324038</v>
      </c>
      <c r="D312" s="84">
        <v>1121.8098717600001</v>
      </c>
      <c r="E312" s="84">
        <v>153.24388513</v>
      </c>
      <c r="F312" s="84">
        <v>153.24388513</v>
      </c>
    </row>
    <row r="313" spans="1:6" ht="12.75" customHeight="1" x14ac:dyDescent="0.2">
      <c r="A313" s="83" t="s">
        <v>172</v>
      </c>
      <c r="B313" s="83">
        <v>11</v>
      </c>
      <c r="C313" s="84">
        <v>1167.7360564000001</v>
      </c>
      <c r="D313" s="84">
        <v>1106.16467145</v>
      </c>
      <c r="E313" s="84">
        <v>151.10668582</v>
      </c>
      <c r="F313" s="84">
        <v>151.10668582</v>
      </c>
    </row>
    <row r="314" spans="1:6" ht="12.75" customHeight="1" x14ac:dyDescent="0.2">
      <c r="A314" s="83" t="s">
        <v>172</v>
      </c>
      <c r="B314" s="83">
        <v>12</v>
      </c>
      <c r="C314" s="84">
        <v>1165.08743086</v>
      </c>
      <c r="D314" s="84">
        <v>1102.5419846899999</v>
      </c>
      <c r="E314" s="84">
        <v>150.61181177</v>
      </c>
      <c r="F314" s="84">
        <v>150.61181177</v>
      </c>
    </row>
    <row r="315" spans="1:6" ht="12.75" customHeight="1" x14ac:dyDescent="0.2">
      <c r="A315" s="83" t="s">
        <v>172</v>
      </c>
      <c r="B315" s="83">
        <v>13</v>
      </c>
      <c r="C315" s="84">
        <v>1182.1963137099999</v>
      </c>
      <c r="D315" s="84">
        <v>1125.2761095200001</v>
      </c>
      <c r="E315" s="84">
        <v>153.7173876</v>
      </c>
      <c r="F315" s="84">
        <v>153.7173876</v>
      </c>
    </row>
    <row r="316" spans="1:6" ht="12.75" customHeight="1" x14ac:dyDescent="0.2">
      <c r="A316" s="83" t="s">
        <v>172</v>
      </c>
      <c r="B316" s="83">
        <v>14</v>
      </c>
      <c r="C316" s="84">
        <v>1227.7081893699999</v>
      </c>
      <c r="D316" s="84">
        <v>1167.15867727</v>
      </c>
      <c r="E316" s="84">
        <v>159.43872021000001</v>
      </c>
      <c r="F316" s="84">
        <v>159.43872021000001</v>
      </c>
    </row>
    <row r="317" spans="1:6" ht="12.75" customHeight="1" x14ac:dyDescent="0.2">
      <c r="A317" s="83" t="s">
        <v>172</v>
      </c>
      <c r="B317" s="83">
        <v>15</v>
      </c>
      <c r="C317" s="84">
        <v>1241.3332826400001</v>
      </c>
      <c r="D317" s="84">
        <v>1179.1483723700001</v>
      </c>
      <c r="E317" s="84">
        <v>161.07656233</v>
      </c>
      <c r="F317" s="84">
        <v>161.07656233</v>
      </c>
    </row>
    <row r="318" spans="1:6" ht="12.75" customHeight="1" x14ac:dyDescent="0.2">
      <c r="A318" s="83" t="s">
        <v>172</v>
      </c>
      <c r="B318" s="83">
        <v>16</v>
      </c>
      <c r="C318" s="84">
        <v>1220.5628542899999</v>
      </c>
      <c r="D318" s="84">
        <v>1164.73121698</v>
      </c>
      <c r="E318" s="84">
        <v>159.10711904999999</v>
      </c>
      <c r="F318" s="84">
        <v>159.10711904999999</v>
      </c>
    </row>
    <row r="319" spans="1:6" ht="12.75" customHeight="1" x14ac:dyDescent="0.2">
      <c r="A319" s="83" t="s">
        <v>172</v>
      </c>
      <c r="B319" s="83">
        <v>17</v>
      </c>
      <c r="C319" s="84">
        <v>1220.7165855600001</v>
      </c>
      <c r="D319" s="84">
        <v>1158.1689853299999</v>
      </c>
      <c r="E319" s="84">
        <v>158.21069097</v>
      </c>
      <c r="F319" s="84">
        <v>158.21069097</v>
      </c>
    </row>
    <row r="320" spans="1:6" ht="12.75" customHeight="1" x14ac:dyDescent="0.2">
      <c r="A320" s="83" t="s">
        <v>172</v>
      </c>
      <c r="B320" s="83">
        <v>18</v>
      </c>
      <c r="C320" s="84">
        <v>1189.01677567</v>
      </c>
      <c r="D320" s="84">
        <v>1126.2024704800001</v>
      </c>
      <c r="E320" s="84">
        <v>153.84393234999999</v>
      </c>
      <c r="F320" s="84">
        <v>153.84393234999999</v>
      </c>
    </row>
    <row r="321" spans="1:6" ht="12.75" customHeight="1" x14ac:dyDescent="0.2">
      <c r="A321" s="83" t="s">
        <v>172</v>
      </c>
      <c r="B321" s="83">
        <v>19</v>
      </c>
      <c r="C321" s="84">
        <v>1163.6167251899999</v>
      </c>
      <c r="D321" s="84">
        <v>1099.3942680099999</v>
      </c>
      <c r="E321" s="84">
        <v>150.18182060999999</v>
      </c>
      <c r="F321" s="84">
        <v>150.18182060999999</v>
      </c>
    </row>
    <row r="322" spans="1:6" ht="12.75" customHeight="1" x14ac:dyDescent="0.2">
      <c r="A322" s="83" t="s">
        <v>172</v>
      </c>
      <c r="B322" s="83">
        <v>20</v>
      </c>
      <c r="C322" s="84">
        <v>1153.67902688</v>
      </c>
      <c r="D322" s="84">
        <v>1090.6579032899999</v>
      </c>
      <c r="E322" s="84">
        <v>148.98839692000001</v>
      </c>
      <c r="F322" s="84">
        <v>148.98839692000001</v>
      </c>
    </row>
    <row r="323" spans="1:6" ht="12.75" customHeight="1" x14ac:dyDescent="0.2">
      <c r="A323" s="83" t="s">
        <v>172</v>
      </c>
      <c r="B323" s="83">
        <v>21</v>
      </c>
      <c r="C323" s="84">
        <v>1165.5550852599999</v>
      </c>
      <c r="D323" s="84">
        <v>1103.0229150800001</v>
      </c>
      <c r="E323" s="84">
        <v>150.67750885999999</v>
      </c>
      <c r="F323" s="84">
        <v>150.67750885999999</v>
      </c>
    </row>
    <row r="324" spans="1:6" ht="12.75" customHeight="1" x14ac:dyDescent="0.2">
      <c r="A324" s="83" t="s">
        <v>172</v>
      </c>
      <c r="B324" s="83">
        <v>22</v>
      </c>
      <c r="C324" s="84">
        <v>1181.1117499899999</v>
      </c>
      <c r="D324" s="84">
        <v>1121.2918523999999</v>
      </c>
      <c r="E324" s="84">
        <v>153.17312153</v>
      </c>
      <c r="F324" s="84">
        <v>153.17312153</v>
      </c>
    </row>
    <row r="325" spans="1:6" ht="12.75" customHeight="1" x14ac:dyDescent="0.2">
      <c r="A325" s="83" t="s">
        <v>172</v>
      </c>
      <c r="B325" s="83">
        <v>23</v>
      </c>
      <c r="C325" s="84">
        <v>1213.84382035</v>
      </c>
      <c r="D325" s="84">
        <v>1154.3178224400001</v>
      </c>
      <c r="E325" s="84">
        <v>157.68460612999999</v>
      </c>
      <c r="F325" s="84">
        <v>157.68460612999999</v>
      </c>
    </row>
    <row r="326" spans="1:6" ht="12.75" customHeight="1" x14ac:dyDescent="0.2">
      <c r="A326" s="83" t="s">
        <v>172</v>
      </c>
      <c r="B326" s="83">
        <v>24</v>
      </c>
      <c r="C326" s="84">
        <v>1271.99068233</v>
      </c>
      <c r="D326" s="84">
        <v>1215.9173679999999</v>
      </c>
      <c r="E326" s="84">
        <v>166.09935976</v>
      </c>
      <c r="F326" s="84">
        <v>166.09935976</v>
      </c>
    </row>
    <row r="327" spans="1:6" ht="12.75" customHeight="1" x14ac:dyDescent="0.2">
      <c r="A327" s="83" t="s">
        <v>173</v>
      </c>
      <c r="B327" s="83">
        <v>1</v>
      </c>
      <c r="C327" s="84">
        <v>1262.7188742200001</v>
      </c>
      <c r="D327" s="84">
        <v>1202.0467057599999</v>
      </c>
      <c r="E327" s="84">
        <v>164.20456971999999</v>
      </c>
      <c r="F327" s="84">
        <v>164.20456971999999</v>
      </c>
    </row>
    <row r="328" spans="1:6" ht="12.75" customHeight="1" x14ac:dyDescent="0.2">
      <c r="A328" s="83" t="s">
        <v>173</v>
      </c>
      <c r="B328" s="83">
        <v>2</v>
      </c>
      <c r="C328" s="84">
        <v>1256.8019356</v>
      </c>
      <c r="D328" s="84">
        <v>1195.9817189</v>
      </c>
      <c r="E328" s="84">
        <v>163.37606733999999</v>
      </c>
      <c r="F328" s="84">
        <v>163.37606733999999</v>
      </c>
    </row>
    <row r="329" spans="1:6" ht="12.75" customHeight="1" x14ac:dyDescent="0.2">
      <c r="A329" s="83" t="s">
        <v>173</v>
      </c>
      <c r="B329" s="83">
        <v>3</v>
      </c>
      <c r="C329" s="84">
        <v>1279.354376</v>
      </c>
      <c r="D329" s="84">
        <v>1217.2938641200001</v>
      </c>
      <c r="E329" s="84">
        <v>166.28739483999999</v>
      </c>
      <c r="F329" s="84">
        <v>166.28739483999999</v>
      </c>
    </row>
    <row r="330" spans="1:6" ht="12.75" customHeight="1" x14ac:dyDescent="0.2">
      <c r="A330" s="83" t="s">
        <v>173</v>
      </c>
      <c r="B330" s="83">
        <v>4</v>
      </c>
      <c r="C330" s="84">
        <v>1308.9389325100001</v>
      </c>
      <c r="D330" s="84">
        <v>1245.2428502099999</v>
      </c>
      <c r="E330" s="84">
        <v>170.10534236000001</v>
      </c>
      <c r="F330" s="84">
        <v>170.10534236000001</v>
      </c>
    </row>
    <row r="331" spans="1:6" ht="12.75" customHeight="1" x14ac:dyDescent="0.2">
      <c r="A331" s="83" t="s">
        <v>173</v>
      </c>
      <c r="B331" s="83">
        <v>5</v>
      </c>
      <c r="C331" s="84">
        <v>1302.09897566</v>
      </c>
      <c r="D331" s="84">
        <v>1242.8741808</v>
      </c>
      <c r="E331" s="84">
        <v>169.78177228000001</v>
      </c>
      <c r="F331" s="84">
        <v>169.78177228000001</v>
      </c>
    </row>
    <row r="332" spans="1:6" ht="12.75" customHeight="1" x14ac:dyDescent="0.2">
      <c r="A332" s="83" t="s">
        <v>173</v>
      </c>
      <c r="B332" s="83">
        <v>6</v>
      </c>
      <c r="C332" s="84">
        <v>1316.3720677700001</v>
      </c>
      <c r="D332" s="84">
        <v>1253.20930165</v>
      </c>
      <c r="E332" s="84">
        <v>171.19359269</v>
      </c>
      <c r="F332" s="84">
        <v>171.19359269</v>
      </c>
    </row>
    <row r="333" spans="1:6" ht="12.75" customHeight="1" x14ac:dyDescent="0.2">
      <c r="A333" s="83" t="s">
        <v>173</v>
      </c>
      <c r="B333" s="83">
        <v>7</v>
      </c>
      <c r="C333" s="84">
        <v>1274.2244506899999</v>
      </c>
      <c r="D333" s="84">
        <v>1208.53234993</v>
      </c>
      <c r="E333" s="84">
        <v>165.09053563000001</v>
      </c>
      <c r="F333" s="84">
        <v>165.09053563000001</v>
      </c>
    </row>
    <row r="334" spans="1:6" ht="12.75" customHeight="1" x14ac:dyDescent="0.2">
      <c r="A334" s="83" t="s">
        <v>173</v>
      </c>
      <c r="B334" s="83">
        <v>8</v>
      </c>
      <c r="C334" s="84">
        <v>1256.3239835300001</v>
      </c>
      <c r="D334" s="84">
        <v>1192.55937703</v>
      </c>
      <c r="E334" s="84">
        <v>162.90856123</v>
      </c>
      <c r="F334" s="84">
        <v>162.90856123</v>
      </c>
    </row>
    <row r="335" spans="1:6" ht="12.75" customHeight="1" x14ac:dyDescent="0.2">
      <c r="A335" s="83" t="s">
        <v>173</v>
      </c>
      <c r="B335" s="83">
        <v>9</v>
      </c>
      <c r="C335" s="84">
        <v>1253.73631839</v>
      </c>
      <c r="D335" s="84">
        <v>1191.1674893899999</v>
      </c>
      <c r="E335" s="84">
        <v>162.71842359999999</v>
      </c>
      <c r="F335" s="84">
        <v>162.71842359999999</v>
      </c>
    </row>
    <row r="336" spans="1:6" ht="12.75" customHeight="1" x14ac:dyDescent="0.2">
      <c r="A336" s="83" t="s">
        <v>173</v>
      </c>
      <c r="B336" s="83">
        <v>10</v>
      </c>
      <c r="C336" s="84">
        <v>1219.8630023999999</v>
      </c>
      <c r="D336" s="84">
        <v>1163.92878765</v>
      </c>
      <c r="E336" s="84">
        <v>158.99750388000001</v>
      </c>
      <c r="F336" s="84">
        <v>158.99750388000001</v>
      </c>
    </row>
    <row r="337" spans="1:6" ht="12.75" customHeight="1" x14ac:dyDescent="0.2">
      <c r="A337" s="83" t="s">
        <v>173</v>
      </c>
      <c r="B337" s="83">
        <v>11</v>
      </c>
      <c r="C337" s="84">
        <v>1161.9095732400001</v>
      </c>
      <c r="D337" s="84">
        <v>1099.6751810799999</v>
      </c>
      <c r="E337" s="84">
        <v>150.22019449999999</v>
      </c>
      <c r="F337" s="84">
        <v>150.22019449999999</v>
      </c>
    </row>
    <row r="338" spans="1:6" ht="12.75" customHeight="1" x14ac:dyDescent="0.2">
      <c r="A338" s="83" t="s">
        <v>173</v>
      </c>
      <c r="B338" s="83">
        <v>12</v>
      </c>
      <c r="C338" s="84">
        <v>1157.3507834699999</v>
      </c>
      <c r="D338" s="84">
        <v>1099.8645614899999</v>
      </c>
      <c r="E338" s="84">
        <v>150.24606464999999</v>
      </c>
      <c r="F338" s="84">
        <v>150.24606464999999</v>
      </c>
    </row>
    <row r="339" spans="1:6" ht="12.75" customHeight="1" x14ac:dyDescent="0.2">
      <c r="A339" s="83" t="s">
        <v>173</v>
      </c>
      <c r="B339" s="83">
        <v>13</v>
      </c>
      <c r="C339" s="84">
        <v>1202.6872556799999</v>
      </c>
      <c r="D339" s="84">
        <v>1143.2522410399999</v>
      </c>
      <c r="E339" s="84">
        <v>156.17300177999999</v>
      </c>
      <c r="F339" s="84">
        <v>156.17300177999999</v>
      </c>
    </row>
    <row r="340" spans="1:6" ht="12.75" customHeight="1" x14ac:dyDescent="0.2">
      <c r="A340" s="83" t="s">
        <v>173</v>
      </c>
      <c r="B340" s="83">
        <v>14</v>
      </c>
      <c r="C340" s="84">
        <v>1243.4310505399999</v>
      </c>
      <c r="D340" s="84">
        <v>1182.9732138500001</v>
      </c>
      <c r="E340" s="84">
        <v>161.59905155000001</v>
      </c>
      <c r="F340" s="84">
        <v>161.59905155000001</v>
      </c>
    </row>
    <row r="341" spans="1:6" ht="12.75" customHeight="1" x14ac:dyDescent="0.2">
      <c r="A341" s="83" t="s">
        <v>173</v>
      </c>
      <c r="B341" s="83">
        <v>15</v>
      </c>
      <c r="C341" s="84">
        <v>1241.4126597100001</v>
      </c>
      <c r="D341" s="84">
        <v>1187.5530048999999</v>
      </c>
      <c r="E341" s="84">
        <v>162.22467001999999</v>
      </c>
      <c r="F341" s="84">
        <v>162.22467001999999</v>
      </c>
    </row>
    <row r="342" spans="1:6" ht="12.75" customHeight="1" x14ac:dyDescent="0.2">
      <c r="A342" s="83" t="s">
        <v>173</v>
      </c>
      <c r="B342" s="83">
        <v>16</v>
      </c>
      <c r="C342" s="84">
        <v>1242.5805080099999</v>
      </c>
      <c r="D342" s="84">
        <v>1185.1213908899999</v>
      </c>
      <c r="E342" s="84">
        <v>161.89250145</v>
      </c>
      <c r="F342" s="84">
        <v>161.89250145</v>
      </c>
    </row>
    <row r="343" spans="1:6" ht="12.75" customHeight="1" x14ac:dyDescent="0.2">
      <c r="A343" s="83" t="s">
        <v>173</v>
      </c>
      <c r="B343" s="83">
        <v>17</v>
      </c>
      <c r="C343" s="84">
        <v>1249.5449469</v>
      </c>
      <c r="D343" s="84">
        <v>1185.02775273</v>
      </c>
      <c r="E343" s="84">
        <v>161.87971009</v>
      </c>
      <c r="F343" s="84">
        <v>161.87971009</v>
      </c>
    </row>
    <row r="344" spans="1:6" ht="12.75" customHeight="1" x14ac:dyDescent="0.2">
      <c r="A344" s="83" t="s">
        <v>173</v>
      </c>
      <c r="B344" s="83">
        <v>18</v>
      </c>
      <c r="C344" s="84">
        <v>1254.2624490600001</v>
      </c>
      <c r="D344" s="84">
        <v>1189.94603201</v>
      </c>
      <c r="E344" s="84">
        <v>162.55156744999999</v>
      </c>
      <c r="F344" s="84">
        <v>162.55156744999999</v>
      </c>
    </row>
    <row r="345" spans="1:6" ht="12.75" customHeight="1" x14ac:dyDescent="0.2">
      <c r="A345" s="83" t="s">
        <v>173</v>
      </c>
      <c r="B345" s="83">
        <v>19</v>
      </c>
      <c r="C345" s="84">
        <v>1219.70653206</v>
      </c>
      <c r="D345" s="84">
        <v>1153.35688456</v>
      </c>
      <c r="E345" s="84">
        <v>157.55333802999999</v>
      </c>
      <c r="F345" s="84">
        <v>157.55333802999999</v>
      </c>
    </row>
    <row r="346" spans="1:6" ht="12.75" customHeight="1" x14ac:dyDescent="0.2">
      <c r="A346" s="83" t="s">
        <v>173</v>
      </c>
      <c r="B346" s="83">
        <v>20</v>
      </c>
      <c r="C346" s="84">
        <v>1150.88247346</v>
      </c>
      <c r="D346" s="84">
        <v>1088.60367565</v>
      </c>
      <c r="E346" s="84">
        <v>148.70778089999999</v>
      </c>
      <c r="F346" s="84">
        <v>148.70778089999999</v>
      </c>
    </row>
    <row r="347" spans="1:6" ht="12.75" customHeight="1" x14ac:dyDescent="0.2">
      <c r="A347" s="83" t="s">
        <v>173</v>
      </c>
      <c r="B347" s="83">
        <v>21</v>
      </c>
      <c r="C347" s="84">
        <v>1160.2028614599999</v>
      </c>
      <c r="D347" s="84">
        <v>1098.3921914499999</v>
      </c>
      <c r="E347" s="84">
        <v>150.04493278999999</v>
      </c>
      <c r="F347" s="84">
        <v>150.04493278999999</v>
      </c>
    </row>
    <row r="348" spans="1:6" ht="12.75" customHeight="1" x14ac:dyDescent="0.2">
      <c r="A348" s="83" t="s">
        <v>173</v>
      </c>
      <c r="B348" s="83">
        <v>22</v>
      </c>
      <c r="C348" s="84">
        <v>1177.17513953</v>
      </c>
      <c r="D348" s="84">
        <v>1118.0535225399999</v>
      </c>
      <c r="E348" s="84">
        <v>152.73075223000001</v>
      </c>
      <c r="F348" s="84">
        <v>152.73075223000001</v>
      </c>
    </row>
    <row r="349" spans="1:6" ht="12.75" customHeight="1" x14ac:dyDescent="0.2">
      <c r="A349" s="83" t="s">
        <v>173</v>
      </c>
      <c r="B349" s="83">
        <v>23</v>
      </c>
      <c r="C349" s="84">
        <v>1191.9949939000001</v>
      </c>
      <c r="D349" s="84">
        <v>1131.92991865</v>
      </c>
      <c r="E349" s="84">
        <v>154.62632554000001</v>
      </c>
      <c r="F349" s="84">
        <v>154.62632554000001</v>
      </c>
    </row>
    <row r="350" spans="1:6" ht="12.75" customHeight="1" x14ac:dyDescent="0.2">
      <c r="A350" s="83" t="s">
        <v>173</v>
      </c>
      <c r="B350" s="83">
        <v>24</v>
      </c>
      <c r="C350" s="84">
        <v>1264.4713931599999</v>
      </c>
      <c r="D350" s="84">
        <v>1203.3514487499999</v>
      </c>
      <c r="E350" s="84">
        <v>164.38280302999999</v>
      </c>
      <c r="F350" s="84">
        <v>164.38280302999999</v>
      </c>
    </row>
    <row r="351" spans="1:6" ht="12.75" customHeight="1" x14ac:dyDescent="0.2">
      <c r="A351" s="83" t="s">
        <v>174</v>
      </c>
      <c r="B351" s="83">
        <v>1</v>
      </c>
      <c r="C351" s="84">
        <v>1293.0994303</v>
      </c>
      <c r="D351" s="84">
        <v>1231.6224076799999</v>
      </c>
      <c r="E351" s="84">
        <v>168.24473337000001</v>
      </c>
      <c r="F351" s="84">
        <v>168.24473337000001</v>
      </c>
    </row>
    <row r="352" spans="1:6" ht="12.75" customHeight="1" x14ac:dyDescent="0.2">
      <c r="A352" s="83" t="s">
        <v>174</v>
      </c>
      <c r="B352" s="83">
        <v>2</v>
      </c>
      <c r="C352" s="84">
        <v>1296.1162289599999</v>
      </c>
      <c r="D352" s="84">
        <v>1234.7784399</v>
      </c>
      <c r="E352" s="84">
        <v>168.67586047</v>
      </c>
      <c r="F352" s="84">
        <v>168.67586047</v>
      </c>
    </row>
    <row r="353" spans="1:6" ht="12.75" customHeight="1" x14ac:dyDescent="0.2">
      <c r="A353" s="83" t="s">
        <v>174</v>
      </c>
      <c r="B353" s="83">
        <v>3</v>
      </c>
      <c r="C353" s="84">
        <v>1312.2433042800001</v>
      </c>
      <c r="D353" s="84">
        <v>1252.3704247400001</v>
      </c>
      <c r="E353" s="84">
        <v>171.07899863</v>
      </c>
      <c r="F353" s="84">
        <v>171.07899863</v>
      </c>
    </row>
    <row r="354" spans="1:6" ht="12.75" customHeight="1" x14ac:dyDescent="0.2">
      <c r="A354" s="83" t="s">
        <v>174</v>
      </c>
      <c r="B354" s="83">
        <v>4</v>
      </c>
      <c r="C354" s="84">
        <v>1336.56074599</v>
      </c>
      <c r="D354" s="84">
        <v>1273.5337041099999</v>
      </c>
      <c r="E354" s="84">
        <v>173.96999044</v>
      </c>
      <c r="F354" s="84">
        <v>173.96999044</v>
      </c>
    </row>
    <row r="355" spans="1:6" ht="12.75" customHeight="1" x14ac:dyDescent="0.2">
      <c r="A355" s="83" t="s">
        <v>174</v>
      </c>
      <c r="B355" s="83">
        <v>5</v>
      </c>
      <c r="C355" s="84">
        <v>1321.4408201000001</v>
      </c>
      <c r="D355" s="84">
        <v>1260.9993463999999</v>
      </c>
      <c r="E355" s="84">
        <v>172.25774514</v>
      </c>
      <c r="F355" s="84">
        <v>172.25774514</v>
      </c>
    </row>
    <row r="356" spans="1:6" ht="12.75" customHeight="1" x14ac:dyDescent="0.2">
      <c r="A356" s="83" t="s">
        <v>174</v>
      </c>
      <c r="B356" s="83">
        <v>6</v>
      </c>
      <c r="C356" s="84">
        <v>1301.1294976300001</v>
      </c>
      <c r="D356" s="84">
        <v>1241.52377222</v>
      </c>
      <c r="E356" s="84">
        <v>169.59730087</v>
      </c>
      <c r="F356" s="84">
        <v>169.59730087</v>
      </c>
    </row>
    <row r="357" spans="1:6" ht="12.75" customHeight="1" x14ac:dyDescent="0.2">
      <c r="A357" s="83" t="s">
        <v>174</v>
      </c>
      <c r="B357" s="83">
        <v>7</v>
      </c>
      <c r="C357" s="84">
        <v>1256.6369953799999</v>
      </c>
      <c r="D357" s="84">
        <v>1192.3294077999999</v>
      </c>
      <c r="E357" s="84">
        <v>162.87714647999999</v>
      </c>
      <c r="F357" s="84">
        <v>162.87714647999999</v>
      </c>
    </row>
    <row r="358" spans="1:6" ht="12.75" customHeight="1" x14ac:dyDescent="0.2">
      <c r="A358" s="83" t="s">
        <v>174</v>
      </c>
      <c r="B358" s="83">
        <v>8</v>
      </c>
      <c r="C358" s="84">
        <v>1213.0573386799999</v>
      </c>
      <c r="D358" s="84">
        <v>1148.29783853</v>
      </c>
      <c r="E358" s="84">
        <v>156.86225134</v>
      </c>
      <c r="F358" s="84">
        <v>156.86225134</v>
      </c>
    </row>
    <row r="359" spans="1:6" ht="12.75" customHeight="1" x14ac:dyDescent="0.2">
      <c r="A359" s="83" t="s">
        <v>174</v>
      </c>
      <c r="B359" s="83">
        <v>9</v>
      </c>
      <c r="C359" s="84">
        <v>1189.4880748800001</v>
      </c>
      <c r="D359" s="84">
        <v>1127.1220370399999</v>
      </c>
      <c r="E359" s="84">
        <v>153.96954896</v>
      </c>
      <c r="F359" s="84">
        <v>153.96954896</v>
      </c>
    </row>
    <row r="360" spans="1:6" ht="12.75" customHeight="1" x14ac:dyDescent="0.2">
      <c r="A360" s="83" t="s">
        <v>174</v>
      </c>
      <c r="B360" s="83">
        <v>10</v>
      </c>
      <c r="C360" s="84">
        <v>1193.30327827</v>
      </c>
      <c r="D360" s="84">
        <v>1131.28834579</v>
      </c>
      <c r="E360" s="84">
        <v>154.53868403000001</v>
      </c>
      <c r="F360" s="84">
        <v>154.53868403000001</v>
      </c>
    </row>
    <row r="361" spans="1:6" ht="12.75" customHeight="1" x14ac:dyDescent="0.2">
      <c r="A361" s="83" t="s">
        <v>174</v>
      </c>
      <c r="B361" s="83">
        <v>11</v>
      </c>
      <c r="C361" s="84">
        <v>1212.37283166</v>
      </c>
      <c r="D361" s="84">
        <v>1149.36278322</v>
      </c>
      <c r="E361" s="84">
        <v>157.00772721000001</v>
      </c>
      <c r="F361" s="84">
        <v>157.00772721000001</v>
      </c>
    </row>
    <row r="362" spans="1:6" ht="12.75" customHeight="1" x14ac:dyDescent="0.2">
      <c r="A362" s="83" t="s">
        <v>174</v>
      </c>
      <c r="B362" s="83">
        <v>12</v>
      </c>
      <c r="C362" s="84">
        <v>1206.6348271500001</v>
      </c>
      <c r="D362" s="84">
        <v>1143.2955898499999</v>
      </c>
      <c r="E362" s="84">
        <v>156.17892341000001</v>
      </c>
      <c r="F362" s="84">
        <v>156.17892341000001</v>
      </c>
    </row>
    <row r="363" spans="1:6" ht="12.75" customHeight="1" x14ac:dyDescent="0.2">
      <c r="A363" s="83" t="s">
        <v>174</v>
      </c>
      <c r="B363" s="83">
        <v>13</v>
      </c>
      <c r="C363" s="84">
        <v>1217.30930263</v>
      </c>
      <c r="D363" s="84">
        <v>1153.8452808</v>
      </c>
      <c r="E363" s="84">
        <v>157.62005497999999</v>
      </c>
      <c r="F363" s="84">
        <v>157.62005497999999</v>
      </c>
    </row>
    <row r="364" spans="1:6" ht="12.75" customHeight="1" x14ac:dyDescent="0.2">
      <c r="A364" s="83" t="s">
        <v>174</v>
      </c>
      <c r="B364" s="83">
        <v>14</v>
      </c>
      <c r="C364" s="84">
        <v>1223.28976607</v>
      </c>
      <c r="D364" s="84">
        <v>1168.10293391</v>
      </c>
      <c r="E364" s="84">
        <v>159.56770958000001</v>
      </c>
      <c r="F364" s="84">
        <v>159.56770958000001</v>
      </c>
    </row>
    <row r="365" spans="1:6" ht="12.75" customHeight="1" x14ac:dyDescent="0.2">
      <c r="A365" s="83" t="s">
        <v>174</v>
      </c>
      <c r="B365" s="83">
        <v>15</v>
      </c>
      <c r="C365" s="84">
        <v>1232.48481612</v>
      </c>
      <c r="D365" s="84">
        <v>1175.75041407</v>
      </c>
      <c r="E365" s="84">
        <v>160.61238711999999</v>
      </c>
      <c r="F365" s="84">
        <v>160.61238711999999</v>
      </c>
    </row>
    <row r="366" spans="1:6" ht="12.75" customHeight="1" x14ac:dyDescent="0.2">
      <c r="A366" s="83" t="s">
        <v>174</v>
      </c>
      <c r="B366" s="83">
        <v>16</v>
      </c>
      <c r="C366" s="84">
        <v>1238.93790874</v>
      </c>
      <c r="D366" s="84">
        <v>1177.99644693</v>
      </c>
      <c r="E366" s="84">
        <v>160.91920453</v>
      </c>
      <c r="F366" s="84">
        <v>160.91920453</v>
      </c>
    </row>
    <row r="367" spans="1:6" ht="12.75" customHeight="1" x14ac:dyDescent="0.2">
      <c r="A367" s="83" t="s">
        <v>174</v>
      </c>
      <c r="B367" s="83">
        <v>17</v>
      </c>
      <c r="C367" s="84">
        <v>1236.1724013600001</v>
      </c>
      <c r="D367" s="84">
        <v>1172.9034201300001</v>
      </c>
      <c r="E367" s="84">
        <v>160.22347593000001</v>
      </c>
      <c r="F367" s="84">
        <v>160.22347593000001</v>
      </c>
    </row>
    <row r="368" spans="1:6" ht="12.75" customHeight="1" x14ac:dyDescent="0.2">
      <c r="A368" s="83" t="s">
        <v>174</v>
      </c>
      <c r="B368" s="83">
        <v>18</v>
      </c>
      <c r="C368" s="84">
        <v>1230.32424799</v>
      </c>
      <c r="D368" s="84">
        <v>1165.7051183599999</v>
      </c>
      <c r="E368" s="84">
        <v>159.24015802</v>
      </c>
      <c r="F368" s="84">
        <v>159.24015802</v>
      </c>
    </row>
    <row r="369" spans="1:6" ht="12.75" customHeight="1" x14ac:dyDescent="0.2">
      <c r="A369" s="83" t="s">
        <v>174</v>
      </c>
      <c r="B369" s="83">
        <v>19</v>
      </c>
      <c r="C369" s="84">
        <v>1206.80718226</v>
      </c>
      <c r="D369" s="84">
        <v>1141.9394700299999</v>
      </c>
      <c r="E369" s="84">
        <v>155.99367181</v>
      </c>
      <c r="F369" s="84">
        <v>155.99367181</v>
      </c>
    </row>
    <row r="370" spans="1:6" ht="12.75" customHeight="1" x14ac:dyDescent="0.2">
      <c r="A370" s="83" t="s">
        <v>174</v>
      </c>
      <c r="B370" s="83">
        <v>20</v>
      </c>
      <c r="C370" s="84">
        <v>1180.1973185899999</v>
      </c>
      <c r="D370" s="84">
        <v>1113.13309957</v>
      </c>
      <c r="E370" s="84">
        <v>152.05860203</v>
      </c>
      <c r="F370" s="84">
        <v>152.05860203</v>
      </c>
    </row>
    <row r="371" spans="1:6" ht="12.75" customHeight="1" x14ac:dyDescent="0.2">
      <c r="A371" s="83" t="s">
        <v>174</v>
      </c>
      <c r="B371" s="83">
        <v>21</v>
      </c>
      <c r="C371" s="84">
        <v>1165.12590654</v>
      </c>
      <c r="D371" s="84">
        <v>1100.09021852</v>
      </c>
      <c r="E371" s="84">
        <v>150.27689033999999</v>
      </c>
      <c r="F371" s="84">
        <v>150.27689033999999</v>
      </c>
    </row>
    <row r="372" spans="1:6" ht="12.75" customHeight="1" x14ac:dyDescent="0.2">
      <c r="A372" s="83" t="s">
        <v>174</v>
      </c>
      <c r="B372" s="83">
        <v>22</v>
      </c>
      <c r="C372" s="84">
        <v>1176.0401063100001</v>
      </c>
      <c r="D372" s="84">
        <v>1114.2508078200001</v>
      </c>
      <c r="E372" s="84">
        <v>152.21128562000001</v>
      </c>
      <c r="F372" s="84">
        <v>152.21128562000001</v>
      </c>
    </row>
    <row r="373" spans="1:6" ht="12.75" customHeight="1" x14ac:dyDescent="0.2">
      <c r="A373" s="83" t="s">
        <v>174</v>
      </c>
      <c r="B373" s="83">
        <v>23</v>
      </c>
      <c r="C373" s="84">
        <v>1168.7636600400001</v>
      </c>
      <c r="D373" s="84">
        <v>1114.2476078</v>
      </c>
      <c r="E373" s="84">
        <v>152.21084848000001</v>
      </c>
      <c r="F373" s="84">
        <v>152.21084848000001</v>
      </c>
    </row>
    <row r="374" spans="1:6" ht="12.75" customHeight="1" x14ac:dyDescent="0.2">
      <c r="A374" s="83" t="s">
        <v>174</v>
      </c>
      <c r="B374" s="83">
        <v>24</v>
      </c>
      <c r="C374" s="84">
        <v>1191.99580698</v>
      </c>
      <c r="D374" s="84">
        <v>1136.90123578</v>
      </c>
      <c r="E374" s="84">
        <v>155.3054281</v>
      </c>
      <c r="F374" s="84">
        <v>155.3054281</v>
      </c>
    </row>
    <row r="375" spans="1:6" ht="12.75" customHeight="1" x14ac:dyDescent="0.2">
      <c r="A375" s="83" t="s">
        <v>175</v>
      </c>
      <c r="B375" s="83">
        <v>1</v>
      </c>
      <c r="C375" s="84">
        <v>1213.18643916</v>
      </c>
      <c r="D375" s="84">
        <v>1152.99290449</v>
      </c>
      <c r="E375" s="84">
        <v>157.50361684000001</v>
      </c>
      <c r="F375" s="84">
        <v>157.50361684000001</v>
      </c>
    </row>
    <row r="376" spans="1:6" ht="12.75" customHeight="1" x14ac:dyDescent="0.2">
      <c r="A376" s="83" t="s">
        <v>175</v>
      </c>
      <c r="B376" s="83">
        <v>2</v>
      </c>
      <c r="C376" s="84">
        <v>1204.82325072</v>
      </c>
      <c r="D376" s="84">
        <v>1142.59841781</v>
      </c>
      <c r="E376" s="84">
        <v>156.08368680999999</v>
      </c>
      <c r="F376" s="84">
        <v>156.08368680999999</v>
      </c>
    </row>
    <row r="377" spans="1:6" ht="12.75" customHeight="1" x14ac:dyDescent="0.2">
      <c r="A377" s="83" t="s">
        <v>175</v>
      </c>
      <c r="B377" s="83">
        <v>3</v>
      </c>
      <c r="C377" s="84">
        <v>1210.20988044</v>
      </c>
      <c r="D377" s="84">
        <v>1148.0985754799999</v>
      </c>
      <c r="E377" s="84">
        <v>156.83503117999999</v>
      </c>
      <c r="F377" s="84">
        <v>156.83503117999999</v>
      </c>
    </row>
    <row r="378" spans="1:6" ht="12.75" customHeight="1" x14ac:dyDescent="0.2">
      <c r="A378" s="83" t="s">
        <v>175</v>
      </c>
      <c r="B378" s="83">
        <v>4</v>
      </c>
      <c r="C378" s="84">
        <v>1231.9590575</v>
      </c>
      <c r="D378" s="84">
        <v>1169.9197949899999</v>
      </c>
      <c r="E378" s="84">
        <v>159.81590034999999</v>
      </c>
      <c r="F378" s="84">
        <v>159.81590034999999</v>
      </c>
    </row>
    <row r="379" spans="1:6" ht="12.75" customHeight="1" x14ac:dyDescent="0.2">
      <c r="A379" s="83" t="s">
        <v>175</v>
      </c>
      <c r="B379" s="83">
        <v>5</v>
      </c>
      <c r="C379" s="84">
        <v>1231.8488283900001</v>
      </c>
      <c r="D379" s="84">
        <v>1169.67342545</v>
      </c>
      <c r="E379" s="84">
        <v>159.78224524999999</v>
      </c>
      <c r="F379" s="84">
        <v>159.78224524999999</v>
      </c>
    </row>
    <row r="380" spans="1:6" ht="12.75" customHeight="1" x14ac:dyDescent="0.2">
      <c r="A380" s="83" t="s">
        <v>175</v>
      </c>
      <c r="B380" s="83">
        <v>6</v>
      </c>
      <c r="C380" s="84">
        <v>1226.7671367999999</v>
      </c>
      <c r="D380" s="84">
        <v>1164.8840191300001</v>
      </c>
      <c r="E380" s="84">
        <v>159.12799246</v>
      </c>
      <c r="F380" s="84">
        <v>159.12799246</v>
      </c>
    </row>
    <row r="381" spans="1:6" ht="12.75" customHeight="1" x14ac:dyDescent="0.2">
      <c r="A381" s="83" t="s">
        <v>175</v>
      </c>
      <c r="B381" s="83">
        <v>7</v>
      </c>
      <c r="C381" s="84">
        <v>1185.1998991600001</v>
      </c>
      <c r="D381" s="84">
        <v>1122.46458211</v>
      </c>
      <c r="E381" s="84">
        <v>153.33332128000001</v>
      </c>
      <c r="F381" s="84">
        <v>153.33332128000001</v>
      </c>
    </row>
    <row r="382" spans="1:6" ht="12.75" customHeight="1" x14ac:dyDescent="0.2">
      <c r="A382" s="83" t="s">
        <v>175</v>
      </c>
      <c r="B382" s="83">
        <v>8</v>
      </c>
      <c r="C382" s="84">
        <v>1174.77040418</v>
      </c>
      <c r="D382" s="84">
        <v>1116.34582843</v>
      </c>
      <c r="E382" s="84">
        <v>152.49747413</v>
      </c>
      <c r="F382" s="84">
        <v>152.49747413</v>
      </c>
    </row>
    <row r="383" spans="1:6" ht="12.75" customHeight="1" x14ac:dyDescent="0.2">
      <c r="A383" s="83" t="s">
        <v>175</v>
      </c>
      <c r="B383" s="83">
        <v>9</v>
      </c>
      <c r="C383" s="84">
        <v>1200.39065613</v>
      </c>
      <c r="D383" s="84">
        <v>1139.78236021</v>
      </c>
      <c r="E383" s="84">
        <v>155.69900165999999</v>
      </c>
      <c r="F383" s="84">
        <v>155.69900165999999</v>
      </c>
    </row>
    <row r="384" spans="1:6" ht="12.75" customHeight="1" x14ac:dyDescent="0.2">
      <c r="A384" s="83" t="s">
        <v>175</v>
      </c>
      <c r="B384" s="83">
        <v>10</v>
      </c>
      <c r="C384" s="84">
        <v>1200.80804068</v>
      </c>
      <c r="D384" s="84">
        <v>1140.5132282</v>
      </c>
      <c r="E384" s="84">
        <v>155.79884125999999</v>
      </c>
      <c r="F384" s="84">
        <v>155.79884125999999</v>
      </c>
    </row>
    <row r="385" spans="1:6" ht="12.75" customHeight="1" x14ac:dyDescent="0.2">
      <c r="A385" s="83" t="s">
        <v>175</v>
      </c>
      <c r="B385" s="83">
        <v>11</v>
      </c>
      <c r="C385" s="84">
        <v>1205.30927096</v>
      </c>
      <c r="D385" s="84">
        <v>1143.44706062</v>
      </c>
      <c r="E385" s="84">
        <v>156.19961494</v>
      </c>
      <c r="F385" s="84">
        <v>156.19961494</v>
      </c>
    </row>
    <row r="386" spans="1:6" ht="12.75" customHeight="1" x14ac:dyDescent="0.2">
      <c r="A386" s="83" t="s">
        <v>175</v>
      </c>
      <c r="B386" s="83">
        <v>12</v>
      </c>
      <c r="C386" s="84">
        <v>1211.5530544200001</v>
      </c>
      <c r="D386" s="84">
        <v>1149.1794219200001</v>
      </c>
      <c r="E386" s="84">
        <v>156.98267928999999</v>
      </c>
      <c r="F386" s="84">
        <v>156.98267928999999</v>
      </c>
    </row>
    <row r="387" spans="1:6" ht="12.75" customHeight="1" x14ac:dyDescent="0.2">
      <c r="A387" s="83" t="s">
        <v>175</v>
      </c>
      <c r="B387" s="83">
        <v>13</v>
      </c>
      <c r="C387" s="84">
        <v>1231.47558319</v>
      </c>
      <c r="D387" s="84">
        <v>1169.21956671</v>
      </c>
      <c r="E387" s="84">
        <v>159.72024626000001</v>
      </c>
      <c r="F387" s="84">
        <v>159.72024626000001</v>
      </c>
    </row>
    <row r="388" spans="1:6" ht="12.75" customHeight="1" x14ac:dyDescent="0.2">
      <c r="A388" s="83" t="s">
        <v>175</v>
      </c>
      <c r="B388" s="83">
        <v>14</v>
      </c>
      <c r="C388" s="84">
        <v>1251.46877335</v>
      </c>
      <c r="D388" s="84">
        <v>1191.1497970299999</v>
      </c>
      <c r="E388" s="84">
        <v>162.71600674999999</v>
      </c>
      <c r="F388" s="84">
        <v>162.71600674999999</v>
      </c>
    </row>
    <row r="389" spans="1:6" ht="12.75" customHeight="1" x14ac:dyDescent="0.2">
      <c r="A389" s="83" t="s">
        <v>175</v>
      </c>
      <c r="B389" s="83">
        <v>15</v>
      </c>
      <c r="C389" s="84">
        <v>1273.0774927099999</v>
      </c>
      <c r="D389" s="84">
        <v>1219.46130176</v>
      </c>
      <c r="E389" s="84">
        <v>166.58347581999999</v>
      </c>
      <c r="F389" s="84">
        <v>166.58347581999999</v>
      </c>
    </row>
    <row r="390" spans="1:6" ht="12.75" customHeight="1" x14ac:dyDescent="0.2">
      <c r="A390" s="83" t="s">
        <v>175</v>
      </c>
      <c r="B390" s="83">
        <v>16</v>
      </c>
      <c r="C390" s="84">
        <v>1289.3515922500001</v>
      </c>
      <c r="D390" s="84">
        <v>1228.96884129</v>
      </c>
      <c r="E390" s="84">
        <v>167.88224518999999</v>
      </c>
      <c r="F390" s="84">
        <v>167.88224518999999</v>
      </c>
    </row>
    <row r="391" spans="1:6" ht="12.75" customHeight="1" x14ac:dyDescent="0.2">
      <c r="A391" s="83" t="s">
        <v>175</v>
      </c>
      <c r="B391" s="83">
        <v>17</v>
      </c>
      <c r="C391" s="84">
        <v>1288.05209169</v>
      </c>
      <c r="D391" s="84">
        <v>1225.4467833900001</v>
      </c>
      <c r="E391" s="84">
        <v>167.40111745999999</v>
      </c>
      <c r="F391" s="84">
        <v>167.40111745999999</v>
      </c>
    </row>
    <row r="392" spans="1:6" ht="12.75" customHeight="1" x14ac:dyDescent="0.2">
      <c r="A392" s="83" t="s">
        <v>175</v>
      </c>
      <c r="B392" s="83">
        <v>18</v>
      </c>
      <c r="C392" s="84">
        <v>1257.86176645</v>
      </c>
      <c r="D392" s="84">
        <v>1195.6796252500001</v>
      </c>
      <c r="E392" s="84">
        <v>163.33480008999999</v>
      </c>
      <c r="F392" s="84">
        <v>163.33480008999999</v>
      </c>
    </row>
    <row r="393" spans="1:6" ht="12.75" customHeight="1" x14ac:dyDescent="0.2">
      <c r="A393" s="83" t="s">
        <v>175</v>
      </c>
      <c r="B393" s="83">
        <v>19</v>
      </c>
      <c r="C393" s="84">
        <v>1224.9853118599999</v>
      </c>
      <c r="D393" s="84">
        <v>1160.1868486999999</v>
      </c>
      <c r="E393" s="84">
        <v>158.48633948</v>
      </c>
      <c r="F393" s="84">
        <v>158.48633948</v>
      </c>
    </row>
    <row r="394" spans="1:6" ht="12.75" customHeight="1" x14ac:dyDescent="0.2">
      <c r="A394" s="83" t="s">
        <v>175</v>
      </c>
      <c r="B394" s="83">
        <v>20</v>
      </c>
      <c r="C394" s="84">
        <v>1172.00075797</v>
      </c>
      <c r="D394" s="84">
        <v>1109.5323840399999</v>
      </c>
      <c r="E394" s="84">
        <v>151.56672933999999</v>
      </c>
      <c r="F394" s="84">
        <v>151.56672933999999</v>
      </c>
    </row>
    <row r="395" spans="1:6" ht="12.75" customHeight="1" x14ac:dyDescent="0.2">
      <c r="A395" s="83" t="s">
        <v>175</v>
      </c>
      <c r="B395" s="83">
        <v>21</v>
      </c>
      <c r="C395" s="84">
        <v>1169.1254438399999</v>
      </c>
      <c r="D395" s="84">
        <v>1106.05529366</v>
      </c>
      <c r="E395" s="84">
        <v>151.09174436000001</v>
      </c>
      <c r="F395" s="84">
        <v>151.09174436000001</v>
      </c>
    </row>
    <row r="396" spans="1:6" ht="12.75" customHeight="1" x14ac:dyDescent="0.2">
      <c r="A396" s="83" t="s">
        <v>175</v>
      </c>
      <c r="B396" s="83">
        <v>22</v>
      </c>
      <c r="C396" s="84">
        <v>1195.7122965399999</v>
      </c>
      <c r="D396" s="84">
        <v>1135.66325904</v>
      </c>
      <c r="E396" s="84">
        <v>155.13631534000001</v>
      </c>
      <c r="F396" s="84">
        <v>155.13631534000001</v>
      </c>
    </row>
    <row r="397" spans="1:6" ht="12.75" customHeight="1" x14ac:dyDescent="0.2">
      <c r="A397" s="83" t="s">
        <v>175</v>
      </c>
      <c r="B397" s="83">
        <v>23</v>
      </c>
      <c r="C397" s="84">
        <v>1220.8728908099999</v>
      </c>
      <c r="D397" s="84">
        <v>1161.30797418</v>
      </c>
      <c r="E397" s="84">
        <v>158.63948988000001</v>
      </c>
      <c r="F397" s="84">
        <v>158.63948988000001</v>
      </c>
    </row>
    <row r="398" spans="1:6" ht="12.75" customHeight="1" x14ac:dyDescent="0.2">
      <c r="A398" s="83" t="s">
        <v>175</v>
      </c>
      <c r="B398" s="83">
        <v>24</v>
      </c>
      <c r="C398" s="84">
        <v>1264.55790626</v>
      </c>
      <c r="D398" s="84">
        <v>1200.46033091</v>
      </c>
      <c r="E398" s="84">
        <v>163.98786433000001</v>
      </c>
      <c r="F398" s="84">
        <v>163.98786433000001</v>
      </c>
    </row>
    <row r="399" spans="1:6" ht="12.75" customHeight="1" x14ac:dyDescent="0.2">
      <c r="A399" s="83" t="s">
        <v>176</v>
      </c>
      <c r="B399" s="83">
        <v>1</v>
      </c>
      <c r="C399" s="84">
        <v>1237.93951122</v>
      </c>
      <c r="D399" s="84">
        <v>1175.0137813199999</v>
      </c>
      <c r="E399" s="84">
        <v>160.51176003</v>
      </c>
      <c r="F399" s="84">
        <v>160.51176003</v>
      </c>
    </row>
    <row r="400" spans="1:6" ht="12.75" customHeight="1" x14ac:dyDescent="0.2">
      <c r="A400" s="83" t="s">
        <v>176</v>
      </c>
      <c r="B400" s="83">
        <v>2</v>
      </c>
      <c r="C400" s="84">
        <v>1234.0365193800001</v>
      </c>
      <c r="D400" s="84">
        <v>1170.9901184800001</v>
      </c>
      <c r="E400" s="84">
        <v>159.96211098000001</v>
      </c>
      <c r="F400" s="84">
        <v>159.96211098000001</v>
      </c>
    </row>
    <row r="401" spans="1:6" ht="12.75" customHeight="1" x14ac:dyDescent="0.2">
      <c r="A401" s="83" t="s">
        <v>176</v>
      </c>
      <c r="B401" s="83">
        <v>3</v>
      </c>
      <c r="C401" s="84">
        <v>1261.8987421700001</v>
      </c>
      <c r="D401" s="84">
        <v>1199.73487632</v>
      </c>
      <c r="E401" s="84">
        <v>163.88876422000001</v>
      </c>
      <c r="F401" s="84">
        <v>163.88876422000001</v>
      </c>
    </row>
    <row r="402" spans="1:6" ht="12.75" customHeight="1" x14ac:dyDescent="0.2">
      <c r="A402" s="83" t="s">
        <v>176</v>
      </c>
      <c r="B402" s="83">
        <v>4</v>
      </c>
      <c r="C402" s="84">
        <v>1284.3545767099999</v>
      </c>
      <c r="D402" s="84">
        <v>1225.9275128899999</v>
      </c>
      <c r="E402" s="84">
        <v>167.4667871</v>
      </c>
      <c r="F402" s="84">
        <v>167.4667871</v>
      </c>
    </row>
    <row r="403" spans="1:6" ht="12.75" customHeight="1" x14ac:dyDescent="0.2">
      <c r="A403" s="83" t="s">
        <v>176</v>
      </c>
      <c r="B403" s="83">
        <v>5</v>
      </c>
      <c r="C403" s="84">
        <v>1287.68093933</v>
      </c>
      <c r="D403" s="84">
        <v>1231.1151076799999</v>
      </c>
      <c r="E403" s="84">
        <v>168.17543408</v>
      </c>
      <c r="F403" s="84">
        <v>168.17543408</v>
      </c>
    </row>
    <row r="404" spans="1:6" ht="12.75" customHeight="1" x14ac:dyDescent="0.2">
      <c r="A404" s="83" t="s">
        <v>176</v>
      </c>
      <c r="B404" s="83">
        <v>6</v>
      </c>
      <c r="C404" s="84">
        <v>1301.7689715900001</v>
      </c>
      <c r="D404" s="84">
        <v>1237.7304632800001</v>
      </c>
      <c r="E404" s="84">
        <v>169.07911912</v>
      </c>
      <c r="F404" s="84">
        <v>169.07911912</v>
      </c>
    </row>
    <row r="405" spans="1:6" ht="12.75" customHeight="1" x14ac:dyDescent="0.2">
      <c r="A405" s="83" t="s">
        <v>176</v>
      </c>
      <c r="B405" s="83">
        <v>7</v>
      </c>
      <c r="C405" s="84">
        <v>1288.10474011</v>
      </c>
      <c r="D405" s="84">
        <v>1222.57049459</v>
      </c>
      <c r="E405" s="84">
        <v>167.00820447000001</v>
      </c>
      <c r="F405" s="84">
        <v>167.00820447000001</v>
      </c>
    </row>
    <row r="406" spans="1:6" ht="12.75" customHeight="1" x14ac:dyDescent="0.2">
      <c r="A406" s="83" t="s">
        <v>176</v>
      </c>
      <c r="B406" s="83">
        <v>8</v>
      </c>
      <c r="C406" s="84">
        <v>1272.86474694</v>
      </c>
      <c r="D406" s="84">
        <v>1208.11683457</v>
      </c>
      <c r="E406" s="84">
        <v>165.03377451</v>
      </c>
      <c r="F406" s="84">
        <v>165.03377451</v>
      </c>
    </row>
    <row r="407" spans="1:6" ht="12.75" customHeight="1" x14ac:dyDescent="0.2">
      <c r="A407" s="83" t="s">
        <v>176</v>
      </c>
      <c r="B407" s="83">
        <v>9</v>
      </c>
      <c r="C407" s="84">
        <v>1215.9125216299999</v>
      </c>
      <c r="D407" s="84">
        <v>1153.20339036</v>
      </c>
      <c r="E407" s="84">
        <v>157.53237009</v>
      </c>
      <c r="F407" s="84">
        <v>157.53237009</v>
      </c>
    </row>
    <row r="408" spans="1:6" ht="12.75" customHeight="1" x14ac:dyDescent="0.2">
      <c r="A408" s="83" t="s">
        <v>176</v>
      </c>
      <c r="B408" s="83">
        <v>10</v>
      </c>
      <c r="C408" s="84">
        <v>1185.1721769200001</v>
      </c>
      <c r="D408" s="84">
        <v>1124.8497797099999</v>
      </c>
      <c r="E408" s="84">
        <v>153.65914917000001</v>
      </c>
      <c r="F408" s="84">
        <v>153.65914917000001</v>
      </c>
    </row>
    <row r="409" spans="1:6" ht="12.75" customHeight="1" x14ac:dyDescent="0.2">
      <c r="A409" s="83" t="s">
        <v>176</v>
      </c>
      <c r="B409" s="83">
        <v>11</v>
      </c>
      <c r="C409" s="84">
        <v>1148.1145558200001</v>
      </c>
      <c r="D409" s="84">
        <v>1085.85361805</v>
      </c>
      <c r="E409" s="84">
        <v>148.33211162000001</v>
      </c>
      <c r="F409" s="84">
        <v>148.33211162000001</v>
      </c>
    </row>
    <row r="410" spans="1:6" ht="12.75" customHeight="1" x14ac:dyDescent="0.2">
      <c r="A410" s="83" t="s">
        <v>176</v>
      </c>
      <c r="B410" s="83">
        <v>12</v>
      </c>
      <c r="C410" s="84">
        <v>1143.2054316700001</v>
      </c>
      <c r="D410" s="84">
        <v>1077.5906357900001</v>
      </c>
      <c r="E410" s="84">
        <v>147.20335394</v>
      </c>
      <c r="F410" s="84">
        <v>147.20335394</v>
      </c>
    </row>
    <row r="411" spans="1:6" ht="12.75" customHeight="1" x14ac:dyDescent="0.2">
      <c r="A411" s="83" t="s">
        <v>176</v>
      </c>
      <c r="B411" s="83">
        <v>13</v>
      </c>
      <c r="C411" s="84">
        <v>1188.94777529</v>
      </c>
      <c r="D411" s="84">
        <v>1121.5823808099999</v>
      </c>
      <c r="E411" s="84">
        <v>153.21280891999999</v>
      </c>
      <c r="F411" s="84">
        <v>153.21280891999999</v>
      </c>
    </row>
    <row r="412" spans="1:6" ht="12.75" customHeight="1" x14ac:dyDescent="0.2">
      <c r="A412" s="83" t="s">
        <v>176</v>
      </c>
      <c r="B412" s="83">
        <v>14</v>
      </c>
      <c r="C412" s="84">
        <v>1193.32241346</v>
      </c>
      <c r="D412" s="84">
        <v>1131.4670544099999</v>
      </c>
      <c r="E412" s="84">
        <v>154.56309637000001</v>
      </c>
      <c r="F412" s="84">
        <v>154.56309637000001</v>
      </c>
    </row>
    <row r="413" spans="1:6" ht="12.75" customHeight="1" x14ac:dyDescent="0.2">
      <c r="A413" s="83" t="s">
        <v>176</v>
      </c>
      <c r="B413" s="83">
        <v>15</v>
      </c>
      <c r="C413" s="84">
        <v>1203.3211960399999</v>
      </c>
      <c r="D413" s="84">
        <v>1142.5608744799999</v>
      </c>
      <c r="E413" s="84">
        <v>156.07855824000001</v>
      </c>
      <c r="F413" s="84">
        <v>156.07855824000001</v>
      </c>
    </row>
    <row r="414" spans="1:6" ht="12.75" customHeight="1" x14ac:dyDescent="0.2">
      <c r="A414" s="83" t="s">
        <v>176</v>
      </c>
      <c r="B414" s="83">
        <v>16</v>
      </c>
      <c r="C414" s="84">
        <v>1219.1799711799999</v>
      </c>
      <c r="D414" s="84">
        <v>1159.13311348</v>
      </c>
      <c r="E414" s="84">
        <v>158.34239488</v>
      </c>
      <c r="F414" s="84">
        <v>158.34239488</v>
      </c>
    </row>
    <row r="415" spans="1:6" ht="12.75" customHeight="1" x14ac:dyDescent="0.2">
      <c r="A415" s="83" t="s">
        <v>176</v>
      </c>
      <c r="B415" s="83">
        <v>17</v>
      </c>
      <c r="C415" s="84">
        <v>1237.37835083</v>
      </c>
      <c r="D415" s="84">
        <v>1174.8204356900001</v>
      </c>
      <c r="E415" s="84">
        <v>160.48534821000001</v>
      </c>
      <c r="F415" s="84">
        <v>160.48534821000001</v>
      </c>
    </row>
    <row r="416" spans="1:6" ht="12.75" customHeight="1" x14ac:dyDescent="0.2">
      <c r="A416" s="83" t="s">
        <v>176</v>
      </c>
      <c r="B416" s="83">
        <v>18</v>
      </c>
      <c r="C416" s="84">
        <v>1213.2500010199999</v>
      </c>
      <c r="D416" s="84">
        <v>1158.02860283</v>
      </c>
      <c r="E416" s="84">
        <v>158.19151414000001</v>
      </c>
      <c r="F416" s="84">
        <v>158.19151414000001</v>
      </c>
    </row>
    <row r="417" spans="1:6" ht="12.75" customHeight="1" x14ac:dyDescent="0.2">
      <c r="A417" s="83" t="s">
        <v>176</v>
      </c>
      <c r="B417" s="83">
        <v>19</v>
      </c>
      <c r="C417" s="84">
        <v>1199.9329884000001</v>
      </c>
      <c r="D417" s="84">
        <v>1135.3463058100001</v>
      </c>
      <c r="E417" s="84">
        <v>155.09301821</v>
      </c>
      <c r="F417" s="84">
        <v>155.09301821</v>
      </c>
    </row>
    <row r="418" spans="1:6" ht="12.75" customHeight="1" x14ac:dyDescent="0.2">
      <c r="A418" s="83" t="s">
        <v>176</v>
      </c>
      <c r="B418" s="83">
        <v>20</v>
      </c>
      <c r="C418" s="84">
        <v>1184.99795952</v>
      </c>
      <c r="D418" s="84">
        <v>1121.0394415400001</v>
      </c>
      <c r="E418" s="84">
        <v>153.13864115999999</v>
      </c>
      <c r="F418" s="84">
        <v>153.13864115999999</v>
      </c>
    </row>
    <row r="419" spans="1:6" ht="12.75" customHeight="1" x14ac:dyDescent="0.2">
      <c r="A419" s="83" t="s">
        <v>176</v>
      </c>
      <c r="B419" s="83">
        <v>21</v>
      </c>
      <c r="C419" s="84">
        <v>1145.9920482699999</v>
      </c>
      <c r="D419" s="84">
        <v>1084.17986279</v>
      </c>
      <c r="E419" s="84">
        <v>148.10346970000001</v>
      </c>
      <c r="F419" s="84">
        <v>148.10346970000001</v>
      </c>
    </row>
    <row r="420" spans="1:6" ht="12.75" customHeight="1" x14ac:dyDescent="0.2">
      <c r="A420" s="83" t="s">
        <v>176</v>
      </c>
      <c r="B420" s="83">
        <v>22</v>
      </c>
      <c r="C420" s="84">
        <v>1141.3734061099999</v>
      </c>
      <c r="D420" s="84">
        <v>1081.42386386</v>
      </c>
      <c r="E420" s="84">
        <v>147.72698880999999</v>
      </c>
      <c r="F420" s="84">
        <v>147.72698880999999</v>
      </c>
    </row>
    <row r="421" spans="1:6" ht="12.75" customHeight="1" x14ac:dyDescent="0.2">
      <c r="A421" s="83" t="s">
        <v>176</v>
      </c>
      <c r="B421" s="83">
        <v>23</v>
      </c>
      <c r="C421" s="84">
        <v>1192.64543843</v>
      </c>
      <c r="D421" s="84">
        <v>1132.2898667300001</v>
      </c>
      <c r="E421" s="84">
        <v>154.67549595</v>
      </c>
      <c r="F421" s="84">
        <v>154.67549595</v>
      </c>
    </row>
    <row r="422" spans="1:6" ht="12.75" customHeight="1" x14ac:dyDescent="0.2">
      <c r="A422" s="83" t="s">
        <v>176</v>
      </c>
      <c r="B422" s="83">
        <v>24</v>
      </c>
      <c r="C422" s="84">
        <v>1194.3770358300001</v>
      </c>
      <c r="D422" s="84">
        <v>1130.8536839599999</v>
      </c>
      <c r="E422" s="84">
        <v>154.47930742</v>
      </c>
      <c r="F422" s="84">
        <v>154.47930742</v>
      </c>
    </row>
    <row r="423" spans="1:6" ht="12.75" customHeight="1" x14ac:dyDescent="0.2">
      <c r="A423" s="83" t="s">
        <v>177</v>
      </c>
      <c r="B423" s="83">
        <v>1</v>
      </c>
      <c r="C423" s="84">
        <v>1311.9494463200001</v>
      </c>
      <c r="D423" s="84">
        <v>1251.8659711099999</v>
      </c>
      <c r="E423" s="84">
        <v>171.01008816999999</v>
      </c>
      <c r="F423" s="84">
        <v>171.01008816999999</v>
      </c>
    </row>
    <row r="424" spans="1:6" ht="12.75" customHeight="1" x14ac:dyDescent="0.2">
      <c r="A424" s="83" t="s">
        <v>177</v>
      </c>
      <c r="B424" s="83">
        <v>2</v>
      </c>
      <c r="C424" s="84">
        <v>1321.44031834</v>
      </c>
      <c r="D424" s="84">
        <v>1257.9211347600001</v>
      </c>
      <c r="E424" s="84">
        <v>171.83724866</v>
      </c>
      <c r="F424" s="84">
        <v>171.83724866</v>
      </c>
    </row>
    <row r="425" spans="1:6" ht="12.75" customHeight="1" x14ac:dyDescent="0.2">
      <c r="A425" s="83" t="s">
        <v>177</v>
      </c>
      <c r="B425" s="83">
        <v>3</v>
      </c>
      <c r="C425" s="84">
        <v>1338.7658268600001</v>
      </c>
      <c r="D425" s="84">
        <v>1274.4180241399999</v>
      </c>
      <c r="E425" s="84">
        <v>174.09079222</v>
      </c>
      <c r="F425" s="84">
        <v>174.09079222</v>
      </c>
    </row>
    <row r="426" spans="1:6" ht="12.75" customHeight="1" x14ac:dyDescent="0.2">
      <c r="A426" s="83" t="s">
        <v>177</v>
      </c>
      <c r="B426" s="83">
        <v>4</v>
      </c>
      <c r="C426" s="84">
        <v>1411.83745817</v>
      </c>
      <c r="D426" s="84">
        <v>1346.69024203</v>
      </c>
      <c r="E426" s="84">
        <v>183.96347718999999</v>
      </c>
      <c r="F426" s="84">
        <v>183.96347718999999</v>
      </c>
    </row>
    <row r="427" spans="1:6" ht="12.75" customHeight="1" x14ac:dyDescent="0.2">
      <c r="A427" s="83" t="s">
        <v>177</v>
      </c>
      <c r="B427" s="83">
        <v>5</v>
      </c>
      <c r="C427" s="84">
        <v>1407.3422787899999</v>
      </c>
      <c r="D427" s="84">
        <v>1352.3840976199999</v>
      </c>
      <c r="E427" s="84">
        <v>184.74128150000001</v>
      </c>
      <c r="F427" s="84">
        <v>184.74128150000001</v>
      </c>
    </row>
    <row r="428" spans="1:6" ht="12.75" customHeight="1" x14ac:dyDescent="0.2">
      <c r="A428" s="83" t="s">
        <v>177</v>
      </c>
      <c r="B428" s="83">
        <v>6</v>
      </c>
      <c r="C428" s="84">
        <v>1411.30032964</v>
      </c>
      <c r="D428" s="84">
        <v>1343.86576139</v>
      </c>
      <c r="E428" s="84">
        <v>183.57764141000001</v>
      </c>
      <c r="F428" s="84">
        <v>183.57764141000001</v>
      </c>
    </row>
    <row r="429" spans="1:6" ht="12.75" customHeight="1" x14ac:dyDescent="0.2">
      <c r="A429" s="83" t="s">
        <v>177</v>
      </c>
      <c r="B429" s="83">
        <v>7</v>
      </c>
      <c r="C429" s="84">
        <v>1370.0874139699999</v>
      </c>
      <c r="D429" s="84">
        <v>1297.21796333</v>
      </c>
      <c r="E429" s="84">
        <v>177.20535856000001</v>
      </c>
      <c r="F429" s="84">
        <v>177.20535856000001</v>
      </c>
    </row>
    <row r="430" spans="1:6" ht="12.75" customHeight="1" x14ac:dyDescent="0.2">
      <c r="A430" s="83" t="s">
        <v>177</v>
      </c>
      <c r="B430" s="83">
        <v>8</v>
      </c>
      <c r="C430" s="84">
        <v>1325.1134600299999</v>
      </c>
      <c r="D430" s="84">
        <v>1256.53148134</v>
      </c>
      <c r="E430" s="84">
        <v>171.64741623</v>
      </c>
      <c r="F430" s="84">
        <v>171.64741623</v>
      </c>
    </row>
    <row r="431" spans="1:6" ht="12.75" customHeight="1" x14ac:dyDescent="0.2">
      <c r="A431" s="83" t="s">
        <v>177</v>
      </c>
      <c r="B431" s="83">
        <v>9</v>
      </c>
      <c r="C431" s="84">
        <v>1261.4269064699999</v>
      </c>
      <c r="D431" s="84">
        <v>1195.97012223</v>
      </c>
      <c r="E431" s="84">
        <v>163.37448318</v>
      </c>
      <c r="F431" s="84">
        <v>163.37448318</v>
      </c>
    </row>
    <row r="432" spans="1:6" ht="12.75" customHeight="1" x14ac:dyDescent="0.2">
      <c r="A432" s="83" t="s">
        <v>177</v>
      </c>
      <c r="B432" s="83">
        <v>10</v>
      </c>
      <c r="C432" s="84">
        <v>1243.4345527400001</v>
      </c>
      <c r="D432" s="84">
        <v>1178.93301468</v>
      </c>
      <c r="E432" s="84">
        <v>161.04714357</v>
      </c>
      <c r="F432" s="84">
        <v>161.04714357</v>
      </c>
    </row>
    <row r="433" spans="1:6" ht="12.75" customHeight="1" x14ac:dyDescent="0.2">
      <c r="A433" s="83" t="s">
        <v>177</v>
      </c>
      <c r="B433" s="83">
        <v>11</v>
      </c>
      <c r="C433" s="84">
        <v>1228.25686948</v>
      </c>
      <c r="D433" s="84">
        <v>1163.8069489300001</v>
      </c>
      <c r="E433" s="84">
        <v>158.9808602</v>
      </c>
      <c r="F433" s="84">
        <v>158.9808602</v>
      </c>
    </row>
    <row r="434" spans="1:6" ht="12.75" customHeight="1" x14ac:dyDescent="0.2">
      <c r="A434" s="83" t="s">
        <v>177</v>
      </c>
      <c r="B434" s="83">
        <v>12</v>
      </c>
      <c r="C434" s="84">
        <v>1242.5998588</v>
      </c>
      <c r="D434" s="84">
        <v>1176.4796647600001</v>
      </c>
      <c r="E434" s="84">
        <v>160.71200579000001</v>
      </c>
      <c r="F434" s="84">
        <v>160.71200579000001</v>
      </c>
    </row>
    <row r="435" spans="1:6" ht="12.75" customHeight="1" x14ac:dyDescent="0.2">
      <c r="A435" s="83" t="s">
        <v>177</v>
      </c>
      <c r="B435" s="83">
        <v>13</v>
      </c>
      <c r="C435" s="84">
        <v>1266.5903855500001</v>
      </c>
      <c r="D435" s="84">
        <v>1200.57682288</v>
      </c>
      <c r="E435" s="84">
        <v>164.00377761999999</v>
      </c>
      <c r="F435" s="84">
        <v>164.00377761999999</v>
      </c>
    </row>
    <row r="436" spans="1:6" ht="12.75" customHeight="1" x14ac:dyDescent="0.2">
      <c r="A436" s="83" t="s">
        <v>177</v>
      </c>
      <c r="B436" s="83">
        <v>14</v>
      </c>
      <c r="C436" s="84">
        <v>1296.3097607</v>
      </c>
      <c r="D436" s="84">
        <v>1232.98031879</v>
      </c>
      <c r="E436" s="84">
        <v>168.43022966000001</v>
      </c>
      <c r="F436" s="84">
        <v>168.43022966000001</v>
      </c>
    </row>
    <row r="437" spans="1:6" ht="12.75" customHeight="1" x14ac:dyDescent="0.2">
      <c r="A437" s="83" t="s">
        <v>177</v>
      </c>
      <c r="B437" s="83">
        <v>15</v>
      </c>
      <c r="C437" s="84">
        <v>1311.97321814</v>
      </c>
      <c r="D437" s="84">
        <v>1247.49364666</v>
      </c>
      <c r="E437" s="84">
        <v>170.41281050000001</v>
      </c>
      <c r="F437" s="84">
        <v>170.41281050000001</v>
      </c>
    </row>
    <row r="438" spans="1:6" ht="12.75" customHeight="1" x14ac:dyDescent="0.2">
      <c r="A438" s="83" t="s">
        <v>177</v>
      </c>
      <c r="B438" s="83">
        <v>16</v>
      </c>
      <c r="C438" s="84">
        <v>1311.8799040500001</v>
      </c>
      <c r="D438" s="84">
        <v>1249.0826016999999</v>
      </c>
      <c r="E438" s="84">
        <v>170.62986835000001</v>
      </c>
      <c r="F438" s="84">
        <v>170.62986835000001</v>
      </c>
    </row>
    <row r="439" spans="1:6" ht="12.75" customHeight="1" x14ac:dyDescent="0.2">
      <c r="A439" s="83" t="s">
        <v>177</v>
      </c>
      <c r="B439" s="83">
        <v>17</v>
      </c>
      <c r="C439" s="84">
        <v>1302.4322933799999</v>
      </c>
      <c r="D439" s="84">
        <v>1229.8561432700001</v>
      </c>
      <c r="E439" s="84">
        <v>168.00345432</v>
      </c>
      <c r="F439" s="84">
        <v>168.00345432</v>
      </c>
    </row>
    <row r="440" spans="1:6" ht="12.75" customHeight="1" x14ac:dyDescent="0.2">
      <c r="A440" s="83" t="s">
        <v>177</v>
      </c>
      <c r="B440" s="83">
        <v>18</v>
      </c>
      <c r="C440" s="84">
        <v>1215.9123625499999</v>
      </c>
      <c r="D440" s="84">
        <v>1149.19897365</v>
      </c>
      <c r="E440" s="84">
        <v>156.98535014000001</v>
      </c>
      <c r="F440" s="84">
        <v>156.98535014000001</v>
      </c>
    </row>
    <row r="441" spans="1:6" ht="12.75" customHeight="1" x14ac:dyDescent="0.2">
      <c r="A441" s="83" t="s">
        <v>177</v>
      </c>
      <c r="B441" s="83">
        <v>19</v>
      </c>
      <c r="C441" s="84">
        <v>1181.0698033399999</v>
      </c>
      <c r="D441" s="84">
        <v>1112.64807292</v>
      </c>
      <c r="E441" s="84">
        <v>151.99234537999999</v>
      </c>
      <c r="F441" s="84">
        <v>151.99234537999999</v>
      </c>
    </row>
    <row r="442" spans="1:6" ht="12.75" customHeight="1" x14ac:dyDescent="0.2">
      <c r="A442" s="83" t="s">
        <v>177</v>
      </c>
      <c r="B442" s="83">
        <v>20</v>
      </c>
      <c r="C442" s="84">
        <v>1168.8526265200001</v>
      </c>
      <c r="D442" s="84">
        <v>1101.3562529200001</v>
      </c>
      <c r="E442" s="84">
        <v>150.44983589</v>
      </c>
      <c r="F442" s="84">
        <v>150.44983589</v>
      </c>
    </row>
    <row r="443" spans="1:6" ht="12.75" customHeight="1" x14ac:dyDescent="0.2">
      <c r="A443" s="83" t="s">
        <v>177</v>
      </c>
      <c r="B443" s="83">
        <v>21</v>
      </c>
      <c r="C443" s="84">
        <v>1191.54344894</v>
      </c>
      <c r="D443" s="84">
        <v>1126.2528780299999</v>
      </c>
      <c r="E443" s="84">
        <v>153.85081822999999</v>
      </c>
      <c r="F443" s="84">
        <v>153.85081822999999</v>
      </c>
    </row>
    <row r="444" spans="1:6" ht="12.75" customHeight="1" x14ac:dyDescent="0.2">
      <c r="A444" s="83" t="s">
        <v>177</v>
      </c>
      <c r="B444" s="83">
        <v>22</v>
      </c>
      <c r="C444" s="84">
        <v>1223.1466919100001</v>
      </c>
      <c r="D444" s="84">
        <v>1163.1058453600001</v>
      </c>
      <c r="E444" s="84">
        <v>158.88508654</v>
      </c>
      <c r="F444" s="84">
        <v>158.88508654</v>
      </c>
    </row>
    <row r="445" spans="1:6" ht="12.75" customHeight="1" x14ac:dyDescent="0.2">
      <c r="A445" s="83" t="s">
        <v>177</v>
      </c>
      <c r="B445" s="83">
        <v>23</v>
      </c>
      <c r="C445" s="84">
        <v>1212.1304919500001</v>
      </c>
      <c r="D445" s="84">
        <v>1151.33572144</v>
      </c>
      <c r="E445" s="84">
        <v>157.27723875999999</v>
      </c>
      <c r="F445" s="84">
        <v>157.27723875999999</v>
      </c>
    </row>
    <row r="446" spans="1:6" ht="12.75" customHeight="1" x14ac:dyDescent="0.2">
      <c r="A446" s="83" t="s">
        <v>177</v>
      </c>
      <c r="B446" s="83">
        <v>24</v>
      </c>
      <c r="C446" s="84">
        <v>1257.5542711400001</v>
      </c>
      <c r="D446" s="84">
        <v>1195.3318856999999</v>
      </c>
      <c r="E446" s="84">
        <v>163.28729741999999</v>
      </c>
      <c r="F446" s="84">
        <v>163.28729741999999</v>
      </c>
    </row>
    <row r="447" spans="1:6" ht="12.75" customHeight="1" x14ac:dyDescent="0.2">
      <c r="A447" s="83" t="s">
        <v>178</v>
      </c>
      <c r="B447" s="83">
        <v>1</v>
      </c>
      <c r="C447" s="84">
        <v>1232.7736364499999</v>
      </c>
      <c r="D447" s="84">
        <v>1170.0807566599999</v>
      </c>
      <c r="E447" s="84">
        <v>159.83788838000001</v>
      </c>
      <c r="F447" s="84">
        <v>159.83788838000001</v>
      </c>
    </row>
    <row r="448" spans="1:6" ht="12.75" customHeight="1" x14ac:dyDescent="0.2">
      <c r="A448" s="83" t="s">
        <v>178</v>
      </c>
      <c r="B448" s="83">
        <v>2</v>
      </c>
      <c r="C448" s="84">
        <v>1269.11749012</v>
      </c>
      <c r="D448" s="84">
        <v>1204.9018409299999</v>
      </c>
      <c r="E448" s="84">
        <v>164.59459303</v>
      </c>
      <c r="F448" s="84">
        <v>164.59459303</v>
      </c>
    </row>
    <row r="449" spans="1:6" ht="12.75" customHeight="1" x14ac:dyDescent="0.2">
      <c r="A449" s="83" t="s">
        <v>178</v>
      </c>
      <c r="B449" s="83">
        <v>3</v>
      </c>
      <c r="C449" s="84">
        <v>1323.4069279099999</v>
      </c>
      <c r="D449" s="84">
        <v>1257.29867863</v>
      </c>
      <c r="E449" s="84">
        <v>171.75221855999999</v>
      </c>
      <c r="F449" s="84">
        <v>171.75221855999999</v>
      </c>
    </row>
    <row r="450" spans="1:6" ht="12.75" customHeight="1" x14ac:dyDescent="0.2">
      <c r="A450" s="83" t="s">
        <v>178</v>
      </c>
      <c r="B450" s="83">
        <v>4</v>
      </c>
      <c r="C450" s="84">
        <v>1348.7703995300001</v>
      </c>
      <c r="D450" s="84">
        <v>1282.8844943900001</v>
      </c>
      <c r="E450" s="84">
        <v>175.24734720000001</v>
      </c>
      <c r="F450" s="84">
        <v>175.24734720000001</v>
      </c>
    </row>
    <row r="451" spans="1:6" ht="12.75" customHeight="1" x14ac:dyDescent="0.2">
      <c r="A451" s="83" t="s">
        <v>178</v>
      </c>
      <c r="B451" s="83">
        <v>5</v>
      </c>
      <c r="C451" s="84">
        <v>1358.8173577099999</v>
      </c>
      <c r="D451" s="84">
        <v>1294.9212309</v>
      </c>
      <c r="E451" s="84">
        <v>176.89161537999999</v>
      </c>
      <c r="F451" s="84">
        <v>176.89161537999999</v>
      </c>
    </row>
    <row r="452" spans="1:6" ht="12.75" customHeight="1" x14ac:dyDescent="0.2">
      <c r="A452" s="83" t="s">
        <v>178</v>
      </c>
      <c r="B452" s="83">
        <v>6</v>
      </c>
      <c r="C452" s="84">
        <v>1380.2842677799999</v>
      </c>
      <c r="D452" s="84">
        <v>1314.6143829600001</v>
      </c>
      <c r="E452" s="84">
        <v>179.58178169000001</v>
      </c>
      <c r="F452" s="84">
        <v>179.58178169000001</v>
      </c>
    </row>
    <row r="453" spans="1:6" ht="12.75" customHeight="1" x14ac:dyDescent="0.2">
      <c r="A453" s="83" t="s">
        <v>178</v>
      </c>
      <c r="B453" s="83">
        <v>7</v>
      </c>
      <c r="C453" s="84">
        <v>1317.37638485</v>
      </c>
      <c r="D453" s="84">
        <v>1252.52035213</v>
      </c>
      <c r="E453" s="84">
        <v>171.09947933000001</v>
      </c>
      <c r="F453" s="84">
        <v>171.09947933000001</v>
      </c>
    </row>
    <row r="454" spans="1:6" ht="12.75" customHeight="1" x14ac:dyDescent="0.2">
      <c r="A454" s="83" t="s">
        <v>178</v>
      </c>
      <c r="B454" s="83">
        <v>8</v>
      </c>
      <c r="C454" s="84">
        <v>1266.64473213</v>
      </c>
      <c r="D454" s="84">
        <v>1202.60783053</v>
      </c>
      <c r="E454" s="84">
        <v>164.28122169</v>
      </c>
      <c r="F454" s="84">
        <v>164.28122169</v>
      </c>
    </row>
    <row r="455" spans="1:6" ht="12.75" customHeight="1" x14ac:dyDescent="0.2">
      <c r="A455" s="83" t="s">
        <v>178</v>
      </c>
      <c r="B455" s="83">
        <v>9</v>
      </c>
      <c r="C455" s="84">
        <v>1231.29360539</v>
      </c>
      <c r="D455" s="84">
        <v>1164.6940234599999</v>
      </c>
      <c r="E455" s="84">
        <v>159.10203826</v>
      </c>
      <c r="F455" s="84">
        <v>159.10203826</v>
      </c>
    </row>
    <row r="456" spans="1:6" ht="12.75" customHeight="1" x14ac:dyDescent="0.2">
      <c r="A456" s="83" t="s">
        <v>178</v>
      </c>
      <c r="B456" s="83">
        <v>10</v>
      </c>
      <c r="C456" s="84">
        <v>1212.1845723500001</v>
      </c>
      <c r="D456" s="84">
        <v>1149.56062058</v>
      </c>
      <c r="E456" s="84">
        <v>157.03475261</v>
      </c>
      <c r="F456" s="84">
        <v>157.03475261</v>
      </c>
    </row>
    <row r="457" spans="1:6" ht="12.75" customHeight="1" x14ac:dyDescent="0.2">
      <c r="A457" s="83" t="s">
        <v>178</v>
      </c>
      <c r="B457" s="83">
        <v>11</v>
      </c>
      <c r="C457" s="84">
        <v>1211.7078789100001</v>
      </c>
      <c r="D457" s="84">
        <v>1146.6842564999999</v>
      </c>
      <c r="E457" s="84">
        <v>156.64182933999999</v>
      </c>
      <c r="F457" s="84">
        <v>156.64182933999999</v>
      </c>
    </row>
    <row r="458" spans="1:6" ht="12.75" customHeight="1" x14ac:dyDescent="0.2">
      <c r="A458" s="83" t="s">
        <v>178</v>
      </c>
      <c r="B458" s="83">
        <v>12</v>
      </c>
      <c r="C458" s="84">
        <v>1228.1547651000001</v>
      </c>
      <c r="D458" s="84">
        <v>1161.7592222000001</v>
      </c>
      <c r="E458" s="84">
        <v>158.70113223000001</v>
      </c>
      <c r="F458" s="84">
        <v>158.70113223000001</v>
      </c>
    </row>
    <row r="459" spans="1:6" ht="12.75" customHeight="1" x14ac:dyDescent="0.2">
      <c r="A459" s="83" t="s">
        <v>178</v>
      </c>
      <c r="B459" s="83">
        <v>13</v>
      </c>
      <c r="C459" s="84">
        <v>1258.66162575</v>
      </c>
      <c r="D459" s="84">
        <v>1194.36001285</v>
      </c>
      <c r="E459" s="84">
        <v>163.15453556</v>
      </c>
      <c r="F459" s="84">
        <v>163.15453556</v>
      </c>
    </row>
    <row r="460" spans="1:6" ht="12.75" customHeight="1" x14ac:dyDescent="0.2">
      <c r="A460" s="83" t="s">
        <v>178</v>
      </c>
      <c r="B460" s="83">
        <v>14</v>
      </c>
      <c r="C460" s="84">
        <v>1282.3209798099999</v>
      </c>
      <c r="D460" s="84">
        <v>1218.56474742</v>
      </c>
      <c r="E460" s="84">
        <v>166.46100278</v>
      </c>
      <c r="F460" s="84">
        <v>166.46100278</v>
      </c>
    </row>
    <row r="461" spans="1:6" ht="12.75" customHeight="1" x14ac:dyDescent="0.2">
      <c r="A461" s="83" t="s">
        <v>178</v>
      </c>
      <c r="B461" s="83">
        <v>15</v>
      </c>
      <c r="C461" s="84">
        <v>1307.05942269</v>
      </c>
      <c r="D461" s="84">
        <v>1242.454506</v>
      </c>
      <c r="E461" s="84">
        <v>169.72444296</v>
      </c>
      <c r="F461" s="84">
        <v>169.72444296</v>
      </c>
    </row>
    <row r="462" spans="1:6" ht="12.75" customHeight="1" x14ac:dyDescent="0.2">
      <c r="A462" s="83" t="s">
        <v>178</v>
      </c>
      <c r="B462" s="83">
        <v>16</v>
      </c>
      <c r="C462" s="84">
        <v>1312.3333117300001</v>
      </c>
      <c r="D462" s="84">
        <v>1247.8818044499999</v>
      </c>
      <c r="E462" s="84">
        <v>170.46583446</v>
      </c>
      <c r="F462" s="84">
        <v>170.46583446</v>
      </c>
    </row>
    <row r="463" spans="1:6" ht="12.75" customHeight="1" x14ac:dyDescent="0.2">
      <c r="A463" s="83" t="s">
        <v>178</v>
      </c>
      <c r="B463" s="83">
        <v>17</v>
      </c>
      <c r="C463" s="84">
        <v>1299.25904029</v>
      </c>
      <c r="D463" s="84">
        <v>1233.86078602</v>
      </c>
      <c r="E463" s="84">
        <v>168.55050514000001</v>
      </c>
      <c r="F463" s="84">
        <v>168.55050514000001</v>
      </c>
    </row>
    <row r="464" spans="1:6" ht="12.75" customHeight="1" x14ac:dyDescent="0.2">
      <c r="A464" s="83" t="s">
        <v>178</v>
      </c>
      <c r="B464" s="83">
        <v>18</v>
      </c>
      <c r="C464" s="84">
        <v>1236.69202077</v>
      </c>
      <c r="D464" s="84">
        <v>1171.9900697099999</v>
      </c>
      <c r="E464" s="84">
        <v>160.09870846999999</v>
      </c>
      <c r="F464" s="84">
        <v>160.09870846999999</v>
      </c>
    </row>
    <row r="465" spans="1:6" ht="12.75" customHeight="1" x14ac:dyDescent="0.2">
      <c r="A465" s="83" t="s">
        <v>178</v>
      </c>
      <c r="B465" s="83">
        <v>19</v>
      </c>
      <c r="C465" s="84">
        <v>1202.0100314399999</v>
      </c>
      <c r="D465" s="84">
        <v>1133.8065101</v>
      </c>
      <c r="E465" s="84">
        <v>154.88267572999999</v>
      </c>
      <c r="F465" s="84">
        <v>154.88267572999999</v>
      </c>
    </row>
    <row r="466" spans="1:6" ht="12.75" customHeight="1" x14ac:dyDescent="0.2">
      <c r="A466" s="83" t="s">
        <v>178</v>
      </c>
      <c r="B466" s="83">
        <v>20</v>
      </c>
      <c r="C466" s="84">
        <v>1198.8880916600001</v>
      </c>
      <c r="D466" s="84">
        <v>1136.73462507</v>
      </c>
      <c r="E466" s="84">
        <v>155.28266837999999</v>
      </c>
      <c r="F466" s="84">
        <v>155.28266837999999</v>
      </c>
    </row>
    <row r="467" spans="1:6" ht="12.75" customHeight="1" x14ac:dyDescent="0.2">
      <c r="A467" s="83" t="s">
        <v>178</v>
      </c>
      <c r="B467" s="83">
        <v>21</v>
      </c>
      <c r="C467" s="84">
        <v>1193.19082475</v>
      </c>
      <c r="D467" s="84">
        <v>1127.4962576999999</v>
      </c>
      <c r="E467" s="84">
        <v>154.02066905000001</v>
      </c>
      <c r="F467" s="84">
        <v>154.02066905000001</v>
      </c>
    </row>
    <row r="468" spans="1:6" ht="12.75" customHeight="1" x14ac:dyDescent="0.2">
      <c r="A468" s="83" t="s">
        <v>178</v>
      </c>
      <c r="B468" s="83">
        <v>22</v>
      </c>
      <c r="C468" s="84">
        <v>1223.24810471</v>
      </c>
      <c r="D468" s="84">
        <v>1160.9257927199999</v>
      </c>
      <c r="E468" s="84">
        <v>158.5872823</v>
      </c>
      <c r="F468" s="84">
        <v>158.5872823</v>
      </c>
    </row>
    <row r="469" spans="1:6" ht="12.75" customHeight="1" x14ac:dyDescent="0.2">
      <c r="A469" s="83" t="s">
        <v>178</v>
      </c>
      <c r="B469" s="83">
        <v>23</v>
      </c>
      <c r="C469" s="84">
        <v>1253.8503490099999</v>
      </c>
      <c r="D469" s="84">
        <v>1190.14980814</v>
      </c>
      <c r="E469" s="84">
        <v>162.57940411999999</v>
      </c>
      <c r="F469" s="84">
        <v>162.57940411999999</v>
      </c>
    </row>
    <row r="470" spans="1:6" ht="12.75" customHeight="1" x14ac:dyDescent="0.2">
      <c r="A470" s="83" t="s">
        <v>178</v>
      </c>
      <c r="B470" s="83">
        <v>24</v>
      </c>
      <c r="C470" s="84">
        <v>1262.8799228</v>
      </c>
      <c r="D470" s="84">
        <v>1193.1016588800001</v>
      </c>
      <c r="E470" s="84">
        <v>162.98263918000001</v>
      </c>
      <c r="F470" s="84">
        <v>162.98263918000001</v>
      </c>
    </row>
    <row r="471" spans="1:6" ht="12.75" customHeight="1" x14ac:dyDescent="0.2">
      <c r="A471" s="83" t="s">
        <v>179</v>
      </c>
      <c r="B471" s="83">
        <v>1</v>
      </c>
      <c r="C471" s="84">
        <v>1090.37625095</v>
      </c>
      <c r="D471" s="84">
        <v>1029.3405955600001</v>
      </c>
      <c r="E471" s="84">
        <v>140.61219815999999</v>
      </c>
      <c r="F471" s="84">
        <v>140.61219815999999</v>
      </c>
    </row>
    <row r="472" spans="1:6" ht="12.75" customHeight="1" x14ac:dyDescent="0.2">
      <c r="A472" s="83" t="s">
        <v>179</v>
      </c>
      <c r="B472" s="83">
        <v>2</v>
      </c>
      <c r="C472" s="84">
        <v>1127.0783977900001</v>
      </c>
      <c r="D472" s="84">
        <v>1062.56420185</v>
      </c>
      <c r="E472" s="84">
        <v>145.15068069</v>
      </c>
      <c r="F472" s="84">
        <v>145.15068069</v>
      </c>
    </row>
    <row r="473" spans="1:6" ht="12.75" customHeight="1" x14ac:dyDescent="0.2">
      <c r="A473" s="83" t="s">
        <v>179</v>
      </c>
      <c r="B473" s="83">
        <v>3</v>
      </c>
      <c r="C473" s="84">
        <v>1179.31483349</v>
      </c>
      <c r="D473" s="84">
        <v>1114.4332107</v>
      </c>
      <c r="E473" s="84">
        <v>152.23620260999999</v>
      </c>
      <c r="F473" s="84">
        <v>152.23620260999999</v>
      </c>
    </row>
    <row r="474" spans="1:6" ht="12.75" customHeight="1" x14ac:dyDescent="0.2">
      <c r="A474" s="83" t="s">
        <v>179</v>
      </c>
      <c r="B474" s="83">
        <v>4</v>
      </c>
      <c r="C474" s="84">
        <v>1194.46693454</v>
      </c>
      <c r="D474" s="84">
        <v>1128.3176203800001</v>
      </c>
      <c r="E474" s="84">
        <v>154.13287059999999</v>
      </c>
      <c r="F474" s="84">
        <v>154.13287059999999</v>
      </c>
    </row>
    <row r="475" spans="1:6" ht="12.75" customHeight="1" x14ac:dyDescent="0.2">
      <c r="A475" s="83" t="s">
        <v>179</v>
      </c>
      <c r="B475" s="83">
        <v>5</v>
      </c>
      <c r="C475" s="84">
        <v>1197.57364551</v>
      </c>
      <c r="D475" s="84">
        <v>1134.1899482199999</v>
      </c>
      <c r="E475" s="84">
        <v>154.93505496</v>
      </c>
      <c r="F475" s="84">
        <v>154.93505496</v>
      </c>
    </row>
    <row r="476" spans="1:6" ht="12.75" customHeight="1" x14ac:dyDescent="0.2">
      <c r="A476" s="83" t="s">
        <v>179</v>
      </c>
      <c r="B476" s="83">
        <v>6</v>
      </c>
      <c r="C476" s="84">
        <v>1183.09027517</v>
      </c>
      <c r="D476" s="84">
        <v>1117.20363651</v>
      </c>
      <c r="E476" s="84">
        <v>152.61465426999999</v>
      </c>
      <c r="F476" s="84">
        <v>152.61465426999999</v>
      </c>
    </row>
    <row r="477" spans="1:6" ht="12.75" customHeight="1" x14ac:dyDescent="0.2">
      <c r="A477" s="83" t="s">
        <v>179</v>
      </c>
      <c r="B477" s="83">
        <v>7</v>
      </c>
      <c r="C477" s="84">
        <v>1176.9419105100001</v>
      </c>
      <c r="D477" s="84">
        <v>1107.79745559</v>
      </c>
      <c r="E477" s="84">
        <v>151.32973092</v>
      </c>
      <c r="F477" s="84">
        <v>151.32973092</v>
      </c>
    </row>
    <row r="478" spans="1:6" ht="12.75" customHeight="1" x14ac:dyDescent="0.2">
      <c r="A478" s="83" t="s">
        <v>179</v>
      </c>
      <c r="B478" s="83">
        <v>8</v>
      </c>
      <c r="C478" s="84">
        <v>1131.0512530399999</v>
      </c>
      <c r="D478" s="84">
        <v>1067.0237463999999</v>
      </c>
      <c r="E478" s="84">
        <v>145.75987298999999</v>
      </c>
      <c r="F478" s="84">
        <v>145.75987298999999</v>
      </c>
    </row>
    <row r="479" spans="1:6" ht="12.75" customHeight="1" x14ac:dyDescent="0.2">
      <c r="A479" s="83" t="s">
        <v>179</v>
      </c>
      <c r="B479" s="83">
        <v>9</v>
      </c>
      <c r="C479" s="84">
        <v>1092.3935627200001</v>
      </c>
      <c r="D479" s="84">
        <v>1029.13153397</v>
      </c>
      <c r="E479" s="84">
        <v>140.58363947999999</v>
      </c>
      <c r="F479" s="84">
        <v>140.58363947999999</v>
      </c>
    </row>
    <row r="480" spans="1:6" ht="12.75" customHeight="1" x14ac:dyDescent="0.2">
      <c r="A480" s="83" t="s">
        <v>179</v>
      </c>
      <c r="B480" s="83">
        <v>10</v>
      </c>
      <c r="C480" s="84">
        <v>1083.1615351200001</v>
      </c>
      <c r="D480" s="84">
        <v>1020.32586872</v>
      </c>
      <c r="E480" s="84">
        <v>139.38074904999999</v>
      </c>
      <c r="F480" s="84">
        <v>139.38074904999999</v>
      </c>
    </row>
    <row r="481" spans="1:6" ht="12.75" customHeight="1" x14ac:dyDescent="0.2">
      <c r="A481" s="83" t="s">
        <v>179</v>
      </c>
      <c r="B481" s="83">
        <v>11</v>
      </c>
      <c r="C481" s="84">
        <v>1073.9151269700001</v>
      </c>
      <c r="D481" s="84">
        <v>1007.6351223200001</v>
      </c>
      <c r="E481" s="84">
        <v>137.64714042</v>
      </c>
      <c r="F481" s="84">
        <v>137.64714042</v>
      </c>
    </row>
    <row r="482" spans="1:6" ht="12.75" customHeight="1" x14ac:dyDescent="0.2">
      <c r="A482" s="83" t="s">
        <v>179</v>
      </c>
      <c r="B482" s="83">
        <v>12</v>
      </c>
      <c r="C482" s="84">
        <v>1092.85322421</v>
      </c>
      <c r="D482" s="84">
        <v>1026.9914322499999</v>
      </c>
      <c r="E482" s="84">
        <v>140.29129270000001</v>
      </c>
      <c r="F482" s="84">
        <v>140.29129270000001</v>
      </c>
    </row>
    <row r="483" spans="1:6" ht="12.75" customHeight="1" x14ac:dyDescent="0.2">
      <c r="A483" s="83" t="s">
        <v>179</v>
      </c>
      <c r="B483" s="83">
        <v>13</v>
      </c>
      <c r="C483" s="84">
        <v>1100.3321515099999</v>
      </c>
      <c r="D483" s="84">
        <v>1037.2448330899999</v>
      </c>
      <c r="E483" s="84">
        <v>141.69194981999999</v>
      </c>
      <c r="F483" s="84">
        <v>141.69194981999999</v>
      </c>
    </row>
    <row r="484" spans="1:6" ht="12.75" customHeight="1" x14ac:dyDescent="0.2">
      <c r="A484" s="83" t="s">
        <v>179</v>
      </c>
      <c r="B484" s="83">
        <v>14</v>
      </c>
      <c r="C484" s="84">
        <v>1113.2474638900001</v>
      </c>
      <c r="D484" s="84">
        <v>1047.70759819</v>
      </c>
      <c r="E484" s="84">
        <v>143.12120695999999</v>
      </c>
      <c r="F484" s="84">
        <v>143.12120695999999</v>
      </c>
    </row>
    <row r="485" spans="1:6" ht="12.75" customHeight="1" x14ac:dyDescent="0.2">
      <c r="A485" s="83" t="s">
        <v>179</v>
      </c>
      <c r="B485" s="83">
        <v>15</v>
      </c>
      <c r="C485" s="84">
        <v>1126.59878813</v>
      </c>
      <c r="D485" s="84">
        <v>1063.2188751599999</v>
      </c>
      <c r="E485" s="84">
        <v>145.24011178000001</v>
      </c>
      <c r="F485" s="84">
        <v>145.24011178000001</v>
      </c>
    </row>
    <row r="486" spans="1:6" ht="12.75" customHeight="1" x14ac:dyDescent="0.2">
      <c r="A486" s="83" t="s">
        <v>179</v>
      </c>
      <c r="B486" s="83">
        <v>16</v>
      </c>
      <c r="C486" s="84">
        <v>1135.9286950200001</v>
      </c>
      <c r="D486" s="84">
        <v>1073.71017631</v>
      </c>
      <c r="E486" s="84">
        <v>146.67326707000001</v>
      </c>
      <c r="F486" s="84">
        <v>146.67326707000001</v>
      </c>
    </row>
    <row r="487" spans="1:6" ht="12.75" customHeight="1" x14ac:dyDescent="0.2">
      <c r="A487" s="83" t="s">
        <v>179</v>
      </c>
      <c r="B487" s="83">
        <v>17</v>
      </c>
      <c r="C487" s="84">
        <v>1155.3725725100001</v>
      </c>
      <c r="D487" s="84">
        <v>1090.1558626999999</v>
      </c>
      <c r="E487" s="84">
        <v>148.91981609999999</v>
      </c>
      <c r="F487" s="84">
        <v>148.91981609999999</v>
      </c>
    </row>
    <row r="488" spans="1:6" ht="12.75" customHeight="1" x14ac:dyDescent="0.2">
      <c r="A488" s="83" t="s">
        <v>179</v>
      </c>
      <c r="B488" s="83">
        <v>18</v>
      </c>
      <c r="C488" s="84">
        <v>1147.3533202000001</v>
      </c>
      <c r="D488" s="84">
        <v>1080.3215688</v>
      </c>
      <c r="E488" s="84">
        <v>147.57641072999999</v>
      </c>
      <c r="F488" s="84">
        <v>147.57641072999999</v>
      </c>
    </row>
    <row r="489" spans="1:6" ht="12.75" customHeight="1" x14ac:dyDescent="0.2">
      <c r="A489" s="83" t="s">
        <v>179</v>
      </c>
      <c r="B489" s="83">
        <v>19</v>
      </c>
      <c r="C489" s="84">
        <v>1132.21532187</v>
      </c>
      <c r="D489" s="84">
        <v>1062.70320333</v>
      </c>
      <c r="E489" s="84">
        <v>145.16966887000001</v>
      </c>
      <c r="F489" s="84">
        <v>145.16966887000001</v>
      </c>
    </row>
    <row r="490" spans="1:6" ht="12.75" customHeight="1" x14ac:dyDescent="0.2">
      <c r="A490" s="83" t="s">
        <v>179</v>
      </c>
      <c r="B490" s="83">
        <v>20</v>
      </c>
      <c r="C490" s="84">
        <v>1091.2636002500001</v>
      </c>
      <c r="D490" s="84">
        <v>1026.10574101</v>
      </c>
      <c r="E490" s="84">
        <v>140.17030360000001</v>
      </c>
      <c r="F490" s="84">
        <v>140.17030360000001</v>
      </c>
    </row>
    <row r="491" spans="1:6" ht="12.75" customHeight="1" x14ac:dyDescent="0.2">
      <c r="A491" s="83" t="s">
        <v>179</v>
      </c>
      <c r="B491" s="83">
        <v>21</v>
      </c>
      <c r="C491" s="84">
        <v>1072.95813165</v>
      </c>
      <c r="D491" s="84">
        <v>1008.69196692</v>
      </c>
      <c r="E491" s="84">
        <v>137.79150977</v>
      </c>
      <c r="F491" s="84">
        <v>137.79150977</v>
      </c>
    </row>
    <row r="492" spans="1:6" ht="12.75" customHeight="1" x14ac:dyDescent="0.2">
      <c r="A492" s="83" t="s">
        <v>179</v>
      </c>
      <c r="B492" s="83">
        <v>22</v>
      </c>
      <c r="C492" s="84">
        <v>1065.3514811499999</v>
      </c>
      <c r="D492" s="84">
        <v>1003.8976268</v>
      </c>
      <c r="E492" s="84">
        <v>137.13658301000001</v>
      </c>
      <c r="F492" s="84">
        <v>137.13658301000001</v>
      </c>
    </row>
    <row r="493" spans="1:6" ht="12.75" customHeight="1" x14ac:dyDescent="0.2">
      <c r="A493" s="83" t="s">
        <v>179</v>
      </c>
      <c r="B493" s="83">
        <v>23</v>
      </c>
      <c r="C493" s="84">
        <v>1092.5250494100001</v>
      </c>
      <c r="D493" s="84">
        <v>1031.1540315300001</v>
      </c>
      <c r="E493" s="84">
        <v>140.85992103999999</v>
      </c>
      <c r="F493" s="84">
        <v>140.85992103999999</v>
      </c>
    </row>
    <row r="494" spans="1:6" ht="12.75" customHeight="1" x14ac:dyDescent="0.2">
      <c r="A494" s="83" t="s">
        <v>179</v>
      </c>
      <c r="B494" s="83">
        <v>24</v>
      </c>
      <c r="C494" s="84">
        <v>1116.4592485000001</v>
      </c>
      <c r="D494" s="84">
        <v>1052.5788263500001</v>
      </c>
      <c r="E494" s="84">
        <v>143.78663695</v>
      </c>
      <c r="F494" s="84">
        <v>143.78663695</v>
      </c>
    </row>
    <row r="495" spans="1:6" ht="12.75" customHeight="1" x14ac:dyDescent="0.2">
      <c r="A495" s="83" t="s">
        <v>180</v>
      </c>
      <c r="B495" s="83">
        <v>1</v>
      </c>
      <c r="C495" s="84">
        <v>1021.07410741</v>
      </c>
      <c r="D495" s="84">
        <v>959.92297021000002</v>
      </c>
      <c r="E495" s="84">
        <v>131.12946238000001</v>
      </c>
      <c r="F495" s="84">
        <v>131.12946238000001</v>
      </c>
    </row>
    <row r="496" spans="1:6" ht="12.75" customHeight="1" x14ac:dyDescent="0.2">
      <c r="A496" s="83" t="s">
        <v>180</v>
      </c>
      <c r="B496" s="83">
        <v>2</v>
      </c>
      <c r="C496" s="84">
        <v>1070.88378691</v>
      </c>
      <c r="D496" s="84">
        <v>1007.57043108</v>
      </c>
      <c r="E496" s="84">
        <v>137.63830332000001</v>
      </c>
      <c r="F496" s="84">
        <v>137.63830332000001</v>
      </c>
    </row>
    <row r="497" spans="1:6" ht="12.75" customHeight="1" x14ac:dyDescent="0.2">
      <c r="A497" s="83" t="s">
        <v>180</v>
      </c>
      <c r="B497" s="83">
        <v>3</v>
      </c>
      <c r="C497" s="84">
        <v>1094.15850877</v>
      </c>
      <c r="D497" s="84">
        <v>1030.6507973600001</v>
      </c>
      <c r="E497" s="84">
        <v>140.79117715999999</v>
      </c>
      <c r="F497" s="84">
        <v>140.79117715999999</v>
      </c>
    </row>
    <row r="498" spans="1:6" ht="12.75" customHeight="1" x14ac:dyDescent="0.2">
      <c r="A498" s="83" t="s">
        <v>180</v>
      </c>
      <c r="B498" s="83">
        <v>4</v>
      </c>
      <c r="C498" s="84">
        <v>1107.33473953</v>
      </c>
      <c r="D498" s="84">
        <v>1043.4372057200001</v>
      </c>
      <c r="E498" s="84">
        <v>142.53785361999999</v>
      </c>
      <c r="F498" s="84">
        <v>142.53785361999999</v>
      </c>
    </row>
    <row r="499" spans="1:6" ht="12.75" customHeight="1" x14ac:dyDescent="0.2">
      <c r="A499" s="83" t="s">
        <v>180</v>
      </c>
      <c r="B499" s="83">
        <v>5</v>
      </c>
      <c r="C499" s="84">
        <v>1107.2756211999999</v>
      </c>
      <c r="D499" s="84">
        <v>1045.24088678</v>
      </c>
      <c r="E499" s="84">
        <v>142.78424394000001</v>
      </c>
      <c r="F499" s="84">
        <v>142.78424394000001</v>
      </c>
    </row>
    <row r="500" spans="1:6" ht="12.75" customHeight="1" x14ac:dyDescent="0.2">
      <c r="A500" s="83" t="s">
        <v>180</v>
      </c>
      <c r="B500" s="83">
        <v>6</v>
      </c>
      <c r="C500" s="84">
        <v>1087.26912606</v>
      </c>
      <c r="D500" s="84">
        <v>1024.3386415499999</v>
      </c>
      <c r="E500" s="84">
        <v>139.92891048000001</v>
      </c>
      <c r="F500" s="84">
        <v>139.92891048000001</v>
      </c>
    </row>
    <row r="501" spans="1:6" ht="12.75" customHeight="1" x14ac:dyDescent="0.2">
      <c r="A501" s="83" t="s">
        <v>180</v>
      </c>
      <c r="B501" s="83">
        <v>7</v>
      </c>
      <c r="C501" s="84">
        <v>1040.3683719999999</v>
      </c>
      <c r="D501" s="84">
        <v>975.96812865000004</v>
      </c>
      <c r="E501" s="84">
        <v>133.32129763</v>
      </c>
      <c r="F501" s="84">
        <v>133.32129763</v>
      </c>
    </row>
    <row r="502" spans="1:6" ht="12.75" customHeight="1" x14ac:dyDescent="0.2">
      <c r="A502" s="83" t="s">
        <v>180</v>
      </c>
      <c r="B502" s="83">
        <v>8</v>
      </c>
      <c r="C502" s="84">
        <v>1048.3933688</v>
      </c>
      <c r="D502" s="84">
        <v>985.76815448000002</v>
      </c>
      <c r="E502" s="84">
        <v>134.66002184000001</v>
      </c>
      <c r="F502" s="84">
        <v>134.66002184000001</v>
      </c>
    </row>
    <row r="503" spans="1:6" ht="12.75" customHeight="1" x14ac:dyDescent="0.2">
      <c r="A503" s="83" t="s">
        <v>180</v>
      </c>
      <c r="B503" s="83">
        <v>9</v>
      </c>
      <c r="C503" s="84">
        <v>1056.1033806600001</v>
      </c>
      <c r="D503" s="84">
        <v>992.38261573</v>
      </c>
      <c r="E503" s="84">
        <v>135.56358470000001</v>
      </c>
      <c r="F503" s="84">
        <v>135.56358470000001</v>
      </c>
    </row>
    <row r="504" spans="1:6" ht="12.75" customHeight="1" x14ac:dyDescent="0.2">
      <c r="A504" s="83" t="s">
        <v>180</v>
      </c>
      <c r="B504" s="83">
        <v>10</v>
      </c>
      <c r="C504" s="84">
        <v>1045.7295451699999</v>
      </c>
      <c r="D504" s="84">
        <v>983.20186497999998</v>
      </c>
      <c r="E504" s="84">
        <v>134.30945603999999</v>
      </c>
      <c r="F504" s="84">
        <v>134.30945603999999</v>
      </c>
    </row>
    <row r="505" spans="1:6" ht="12.75" customHeight="1" x14ac:dyDescent="0.2">
      <c r="A505" s="83" t="s">
        <v>180</v>
      </c>
      <c r="B505" s="83">
        <v>11</v>
      </c>
      <c r="C505" s="84">
        <v>1031.4623982600001</v>
      </c>
      <c r="D505" s="84">
        <v>968.69492399000001</v>
      </c>
      <c r="E505" s="84">
        <v>132.32774767999999</v>
      </c>
      <c r="F505" s="84">
        <v>132.32774767999999</v>
      </c>
    </row>
    <row r="506" spans="1:6" ht="12.75" customHeight="1" x14ac:dyDescent="0.2">
      <c r="A506" s="83" t="s">
        <v>180</v>
      </c>
      <c r="B506" s="83">
        <v>12</v>
      </c>
      <c r="C506" s="84">
        <v>1035.28978854</v>
      </c>
      <c r="D506" s="84">
        <v>972.65139528999998</v>
      </c>
      <c r="E506" s="84">
        <v>132.86821809</v>
      </c>
      <c r="F506" s="84">
        <v>132.86821809</v>
      </c>
    </row>
    <row r="507" spans="1:6" ht="12.75" customHeight="1" x14ac:dyDescent="0.2">
      <c r="A507" s="83" t="s">
        <v>180</v>
      </c>
      <c r="B507" s="83">
        <v>13</v>
      </c>
      <c r="C507" s="84">
        <v>1031.02674187</v>
      </c>
      <c r="D507" s="84">
        <v>968.81664446000002</v>
      </c>
      <c r="E507" s="84">
        <v>132.3443752</v>
      </c>
      <c r="F507" s="84">
        <v>132.3443752</v>
      </c>
    </row>
    <row r="508" spans="1:6" ht="12.75" customHeight="1" x14ac:dyDescent="0.2">
      <c r="A508" s="83" t="s">
        <v>180</v>
      </c>
      <c r="B508" s="83">
        <v>14</v>
      </c>
      <c r="C508" s="84">
        <v>1018.81477223</v>
      </c>
      <c r="D508" s="84">
        <v>958.43248447999997</v>
      </c>
      <c r="E508" s="84">
        <v>130.92585585</v>
      </c>
      <c r="F508" s="84">
        <v>130.92585585</v>
      </c>
    </row>
    <row r="509" spans="1:6" ht="12.75" customHeight="1" x14ac:dyDescent="0.2">
      <c r="A509" s="83" t="s">
        <v>180</v>
      </c>
      <c r="B509" s="83">
        <v>15</v>
      </c>
      <c r="C509" s="84">
        <v>1019.7830483400001</v>
      </c>
      <c r="D509" s="84">
        <v>961.27067022999995</v>
      </c>
      <c r="E509" s="84">
        <v>131.3135638</v>
      </c>
      <c r="F509" s="84">
        <v>131.3135638</v>
      </c>
    </row>
    <row r="510" spans="1:6" ht="12.75" customHeight="1" x14ac:dyDescent="0.2">
      <c r="A510" s="83" t="s">
        <v>180</v>
      </c>
      <c r="B510" s="83">
        <v>16</v>
      </c>
      <c r="C510" s="84">
        <v>1020.94951973</v>
      </c>
      <c r="D510" s="84">
        <v>961.37959103000003</v>
      </c>
      <c r="E510" s="84">
        <v>131.32844283</v>
      </c>
      <c r="F510" s="84">
        <v>131.32844283</v>
      </c>
    </row>
    <row r="511" spans="1:6" ht="12.75" customHeight="1" x14ac:dyDescent="0.2">
      <c r="A511" s="83" t="s">
        <v>180</v>
      </c>
      <c r="B511" s="83">
        <v>17</v>
      </c>
      <c r="C511" s="84">
        <v>1019.76038634</v>
      </c>
      <c r="D511" s="84">
        <v>957.62499759000002</v>
      </c>
      <c r="E511" s="84">
        <v>130.81554978</v>
      </c>
      <c r="F511" s="84">
        <v>130.81554978</v>
      </c>
    </row>
    <row r="512" spans="1:6" ht="12.75" customHeight="1" x14ac:dyDescent="0.2">
      <c r="A512" s="83" t="s">
        <v>180</v>
      </c>
      <c r="B512" s="83">
        <v>18</v>
      </c>
      <c r="C512" s="84">
        <v>1032.48824971</v>
      </c>
      <c r="D512" s="84">
        <v>967.63122911000005</v>
      </c>
      <c r="E512" s="84">
        <v>132.18244254999999</v>
      </c>
      <c r="F512" s="84">
        <v>132.18244254999999</v>
      </c>
    </row>
    <row r="513" spans="1:6" ht="12.75" customHeight="1" x14ac:dyDescent="0.2">
      <c r="A513" s="83" t="s">
        <v>180</v>
      </c>
      <c r="B513" s="83">
        <v>19</v>
      </c>
      <c r="C513" s="84">
        <v>1040.32428138</v>
      </c>
      <c r="D513" s="84">
        <v>973.85746009000002</v>
      </c>
      <c r="E513" s="84">
        <v>133.03297154000001</v>
      </c>
      <c r="F513" s="84">
        <v>133.03297154000001</v>
      </c>
    </row>
    <row r="514" spans="1:6" ht="12.75" customHeight="1" x14ac:dyDescent="0.2">
      <c r="A514" s="83" t="s">
        <v>180</v>
      </c>
      <c r="B514" s="83">
        <v>20</v>
      </c>
      <c r="C514" s="84">
        <v>1043.3498850999999</v>
      </c>
      <c r="D514" s="84">
        <v>981.45087408999996</v>
      </c>
      <c r="E514" s="84">
        <v>134.07026342</v>
      </c>
      <c r="F514" s="84">
        <v>134.07026342</v>
      </c>
    </row>
    <row r="515" spans="1:6" ht="12.75" customHeight="1" x14ac:dyDescent="0.2">
      <c r="A515" s="83" t="s">
        <v>180</v>
      </c>
      <c r="B515" s="83">
        <v>21</v>
      </c>
      <c r="C515" s="84">
        <v>1063.54710533</v>
      </c>
      <c r="D515" s="84">
        <v>999.67010544000004</v>
      </c>
      <c r="E515" s="84">
        <v>136.55908604999999</v>
      </c>
      <c r="F515" s="84">
        <v>136.55908604999999</v>
      </c>
    </row>
    <row r="516" spans="1:6" ht="12.75" customHeight="1" x14ac:dyDescent="0.2">
      <c r="A516" s="83" t="s">
        <v>180</v>
      </c>
      <c r="B516" s="83">
        <v>22</v>
      </c>
      <c r="C516" s="84">
        <v>1054.2869172600001</v>
      </c>
      <c r="D516" s="84">
        <v>993.41556500000002</v>
      </c>
      <c r="E516" s="84">
        <v>135.70468986</v>
      </c>
      <c r="F516" s="84">
        <v>135.70468986</v>
      </c>
    </row>
    <row r="517" spans="1:6" ht="12.75" customHeight="1" x14ac:dyDescent="0.2">
      <c r="A517" s="83" t="s">
        <v>180</v>
      </c>
      <c r="B517" s="83">
        <v>23</v>
      </c>
      <c r="C517" s="84">
        <v>1025.6552641400001</v>
      </c>
      <c r="D517" s="84">
        <v>965.09852409999996</v>
      </c>
      <c r="E517" s="84">
        <v>131.83646453</v>
      </c>
      <c r="F517" s="84">
        <v>131.83646453</v>
      </c>
    </row>
    <row r="518" spans="1:6" ht="12.75" customHeight="1" x14ac:dyDescent="0.2">
      <c r="A518" s="83" t="s">
        <v>180</v>
      </c>
      <c r="B518" s="83">
        <v>24</v>
      </c>
      <c r="C518" s="84">
        <v>1016.25778193</v>
      </c>
      <c r="D518" s="84">
        <v>956.72994118999998</v>
      </c>
      <c r="E518" s="84">
        <v>130.69328135999999</v>
      </c>
      <c r="F518" s="84">
        <v>130.69328135999999</v>
      </c>
    </row>
    <row r="519" spans="1:6" ht="12.75" customHeight="1" x14ac:dyDescent="0.2">
      <c r="A519" s="83" t="s">
        <v>181</v>
      </c>
      <c r="B519" s="83">
        <v>1</v>
      </c>
      <c r="C519" s="84">
        <v>1190.20001493</v>
      </c>
      <c r="D519" s="84">
        <v>1129.4867842199999</v>
      </c>
      <c r="E519" s="84">
        <v>154.29258324</v>
      </c>
      <c r="F519" s="84">
        <v>154.29258324</v>
      </c>
    </row>
    <row r="520" spans="1:6" ht="12.75" customHeight="1" x14ac:dyDescent="0.2">
      <c r="A520" s="83" t="s">
        <v>181</v>
      </c>
      <c r="B520" s="83">
        <v>2</v>
      </c>
      <c r="C520" s="84">
        <v>1150.0518199000001</v>
      </c>
      <c r="D520" s="84">
        <v>1087.04852011</v>
      </c>
      <c r="E520" s="84">
        <v>148.49534019999999</v>
      </c>
      <c r="F520" s="84">
        <v>148.49534019999999</v>
      </c>
    </row>
    <row r="521" spans="1:6" ht="12.75" customHeight="1" x14ac:dyDescent="0.2">
      <c r="A521" s="83" t="s">
        <v>181</v>
      </c>
      <c r="B521" s="83">
        <v>3</v>
      </c>
      <c r="C521" s="84">
        <v>1159.8361401</v>
      </c>
      <c r="D521" s="84">
        <v>1096.3002230699999</v>
      </c>
      <c r="E521" s="84">
        <v>149.75916122999999</v>
      </c>
      <c r="F521" s="84">
        <v>149.75916122999999</v>
      </c>
    </row>
    <row r="522" spans="1:6" ht="12.75" customHeight="1" x14ac:dyDescent="0.2">
      <c r="A522" s="83" t="s">
        <v>181</v>
      </c>
      <c r="B522" s="83">
        <v>4</v>
      </c>
      <c r="C522" s="84">
        <v>1166.52509076</v>
      </c>
      <c r="D522" s="84">
        <v>1103.39363342</v>
      </c>
      <c r="E522" s="84">
        <v>150.72815052999999</v>
      </c>
      <c r="F522" s="84">
        <v>150.72815052999999</v>
      </c>
    </row>
    <row r="523" spans="1:6" ht="12.75" customHeight="1" x14ac:dyDescent="0.2">
      <c r="A523" s="83" t="s">
        <v>181</v>
      </c>
      <c r="B523" s="83">
        <v>5</v>
      </c>
      <c r="C523" s="84">
        <v>1146.3749082500001</v>
      </c>
      <c r="D523" s="84">
        <v>1083.52159568</v>
      </c>
      <c r="E523" s="84">
        <v>148.01354767999999</v>
      </c>
      <c r="F523" s="84">
        <v>148.01354767999999</v>
      </c>
    </row>
    <row r="524" spans="1:6" ht="12.75" customHeight="1" x14ac:dyDescent="0.2">
      <c r="A524" s="83" t="s">
        <v>181</v>
      </c>
      <c r="B524" s="83">
        <v>6</v>
      </c>
      <c r="C524" s="84">
        <v>1126.91927902</v>
      </c>
      <c r="D524" s="84">
        <v>1061.7481012200001</v>
      </c>
      <c r="E524" s="84">
        <v>145.03919796</v>
      </c>
      <c r="F524" s="84">
        <v>145.03919796</v>
      </c>
    </row>
    <row r="525" spans="1:6" ht="12.75" customHeight="1" x14ac:dyDescent="0.2">
      <c r="A525" s="83" t="s">
        <v>181</v>
      </c>
      <c r="B525" s="83">
        <v>7</v>
      </c>
      <c r="C525" s="84">
        <v>1081.2009473799999</v>
      </c>
      <c r="D525" s="84">
        <v>1015.88497259</v>
      </c>
      <c r="E525" s="84">
        <v>138.77410420999999</v>
      </c>
      <c r="F525" s="84">
        <v>138.77410420999999</v>
      </c>
    </row>
    <row r="526" spans="1:6" ht="12.75" customHeight="1" x14ac:dyDescent="0.2">
      <c r="A526" s="83" t="s">
        <v>181</v>
      </c>
      <c r="B526" s="83">
        <v>8</v>
      </c>
      <c r="C526" s="84">
        <v>1070.82185022</v>
      </c>
      <c r="D526" s="84">
        <v>1014.7920372900001</v>
      </c>
      <c r="E526" s="84">
        <v>138.62480471000001</v>
      </c>
      <c r="F526" s="84">
        <v>138.62480471000001</v>
      </c>
    </row>
    <row r="527" spans="1:6" ht="12.75" customHeight="1" x14ac:dyDescent="0.2">
      <c r="A527" s="83" t="s">
        <v>181</v>
      </c>
      <c r="B527" s="83">
        <v>9</v>
      </c>
      <c r="C527" s="84">
        <v>1079.1023411900001</v>
      </c>
      <c r="D527" s="84">
        <v>1017.51952056</v>
      </c>
      <c r="E527" s="84">
        <v>138.99739025</v>
      </c>
      <c r="F527" s="84">
        <v>138.99739025</v>
      </c>
    </row>
    <row r="528" spans="1:6" ht="12.75" customHeight="1" x14ac:dyDescent="0.2">
      <c r="A528" s="83" t="s">
        <v>181</v>
      </c>
      <c r="B528" s="83">
        <v>10</v>
      </c>
      <c r="C528" s="84">
        <v>1053.45318819</v>
      </c>
      <c r="D528" s="84">
        <v>991.49997306</v>
      </c>
      <c r="E528" s="84">
        <v>135.44301204999999</v>
      </c>
      <c r="F528" s="84">
        <v>135.44301204999999</v>
      </c>
    </row>
    <row r="529" spans="1:6" ht="12.75" customHeight="1" x14ac:dyDescent="0.2">
      <c r="A529" s="83" t="s">
        <v>181</v>
      </c>
      <c r="B529" s="83">
        <v>11</v>
      </c>
      <c r="C529" s="84">
        <v>1054.19227821</v>
      </c>
      <c r="D529" s="84">
        <v>990.72099404000005</v>
      </c>
      <c r="E529" s="84">
        <v>135.33660028</v>
      </c>
      <c r="F529" s="84">
        <v>135.33660028</v>
      </c>
    </row>
    <row r="530" spans="1:6" ht="12.75" customHeight="1" x14ac:dyDescent="0.2">
      <c r="A530" s="83" t="s">
        <v>181</v>
      </c>
      <c r="B530" s="83">
        <v>12</v>
      </c>
      <c r="C530" s="84">
        <v>1069.6900242900001</v>
      </c>
      <c r="D530" s="84">
        <v>1005.9813473299999</v>
      </c>
      <c r="E530" s="84">
        <v>137.42122789000001</v>
      </c>
      <c r="F530" s="84">
        <v>137.42122789000001</v>
      </c>
    </row>
    <row r="531" spans="1:6" ht="12.75" customHeight="1" x14ac:dyDescent="0.2">
      <c r="A531" s="83" t="s">
        <v>181</v>
      </c>
      <c r="B531" s="83">
        <v>13</v>
      </c>
      <c r="C531" s="84">
        <v>1068.76605969</v>
      </c>
      <c r="D531" s="84">
        <v>1012.19049513</v>
      </c>
      <c r="E531" s="84">
        <v>138.26942324999999</v>
      </c>
      <c r="F531" s="84">
        <v>138.26942324999999</v>
      </c>
    </row>
    <row r="532" spans="1:6" ht="12.75" customHeight="1" x14ac:dyDescent="0.2">
      <c r="A532" s="83" t="s">
        <v>181</v>
      </c>
      <c r="B532" s="83">
        <v>14</v>
      </c>
      <c r="C532" s="84">
        <v>1103.79237145</v>
      </c>
      <c r="D532" s="84">
        <v>1041.7999883</v>
      </c>
      <c r="E532" s="84">
        <v>142.31420292999999</v>
      </c>
      <c r="F532" s="84">
        <v>142.31420292999999</v>
      </c>
    </row>
    <row r="533" spans="1:6" ht="12.75" customHeight="1" x14ac:dyDescent="0.2">
      <c r="A533" s="83" t="s">
        <v>181</v>
      </c>
      <c r="B533" s="83">
        <v>15</v>
      </c>
      <c r="C533" s="84">
        <v>1117.2972649200001</v>
      </c>
      <c r="D533" s="84">
        <v>1053.95439829</v>
      </c>
      <c r="E533" s="84">
        <v>143.97454578</v>
      </c>
      <c r="F533" s="84">
        <v>143.97454578</v>
      </c>
    </row>
    <row r="534" spans="1:6" ht="12.75" customHeight="1" x14ac:dyDescent="0.2">
      <c r="A534" s="83" t="s">
        <v>181</v>
      </c>
      <c r="B534" s="83">
        <v>16</v>
      </c>
      <c r="C534" s="84">
        <v>1136.27640363</v>
      </c>
      <c r="D534" s="84">
        <v>1074.60042578</v>
      </c>
      <c r="E534" s="84">
        <v>146.79487884</v>
      </c>
      <c r="F534" s="84">
        <v>146.79487884</v>
      </c>
    </row>
    <row r="535" spans="1:6" ht="12.75" customHeight="1" x14ac:dyDescent="0.2">
      <c r="A535" s="83" t="s">
        <v>181</v>
      </c>
      <c r="B535" s="83">
        <v>17</v>
      </c>
      <c r="C535" s="84">
        <v>1132.2774207099999</v>
      </c>
      <c r="D535" s="84">
        <v>1069.5298164799999</v>
      </c>
      <c r="E535" s="84">
        <v>146.10221256</v>
      </c>
      <c r="F535" s="84">
        <v>146.10221256</v>
      </c>
    </row>
    <row r="536" spans="1:6" ht="12.75" customHeight="1" x14ac:dyDescent="0.2">
      <c r="A536" s="83" t="s">
        <v>181</v>
      </c>
      <c r="B536" s="83">
        <v>18</v>
      </c>
      <c r="C536" s="84">
        <v>1116.6877622899999</v>
      </c>
      <c r="D536" s="84">
        <v>1053.93574771</v>
      </c>
      <c r="E536" s="84">
        <v>143.97199803999999</v>
      </c>
      <c r="F536" s="84">
        <v>143.97199803999999</v>
      </c>
    </row>
    <row r="537" spans="1:6" ht="12.75" customHeight="1" x14ac:dyDescent="0.2">
      <c r="A537" s="83" t="s">
        <v>181</v>
      </c>
      <c r="B537" s="83">
        <v>19</v>
      </c>
      <c r="C537" s="84">
        <v>1100.4608520300001</v>
      </c>
      <c r="D537" s="84">
        <v>1035.14388691</v>
      </c>
      <c r="E537" s="84">
        <v>141.40495185</v>
      </c>
      <c r="F537" s="84">
        <v>141.40495185</v>
      </c>
    </row>
    <row r="538" spans="1:6" ht="12.75" customHeight="1" x14ac:dyDescent="0.2">
      <c r="A538" s="83" t="s">
        <v>181</v>
      </c>
      <c r="B538" s="83">
        <v>20</v>
      </c>
      <c r="C538" s="84">
        <v>1065.2911047299999</v>
      </c>
      <c r="D538" s="84">
        <v>1004.22245446</v>
      </c>
      <c r="E538" s="84">
        <v>137.18095582000001</v>
      </c>
      <c r="F538" s="84">
        <v>137.18095582000001</v>
      </c>
    </row>
    <row r="539" spans="1:6" ht="12.75" customHeight="1" x14ac:dyDescent="0.2">
      <c r="A539" s="83" t="s">
        <v>181</v>
      </c>
      <c r="B539" s="83">
        <v>21</v>
      </c>
      <c r="C539" s="84">
        <v>1028.1835416500001</v>
      </c>
      <c r="D539" s="84">
        <v>966.08816390000004</v>
      </c>
      <c r="E539" s="84">
        <v>131.97165343</v>
      </c>
      <c r="F539" s="84">
        <v>131.97165343</v>
      </c>
    </row>
    <row r="540" spans="1:6" ht="12.75" customHeight="1" x14ac:dyDescent="0.2">
      <c r="A540" s="83" t="s">
        <v>181</v>
      </c>
      <c r="B540" s="83">
        <v>22</v>
      </c>
      <c r="C540" s="84">
        <v>1050.2742135799999</v>
      </c>
      <c r="D540" s="84">
        <v>992.82344270999999</v>
      </c>
      <c r="E540" s="84">
        <v>135.62380350000001</v>
      </c>
      <c r="F540" s="84">
        <v>135.62380350000001</v>
      </c>
    </row>
    <row r="541" spans="1:6" ht="12.75" customHeight="1" x14ac:dyDescent="0.2">
      <c r="A541" s="83" t="s">
        <v>181</v>
      </c>
      <c r="B541" s="83">
        <v>23</v>
      </c>
      <c r="C541" s="84">
        <v>1078.5637588699999</v>
      </c>
      <c r="D541" s="84">
        <v>1022.05689277</v>
      </c>
      <c r="E541" s="84">
        <v>139.61721412</v>
      </c>
      <c r="F541" s="84">
        <v>139.61721412</v>
      </c>
    </row>
    <row r="542" spans="1:6" ht="12.75" customHeight="1" x14ac:dyDescent="0.2">
      <c r="A542" s="83" t="s">
        <v>181</v>
      </c>
      <c r="B542" s="83">
        <v>24</v>
      </c>
      <c r="C542" s="84">
        <v>1119.1037982400001</v>
      </c>
      <c r="D542" s="84">
        <v>1057.13770202</v>
      </c>
      <c r="E542" s="84">
        <v>144.40939829000001</v>
      </c>
      <c r="F542" s="84">
        <v>144.40939829000001</v>
      </c>
    </row>
    <row r="543" spans="1:6" ht="12.75" customHeight="1" x14ac:dyDescent="0.2">
      <c r="A543" s="83" t="s">
        <v>182</v>
      </c>
      <c r="B543" s="83">
        <v>1</v>
      </c>
      <c r="C543" s="84">
        <v>1092.46114949</v>
      </c>
      <c r="D543" s="84">
        <v>1033.3385250700001</v>
      </c>
      <c r="E543" s="84">
        <v>141.15833193</v>
      </c>
      <c r="F543" s="84">
        <v>141.15833193</v>
      </c>
    </row>
    <row r="544" spans="1:6" ht="12.75" customHeight="1" x14ac:dyDescent="0.2">
      <c r="A544" s="83" t="s">
        <v>182</v>
      </c>
      <c r="B544" s="83">
        <v>2</v>
      </c>
      <c r="C544" s="84">
        <v>1116.73675381</v>
      </c>
      <c r="D544" s="84">
        <v>1055.4334191400001</v>
      </c>
      <c r="E544" s="84">
        <v>144.17658617000001</v>
      </c>
      <c r="F544" s="84">
        <v>144.17658617000001</v>
      </c>
    </row>
    <row r="545" spans="1:6" ht="12.75" customHeight="1" x14ac:dyDescent="0.2">
      <c r="A545" s="83" t="s">
        <v>182</v>
      </c>
      <c r="B545" s="83">
        <v>3</v>
      </c>
      <c r="C545" s="84">
        <v>1146.0631896299999</v>
      </c>
      <c r="D545" s="84">
        <v>1083.7804905099999</v>
      </c>
      <c r="E545" s="84">
        <v>148.04891379</v>
      </c>
      <c r="F545" s="84">
        <v>148.04891379</v>
      </c>
    </row>
    <row r="546" spans="1:6" ht="12.75" customHeight="1" x14ac:dyDescent="0.2">
      <c r="A546" s="83" t="s">
        <v>182</v>
      </c>
      <c r="B546" s="83">
        <v>4</v>
      </c>
      <c r="C546" s="84">
        <v>1158.7065743200001</v>
      </c>
      <c r="D546" s="84">
        <v>1096.59381252</v>
      </c>
      <c r="E546" s="84">
        <v>149.79926677</v>
      </c>
      <c r="F546" s="84">
        <v>149.79926677</v>
      </c>
    </row>
    <row r="547" spans="1:6" ht="12.75" customHeight="1" x14ac:dyDescent="0.2">
      <c r="A547" s="83" t="s">
        <v>182</v>
      </c>
      <c r="B547" s="83">
        <v>5</v>
      </c>
      <c r="C547" s="84">
        <v>1164.5824480900001</v>
      </c>
      <c r="D547" s="84">
        <v>1104.32351623</v>
      </c>
      <c r="E547" s="84">
        <v>150.85517637999999</v>
      </c>
      <c r="F547" s="84">
        <v>150.85517637999999</v>
      </c>
    </row>
    <row r="548" spans="1:6" ht="12.75" customHeight="1" x14ac:dyDescent="0.2">
      <c r="A548" s="83" t="s">
        <v>182</v>
      </c>
      <c r="B548" s="83">
        <v>6</v>
      </c>
      <c r="C548" s="84">
        <v>1171.13625581</v>
      </c>
      <c r="D548" s="84">
        <v>1108.58753121</v>
      </c>
      <c r="E548" s="84">
        <v>151.43765852000001</v>
      </c>
      <c r="F548" s="84">
        <v>151.43765852000001</v>
      </c>
    </row>
    <row r="549" spans="1:6" ht="12.75" customHeight="1" x14ac:dyDescent="0.2">
      <c r="A549" s="83" t="s">
        <v>182</v>
      </c>
      <c r="B549" s="83">
        <v>7</v>
      </c>
      <c r="C549" s="84">
        <v>1134.3422904900001</v>
      </c>
      <c r="D549" s="84">
        <v>1069.20523759</v>
      </c>
      <c r="E549" s="84">
        <v>146.05787373999999</v>
      </c>
      <c r="F549" s="84">
        <v>146.05787373999999</v>
      </c>
    </row>
    <row r="550" spans="1:6" ht="12.75" customHeight="1" x14ac:dyDescent="0.2">
      <c r="A550" s="83" t="s">
        <v>182</v>
      </c>
      <c r="B550" s="83">
        <v>8</v>
      </c>
      <c r="C550" s="84">
        <v>1084.03079017</v>
      </c>
      <c r="D550" s="84">
        <v>1027.9007687999999</v>
      </c>
      <c r="E550" s="84">
        <v>140.41551185</v>
      </c>
      <c r="F550" s="84">
        <v>140.41551185</v>
      </c>
    </row>
    <row r="551" spans="1:6" ht="12.75" customHeight="1" x14ac:dyDescent="0.2">
      <c r="A551" s="83" t="s">
        <v>182</v>
      </c>
      <c r="B551" s="83">
        <v>9</v>
      </c>
      <c r="C551" s="84">
        <v>1049.20808812</v>
      </c>
      <c r="D551" s="84">
        <v>995.08411156</v>
      </c>
      <c r="E551" s="84">
        <v>135.93262025000001</v>
      </c>
      <c r="F551" s="84">
        <v>135.93262025000001</v>
      </c>
    </row>
    <row r="552" spans="1:6" ht="12.75" customHeight="1" x14ac:dyDescent="0.2">
      <c r="A552" s="83" t="s">
        <v>182</v>
      </c>
      <c r="B552" s="83">
        <v>10</v>
      </c>
      <c r="C552" s="84">
        <v>1037.7118735399999</v>
      </c>
      <c r="D552" s="84">
        <v>976.64484054000002</v>
      </c>
      <c r="E552" s="84">
        <v>133.41373927999999</v>
      </c>
      <c r="F552" s="84">
        <v>133.41373927999999</v>
      </c>
    </row>
    <row r="553" spans="1:6" ht="12.75" customHeight="1" x14ac:dyDescent="0.2">
      <c r="A553" s="83" t="s">
        <v>182</v>
      </c>
      <c r="B553" s="83">
        <v>11</v>
      </c>
      <c r="C553" s="84">
        <v>1033.9584240700001</v>
      </c>
      <c r="D553" s="84">
        <v>972.41490327999998</v>
      </c>
      <c r="E553" s="84">
        <v>132.83591229000001</v>
      </c>
      <c r="F553" s="84">
        <v>132.83591229000001</v>
      </c>
    </row>
    <row r="554" spans="1:6" ht="12.75" customHeight="1" x14ac:dyDescent="0.2">
      <c r="A554" s="83" t="s">
        <v>182</v>
      </c>
      <c r="B554" s="83">
        <v>12</v>
      </c>
      <c r="C554" s="84">
        <v>1044.20253824</v>
      </c>
      <c r="D554" s="84">
        <v>981.18116898999995</v>
      </c>
      <c r="E554" s="84">
        <v>134.03342058000001</v>
      </c>
      <c r="F554" s="84">
        <v>134.03342058000001</v>
      </c>
    </row>
    <row r="555" spans="1:6" ht="12.75" customHeight="1" x14ac:dyDescent="0.2">
      <c r="A555" s="83" t="s">
        <v>182</v>
      </c>
      <c r="B555" s="83">
        <v>13</v>
      </c>
      <c r="C555" s="84">
        <v>1055.23557095</v>
      </c>
      <c r="D555" s="84">
        <v>995.71994581000001</v>
      </c>
      <c r="E555" s="84">
        <v>136.01947784000001</v>
      </c>
      <c r="F555" s="84">
        <v>136.01947784000001</v>
      </c>
    </row>
    <row r="556" spans="1:6" ht="12.75" customHeight="1" x14ac:dyDescent="0.2">
      <c r="A556" s="83" t="s">
        <v>182</v>
      </c>
      <c r="B556" s="83">
        <v>14</v>
      </c>
      <c r="C556" s="84">
        <v>1067.9010192200001</v>
      </c>
      <c r="D556" s="84">
        <v>1007.14759798</v>
      </c>
      <c r="E556" s="84">
        <v>137.58054257000001</v>
      </c>
      <c r="F556" s="84">
        <v>137.58054257000001</v>
      </c>
    </row>
    <row r="557" spans="1:6" ht="12.75" customHeight="1" x14ac:dyDescent="0.2">
      <c r="A557" s="83" t="s">
        <v>182</v>
      </c>
      <c r="B557" s="83">
        <v>15</v>
      </c>
      <c r="C557" s="84">
        <v>1066.3360503399999</v>
      </c>
      <c r="D557" s="84">
        <v>1004.919718</v>
      </c>
      <c r="E557" s="84">
        <v>137.27620490999999</v>
      </c>
      <c r="F557" s="84">
        <v>137.27620490999999</v>
      </c>
    </row>
    <row r="558" spans="1:6" ht="12.75" customHeight="1" x14ac:dyDescent="0.2">
      <c r="A558" s="83" t="s">
        <v>182</v>
      </c>
      <c r="B558" s="83">
        <v>16</v>
      </c>
      <c r="C558" s="84">
        <v>1061.7248893799999</v>
      </c>
      <c r="D558" s="84">
        <v>1001.95735468</v>
      </c>
      <c r="E558" s="84">
        <v>136.87153379</v>
      </c>
      <c r="F558" s="84">
        <v>136.87153379</v>
      </c>
    </row>
    <row r="559" spans="1:6" ht="12.75" customHeight="1" x14ac:dyDescent="0.2">
      <c r="A559" s="83" t="s">
        <v>182</v>
      </c>
      <c r="B559" s="83">
        <v>17</v>
      </c>
      <c r="C559" s="84">
        <v>1077.35693165</v>
      </c>
      <c r="D559" s="84">
        <v>1015.1975862199999</v>
      </c>
      <c r="E559" s="84">
        <v>138.68020437999999</v>
      </c>
      <c r="F559" s="84">
        <v>138.68020437999999</v>
      </c>
    </row>
    <row r="560" spans="1:6" ht="12.75" customHeight="1" x14ac:dyDescent="0.2">
      <c r="A560" s="83" t="s">
        <v>182</v>
      </c>
      <c r="B560" s="83">
        <v>18</v>
      </c>
      <c r="C560" s="84">
        <v>1076.15313214</v>
      </c>
      <c r="D560" s="84">
        <v>1013.81270747</v>
      </c>
      <c r="E560" s="84">
        <v>138.49102418999999</v>
      </c>
      <c r="F560" s="84">
        <v>138.49102418999999</v>
      </c>
    </row>
    <row r="561" spans="1:6" ht="12.75" customHeight="1" x14ac:dyDescent="0.2">
      <c r="A561" s="83" t="s">
        <v>182</v>
      </c>
      <c r="B561" s="83">
        <v>19</v>
      </c>
      <c r="C561" s="84">
        <v>1076.09793904</v>
      </c>
      <c r="D561" s="84">
        <v>1012.30388558</v>
      </c>
      <c r="E561" s="84">
        <v>138.28491285999999</v>
      </c>
      <c r="F561" s="84">
        <v>138.28491285999999</v>
      </c>
    </row>
    <row r="562" spans="1:6" ht="12.75" customHeight="1" x14ac:dyDescent="0.2">
      <c r="A562" s="83" t="s">
        <v>182</v>
      </c>
      <c r="B562" s="83">
        <v>20</v>
      </c>
      <c r="C562" s="84">
        <v>1050.14345192</v>
      </c>
      <c r="D562" s="84">
        <v>995.58383903000004</v>
      </c>
      <c r="E562" s="84">
        <v>136.00088509</v>
      </c>
      <c r="F562" s="84">
        <v>136.00088509</v>
      </c>
    </row>
    <row r="563" spans="1:6" ht="12.75" customHeight="1" x14ac:dyDescent="0.2">
      <c r="A563" s="83" t="s">
        <v>182</v>
      </c>
      <c r="B563" s="83">
        <v>21</v>
      </c>
      <c r="C563" s="84">
        <v>1047.2109577399999</v>
      </c>
      <c r="D563" s="84">
        <v>984.5985574</v>
      </c>
      <c r="E563" s="84">
        <v>134.50025002000001</v>
      </c>
      <c r="F563" s="84">
        <v>134.50025002000001</v>
      </c>
    </row>
    <row r="564" spans="1:6" ht="12.75" customHeight="1" x14ac:dyDescent="0.2">
      <c r="A564" s="83" t="s">
        <v>182</v>
      </c>
      <c r="B564" s="83">
        <v>22</v>
      </c>
      <c r="C564" s="84">
        <v>1043.12651153</v>
      </c>
      <c r="D564" s="84">
        <v>983.40014693000001</v>
      </c>
      <c r="E564" s="84">
        <v>134.33654218000001</v>
      </c>
      <c r="F564" s="84">
        <v>134.33654218000001</v>
      </c>
    </row>
    <row r="565" spans="1:6" ht="12.75" customHeight="1" x14ac:dyDescent="0.2">
      <c r="A565" s="83" t="s">
        <v>182</v>
      </c>
      <c r="B565" s="83">
        <v>23</v>
      </c>
      <c r="C565" s="84">
        <v>1052.17718868</v>
      </c>
      <c r="D565" s="84">
        <v>992.53678846000003</v>
      </c>
      <c r="E565" s="84">
        <v>135.58464534000001</v>
      </c>
      <c r="F565" s="84">
        <v>135.58464534000001</v>
      </c>
    </row>
    <row r="566" spans="1:6" ht="12.75" customHeight="1" x14ac:dyDescent="0.2">
      <c r="A566" s="83" t="s">
        <v>182</v>
      </c>
      <c r="B566" s="83">
        <v>24</v>
      </c>
      <c r="C566" s="84">
        <v>1084.7361759600001</v>
      </c>
      <c r="D566" s="84">
        <v>1024.86444145</v>
      </c>
      <c r="E566" s="84">
        <v>140.00073692999999</v>
      </c>
      <c r="F566" s="84">
        <v>140.00073692999999</v>
      </c>
    </row>
    <row r="567" spans="1:6" ht="12.75" customHeight="1" x14ac:dyDescent="0.2">
      <c r="A567" s="83" t="s">
        <v>183</v>
      </c>
      <c r="B567" s="83">
        <v>1</v>
      </c>
      <c r="C567" s="84">
        <v>1054.5241831999999</v>
      </c>
      <c r="D567" s="84">
        <v>995.63570357000003</v>
      </c>
      <c r="E567" s="84">
        <v>136.00797</v>
      </c>
      <c r="F567" s="84">
        <v>136.00797</v>
      </c>
    </row>
    <row r="568" spans="1:6" ht="12.75" customHeight="1" x14ac:dyDescent="0.2">
      <c r="A568" s="83" t="s">
        <v>183</v>
      </c>
      <c r="B568" s="83">
        <v>2</v>
      </c>
      <c r="C568" s="84">
        <v>1073.256828</v>
      </c>
      <c r="D568" s="84">
        <v>1009.7384806</v>
      </c>
      <c r="E568" s="84">
        <v>137.93446789000001</v>
      </c>
      <c r="F568" s="84">
        <v>137.93446789000001</v>
      </c>
    </row>
    <row r="569" spans="1:6" ht="12.75" customHeight="1" x14ac:dyDescent="0.2">
      <c r="A569" s="83" t="s">
        <v>183</v>
      </c>
      <c r="B569" s="83">
        <v>3</v>
      </c>
      <c r="C569" s="84">
        <v>1095.6447751999999</v>
      </c>
      <c r="D569" s="84">
        <v>1032.2807194500001</v>
      </c>
      <c r="E569" s="84">
        <v>141.01383129000001</v>
      </c>
      <c r="F569" s="84">
        <v>141.01383129000001</v>
      </c>
    </row>
    <row r="570" spans="1:6" ht="12.75" customHeight="1" x14ac:dyDescent="0.2">
      <c r="A570" s="83" t="s">
        <v>183</v>
      </c>
      <c r="B570" s="83">
        <v>4</v>
      </c>
      <c r="C570" s="84">
        <v>1106.53382373</v>
      </c>
      <c r="D570" s="84">
        <v>1043.45258644</v>
      </c>
      <c r="E570" s="84">
        <v>142.53995469</v>
      </c>
      <c r="F570" s="84">
        <v>142.53995469</v>
      </c>
    </row>
    <row r="571" spans="1:6" ht="12.75" customHeight="1" x14ac:dyDescent="0.2">
      <c r="A571" s="83" t="s">
        <v>183</v>
      </c>
      <c r="B571" s="83">
        <v>5</v>
      </c>
      <c r="C571" s="84">
        <v>1113.3580397799999</v>
      </c>
      <c r="D571" s="84">
        <v>1051.0913902699999</v>
      </c>
      <c r="E571" s="84">
        <v>143.58344700000001</v>
      </c>
      <c r="F571" s="84">
        <v>143.58344700000001</v>
      </c>
    </row>
    <row r="572" spans="1:6" ht="12.75" customHeight="1" x14ac:dyDescent="0.2">
      <c r="A572" s="83" t="s">
        <v>183</v>
      </c>
      <c r="B572" s="83">
        <v>6</v>
      </c>
      <c r="C572" s="84">
        <v>1140.42940791</v>
      </c>
      <c r="D572" s="84">
        <v>1075.03367269</v>
      </c>
      <c r="E572" s="84">
        <v>146.85406216999999</v>
      </c>
      <c r="F572" s="84">
        <v>146.85406216999999</v>
      </c>
    </row>
    <row r="573" spans="1:6" ht="12.75" customHeight="1" x14ac:dyDescent="0.2">
      <c r="A573" s="83" t="s">
        <v>183</v>
      </c>
      <c r="B573" s="83">
        <v>7</v>
      </c>
      <c r="C573" s="84">
        <v>1119.6126465699999</v>
      </c>
      <c r="D573" s="84">
        <v>1051.6839211199999</v>
      </c>
      <c r="E573" s="84">
        <v>143.66438918</v>
      </c>
      <c r="F573" s="84">
        <v>143.66438918</v>
      </c>
    </row>
    <row r="574" spans="1:6" ht="12.75" customHeight="1" x14ac:dyDescent="0.2">
      <c r="A574" s="83" t="s">
        <v>183</v>
      </c>
      <c r="B574" s="83">
        <v>8</v>
      </c>
      <c r="C574" s="84">
        <v>1118.9092000799999</v>
      </c>
      <c r="D574" s="84">
        <v>1055.5080383500001</v>
      </c>
      <c r="E574" s="84">
        <v>144.18677947</v>
      </c>
      <c r="F574" s="84">
        <v>144.18677947</v>
      </c>
    </row>
    <row r="575" spans="1:6" ht="12.75" customHeight="1" x14ac:dyDescent="0.2">
      <c r="A575" s="83" t="s">
        <v>183</v>
      </c>
      <c r="B575" s="83">
        <v>9</v>
      </c>
      <c r="C575" s="84">
        <v>1076.14473258</v>
      </c>
      <c r="D575" s="84">
        <v>1013.43136707</v>
      </c>
      <c r="E575" s="84">
        <v>138.43893151</v>
      </c>
      <c r="F575" s="84">
        <v>138.43893151</v>
      </c>
    </row>
    <row r="576" spans="1:6" ht="12.75" customHeight="1" x14ac:dyDescent="0.2">
      <c r="A576" s="83" t="s">
        <v>183</v>
      </c>
      <c r="B576" s="83">
        <v>10</v>
      </c>
      <c r="C576" s="84">
        <v>1037.5383047</v>
      </c>
      <c r="D576" s="84">
        <v>975.10066641000003</v>
      </c>
      <c r="E576" s="84">
        <v>133.20279869000001</v>
      </c>
      <c r="F576" s="84">
        <v>133.20279869000001</v>
      </c>
    </row>
    <row r="577" spans="1:6" ht="12.75" customHeight="1" x14ac:dyDescent="0.2">
      <c r="A577" s="83" t="s">
        <v>183</v>
      </c>
      <c r="B577" s="83">
        <v>11</v>
      </c>
      <c r="C577" s="84">
        <v>1027.87423081</v>
      </c>
      <c r="D577" s="84">
        <v>962.68361568</v>
      </c>
      <c r="E577" s="84">
        <v>131.50657801</v>
      </c>
      <c r="F577" s="84">
        <v>131.50657801</v>
      </c>
    </row>
    <row r="578" spans="1:6" ht="12.75" customHeight="1" x14ac:dyDescent="0.2">
      <c r="A578" s="83" t="s">
        <v>183</v>
      </c>
      <c r="B578" s="83">
        <v>12</v>
      </c>
      <c r="C578" s="84">
        <v>1021.6468406</v>
      </c>
      <c r="D578" s="84">
        <v>956.34347867999998</v>
      </c>
      <c r="E578" s="84">
        <v>130.64048897999999</v>
      </c>
      <c r="F578" s="84">
        <v>130.64048897999999</v>
      </c>
    </row>
    <row r="579" spans="1:6" ht="12.75" customHeight="1" x14ac:dyDescent="0.2">
      <c r="A579" s="83" t="s">
        <v>183</v>
      </c>
      <c r="B579" s="83">
        <v>13</v>
      </c>
      <c r="C579" s="84">
        <v>1034.3021437</v>
      </c>
      <c r="D579" s="84">
        <v>969.69783755000003</v>
      </c>
      <c r="E579" s="84">
        <v>132.46474984</v>
      </c>
      <c r="F579" s="84">
        <v>132.46474984</v>
      </c>
    </row>
    <row r="580" spans="1:6" ht="12.75" customHeight="1" x14ac:dyDescent="0.2">
      <c r="A580" s="83" t="s">
        <v>183</v>
      </c>
      <c r="B580" s="83">
        <v>14</v>
      </c>
      <c r="C580" s="84">
        <v>1043.5365756399999</v>
      </c>
      <c r="D580" s="84">
        <v>979.99188944000002</v>
      </c>
      <c r="E580" s="84">
        <v>133.87096005999999</v>
      </c>
      <c r="F580" s="84">
        <v>133.87096005999999</v>
      </c>
    </row>
    <row r="581" spans="1:6" ht="12.75" customHeight="1" x14ac:dyDescent="0.2">
      <c r="A581" s="83" t="s">
        <v>183</v>
      </c>
      <c r="B581" s="83">
        <v>15</v>
      </c>
      <c r="C581" s="84">
        <v>1061.0699808500001</v>
      </c>
      <c r="D581" s="84">
        <v>995.32655247000002</v>
      </c>
      <c r="E581" s="84">
        <v>135.96573867999999</v>
      </c>
      <c r="F581" s="84">
        <v>135.96573867999999</v>
      </c>
    </row>
    <row r="582" spans="1:6" ht="12.75" customHeight="1" x14ac:dyDescent="0.2">
      <c r="A582" s="83" t="s">
        <v>183</v>
      </c>
      <c r="B582" s="83">
        <v>16</v>
      </c>
      <c r="C582" s="84">
        <v>1072.90845178</v>
      </c>
      <c r="D582" s="84">
        <v>1009.44591531</v>
      </c>
      <c r="E582" s="84">
        <v>137.89450224999999</v>
      </c>
      <c r="F582" s="84">
        <v>137.89450224999999</v>
      </c>
    </row>
    <row r="583" spans="1:6" ht="12.75" customHeight="1" x14ac:dyDescent="0.2">
      <c r="A583" s="83" t="s">
        <v>183</v>
      </c>
      <c r="B583" s="83">
        <v>17</v>
      </c>
      <c r="C583" s="84">
        <v>1074.12690185</v>
      </c>
      <c r="D583" s="84">
        <v>1010.9374173</v>
      </c>
      <c r="E583" s="84">
        <v>138.09824762</v>
      </c>
      <c r="F583" s="84">
        <v>138.09824762</v>
      </c>
    </row>
    <row r="584" spans="1:6" ht="12.75" customHeight="1" x14ac:dyDescent="0.2">
      <c r="A584" s="83" t="s">
        <v>183</v>
      </c>
      <c r="B584" s="83">
        <v>18</v>
      </c>
      <c r="C584" s="84">
        <v>1078.25020253</v>
      </c>
      <c r="D584" s="84">
        <v>1011.00221135</v>
      </c>
      <c r="E584" s="84">
        <v>138.10709875000001</v>
      </c>
      <c r="F584" s="84">
        <v>138.10709875000001</v>
      </c>
    </row>
    <row r="585" spans="1:6" ht="12.75" customHeight="1" x14ac:dyDescent="0.2">
      <c r="A585" s="83" t="s">
        <v>183</v>
      </c>
      <c r="B585" s="83">
        <v>19</v>
      </c>
      <c r="C585" s="84">
        <v>1058.0155333499999</v>
      </c>
      <c r="D585" s="84">
        <v>988.12153292999994</v>
      </c>
      <c r="E585" s="84">
        <v>134.9815031</v>
      </c>
      <c r="F585" s="84">
        <v>134.9815031</v>
      </c>
    </row>
    <row r="586" spans="1:6" ht="12.75" customHeight="1" x14ac:dyDescent="0.2">
      <c r="A586" s="83" t="s">
        <v>183</v>
      </c>
      <c r="B586" s="83">
        <v>20</v>
      </c>
      <c r="C586" s="84">
        <v>1041.5974870800001</v>
      </c>
      <c r="D586" s="84">
        <v>978.62010150000003</v>
      </c>
      <c r="E586" s="84">
        <v>133.68356813</v>
      </c>
      <c r="F586" s="84">
        <v>133.68356813</v>
      </c>
    </row>
    <row r="587" spans="1:6" ht="12.75" customHeight="1" x14ac:dyDescent="0.2">
      <c r="A587" s="83" t="s">
        <v>183</v>
      </c>
      <c r="B587" s="83">
        <v>21</v>
      </c>
      <c r="C587" s="84">
        <v>1023.89723052</v>
      </c>
      <c r="D587" s="84">
        <v>958.57743113000004</v>
      </c>
      <c r="E587" s="84">
        <v>130.94565616</v>
      </c>
      <c r="F587" s="84">
        <v>130.94565616</v>
      </c>
    </row>
    <row r="588" spans="1:6" ht="12.75" customHeight="1" x14ac:dyDescent="0.2">
      <c r="A588" s="83" t="s">
        <v>183</v>
      </c>
      <c r="B588" s="83">
        <v>22</v>
      </c>
      <c r="C588" s="84">
        <v>1009.3425279099999</v>
      </c>
      <c r="D588" s="84">
        <v>947.40711613999997</v>
      </c>
      <c r="E588" s="84">
        <v>129.41974475999999</v>
      </c>
      <c r="F588" s="84">
        <v>129.41974475999999</v>
      </c>
    </row>
    <row r="589" spans="1:6" ht="12.75" customHeight="1" x14ac:dyDescent="0.2">
      <c r="A589" s="83" t="s">
        <v>183</v>
      </c>
      <c r="B589" s="83">
        <v>23</v>
      </c>
      <c r="C589" s="84">
        <v>1036.7556318899999</v>
      </c>
      <c r="D589" s="84">
        <v>973.97141448000002</v>
      </c>
      <c r="E589" s="84">
        <v>133.04853818999999</v>
      </c>
      <c r="F589" s="84">
        <v>133.04853818999999</v>
      </c>
    </row>
    <row r="590" spans="1:6" ht="12.75" customHeight="1" x14ac:dyDescent="0.2">
      <c r="A590" s="83" t="s">
        <v>183</v>
      </c>
      <c r="B590" s="83">
        <v>24</v>
      </c>
      <c r="C590" s="84">
        <v>1063.6950774100001</v>
      </c>
      <c r="D590" s="84">
        <v>999.11625072000004</v>
      </c>
      <c r="E590" s="84">
        <v>136.48342718999999</v>
      </c>
      <c r="F590" s="84">
        <v>136.48342718999999</v>
      </c>
    </row>
    <row r="591" spans="1:6" ht="12.75" customHeight="1" x14ac:dyDescent="0.2">
      <c r="A591" s="83" t="s">
        <v>184</v>
      </c>
      <c r="B591" s="83">
        <v>1</v>
      </c>
      <c r="C591" s="84">
        <v>1113.54385682</v>
      </c>
      <c r="D591" s="84">
        <v>1051.37140879</v>
      </c>
      <c r="E591" s="84">
        <v>143.6216987</v>
      </c>
      <c r="F591" s="84">
        <v>143.6216987</v>
      </c>
    </row>
    <row r="592" spans="1:6" ht="12.75" customHeight="1" x14ac:dyDescent="0.2">
      <c r="A592" s="83" t="s">
        <v>184</v>
      </c>
      <c r="B592" s="83">
        <v>2</v>
      </c>
      <c r="C592" s="84">
        <v>1126.2121785700001</v>
      </c>
      <c r="D592" s="84">
        <v>1061.0878466199999</v>
      </c>
      <c r="E592" s="84">
        <v>144.94900444000001</v>
      </c>
      <c r="F592" s="84">
        <v>144.94900444000001</v>
      </c>
    </row>
    <row r="593" spans="1:6" ht="12.75" customHeight="1" x14ac:dyDescent="0.2">
      <c r="A593" s="83" t="s">
        <v>184</v>
      </c>
      <c r="B593" s="83">
        <v>3</v>
      </c>
      <c r="C593" s="84">
        <v>1147.2806575</v>
      </c>
      <c r="D593" s="84">
        <v>1081.2953685699999</v>
      </c>
      <c r="E593" s="84">
        <v>147.70943582000001</v>
      </c>
      <c r="F593" s="84">
        <v>147.70943582000001</v>
      </c>
    </row>
    <row r="594" spans="1:6" ht="12.75" customHeight="1" x14ac:dyDescent="0.2">
      <c r="A594" s="83" t="s">
        <v>184</v>
      </c>
      <c r="B594" s="83">
        <v>4</v>
      </c>
      <c r="C594" s="84">
        <v>1158.7850470000001</v>
      </c>
      <c r="D594" s="84">
        <v>1094.2044800199999</v>
      </c>
      <c r="E594" s="84">
        <v>149.47287403000001</v>
      </c>
      <c r="F594" s="84">
        <v>149.47287403000001</v>
      </c>
    </row>
    <row r="595" spans="1:6" ht="12.75" customHeight="1" x14ac:dyDescent="0.2">
      <c r="A595" s="83" t="s">
        <v>184</v>
      </c>
      <c r="B595" s="83">
        <v>5</v>
      </c>
      <c r="C595" s="84">
        <v>1164.1884806</v>
      </c>
      <c r="D595" s="84">
        <v>1100.3906846499999</v>
      </c>
      <c r="E595" s="84">
        <v>150.31793526000001</v>
      </c>
      <c r="F595" s="84">
        <v>150.31793526000001</v>
      </c>
    </row>
    <row r="596" spans="1:6" ht="12.75" customHeight="1" x14ac:dyDescent="0.2">
      <c r="A596" s="83" t="s">
        <v>184</v>
      </c>
      <c r="B596" s="83">
        <v>6</v>
      </c>
      <c r="C596" s="84">
        <v>1171.0179731799999</v>
      </c>
      <c r="D596" s="84">
        <v>1107.18849183</v>
      </c>
      <c r="E596" s="84">
        <v>151.24654394000001</v>
      </c>
      <c r="F596" s="84">
        <v>151.24654394000001</v>
      </c>
    </row>
    <row r="597" spans="1:6" ht="12.75" customHeight="1" x14ac:dyDescent="0.2">
      <c r="A597" s="83" t="s">
        <v>184</v>
      </c>
      <c r="B597" s="83">
        <v>7</v>
      </c>
      <c r="C597" s="84">
        <v>1197.4672537399999</v>
      </c>
      <c r="D597" s="84">
        <v>1129.34011317</v>
      </c>
      <c r="E597" s="84">
        <v>154.27254736</v>
      </c>
      <c r="F597" s="84">
        <v>154.27254736</v>
      </c>
    </row>
    <row r="598" spans="1:6" ht="12.75" customHeight="1" x14ac:dyDescent="0.2">
      <c r="A598" s="83" t="s">
        <v>184</v>
      </c>
      <c r="B598" s="83">
        <v>8</v>
      </c>
      <c r="C598" s="84">
        <v>1199.1562408499999</v>
      </c>
      <c r="D598" s="84">
        <v>1133.42272723</v>
      </c>
      <c r="E598" s="84">
        <v>154.83024939000001</v>
      </c>
      <c r="F598" s="84">
        <v>154.83024939000001</v>
      </c>
    </row>
    <row r="599" spans="1:6" ht="12.75" customHeight="1" x14ac:dyDescent="0.2">
      <c r="A599" s="83" t="s">
        <v>184</v>
      </c>
      <c r="B599" s="83">
        <v>9</v>
      </c>
      <c r="C599" s="84">
        <v>1146.6111790699999</v>
      </c>
      <c r="D599" s="84">
        <v>1082.07394185</v>
      </c>
      <c r="E599" s="84">
        <v>147.81579216</v>
      </c>
      <c r="F599" s="84">
        <v>147.81579216</v>
      </c>
    </row>
    <row r="600" spans="1:6" ht="12.75" customHeight="1" x14ac:dyDescent="0.2">
      <c r="A600" s="83" t="s">
        <v>184</v>
      </c>
      <c r="B600" s="83">
        <v>10</v>
      </c>
      <c r="C600" s="84">
        <v>1102.2617286100001</v>
      </c>
      <c r="D600" s="84">
        <v>1037.7332773400001</v>
      </c>
      <c r="E600" s="84">
        <v>141.75867332999999</v>
      </c>
      <c r="F600" s="84">
        <v>141.75867332999999</v>
      </c>
    </row>
    <row r="601" spans="1:6" ht="12.75" customHeight="1" x14ac:dyDescent="0.2">
      <c r="A601" s="83" t="s">
        <v>184</v>
      </c>
      <c r="B601" s="83">
        <v>11</v>
      </c>
      <c r="C601" s="84">
        <v>1079.02514367</v>
      </c>
      <c r="D601" s="84">
        <v>1012.07917662</v>
      </c>
      <c r="E601" s="84">
        <v>138.25421668000001</v>
      </c>
      <c r="F601" s="84">
        <v>138.25421668000001</v>
      </c>
    </row>
    <row r="602" spans="1:6" ht="12.75" customHeight="1" x14ac:dyDescent="0.2">
      <c r="A602" s="83" t="s">
        <v>184</v>
      </c>
      <c r="B602" s="83">
        <v>12</v>
      </c>
      <c r="C602" s="84">
        <v>1074.6260057699999</v>
      </c>
      <c r="D602" s="84">
        <v>1007.36799479</v>
      </c>
      <c r="E602" s="84">
        <v>137.61064969</v>
      </c>
      <c r="F602" s="84">
        <v>137.61064969</v>
      </c>
    </row>
    <row r="603" spans="1:6" ht="12.75" customHeight="1" x14ac:dyDescent="0.2">
      <c r="A603" s="83" t="s">
        <v>184</v>
      </c>
      <c r="B603" s="83">
        <v>13</v>
      </c>
      <c r="C603" s="84">
        <v>1077.89463985</v>
      </c>
      <c r="D603" s="84">
        <v>1012.7850207499999</v>
      </c>
      <c r="E603" s="84">
        <v>138.35063792</v>
      </c>
      <c r="F603" s="84">
        <v>138.35063792</v>
      </c>
    </row>
    <row r="604" spans="1:6" ht="12.75" customHeight="1" x14ac:dyDescent="0.2">
      <c r="A604" s="83" t="s">
        <v>184</v>
      </c>
      <c r="B604" s="83">
        <v>14</v>
      </c>
      <c r="C604" s="84">
        <v>1085.87991515</v>
      </c>
      <c r="D604" s="84">
        <v>1020.78721258</v>
      </c>
      <c r="E604" s="84">
        <v>139.44377054</v>
      </c>
      <c r="F604" s="84">
        <v>139.44377054</v>
      </c>
    </row>
    <row r="605" spans="1:6" ht="12.75" customHeight="1" x14ac:dyDescent="0.2">
      <c r="A605" s="83" t="s">
        <v>184</v>
      </c>
      <c r="B605" s="83">
        <v>15</v>
      </c>
      <c r="C605" s="84">
        <v>1095.6712940800001</v>
      </c>
      <c r="D605" s="84">
        <v>1032.3509633799999</v>
      </c>
      <c r="E605" s="84">
        <v>141.0234269</v>
      </c>
      <c r="F605" s="84">
        <v>141.0234269</v>
      </c>
    </row>
    <row r="606" spans="1:6" ht="12.75" customHeight="1" x14ac:dyDescent="0.2">
      <c r="A606" s="83" t="s">
        <v>184</v>
      </c>
      <c r="B606" s="83">
        <v>16</v>
      </c>
      <c r="C606" s="84">
        <v>1101.5598885899999</v>
      </c>
      <c r="D606" s="84">
        <v>1038.8749567</v>
      </c>
      <c r="E606" s="84">
        <v>141.91463146999999</v>
      </c>
      <c r="F606" s="84">
        <v>141.91463146999999</v>
      </c>
    </row>
    <row r="607" spans="1:6" ht="12.75" customHeight="1" x14ac:dyDescent="0.2">
      <c r="A607" s="83" t="s">
        <v>184</v>
      </c>
      <c r="B607" s="83">
        <v>17</v>
      </c>
      <c r="C607" s="84">
        <v>1104.1684272299999</v>
      </c>
      <c r="D607" s="84">
        <v>1041.4736361499999</v>
      </c>
      <c r="E607" s="84">
        <v>142.26962187000001</v>
      </c>
      <c r="F607" s="84">
        <v>142.26962187000001</v>
      </c>
    </row>
    <row r="608" spans="1:6" ht="12.75" customHeight="1" x14ac:dyDescent="0.2">
      <c r="A608" s="83" t="s">
        <v>184</v>
      </c>
      <c r="B608" s="83">
        <v>18</v>
      </c>
      <c r="C608" s="84">
        <v>1090.91303389</v>
      </c>
      <c r="D608" s="84">
        <v>1028.4249117500001</v>
      </c>
      <c r="E608" s="84">
        <v>140.48711195000001</v>
      </c>
      <c r="F608" s="84">
        <v>140.48711195000001</v>
      </c>
    </row>
    <row r="609" spans="1:6" ht="12.75" customHeight="1" x14ac:dyDescent="0.2">
      <c r="A609" s="83" t="s">
        <v>184</v>
      </c>
      <c r="B609" s="83">
        <v>19</v>
      </c>
      <c r="C609" s="84">
        <v>1076.3510321900001</v>
      </c>
      <c r="D609" s="84">
        <v>1012.3058644400001</v>
      </c>
      <c r="E609" s="84">
        <v>138.28518317999999</v>
      </c>
      <c r="F609" s="84">
        <v>138.28518317999999</v>
      </c>
    </row>
    <row r="610" spans="1:6" ht="12.75" customHeight="1" x14ac:dyDescent="0.2">
      <c r="A610" s="83" t="s">
        <v>184</v>
      </c>
      <c r="B610" s="83">
        <v>20</v>
      </c>
      <c r="C610" s="84">
        <v>1074.24728463</v>
      </c>
      <c r="D610" s="84">
        <v>1011.26267181</v>
      </c>
      <c r="E610" s="84">
        <v>138.14267873</v>
      </c>
      <c r="F610" s="84">
        <v>138.14267873</v>
      </c>
    </row>
    <row r="611" spans="1:6" ht="12.75" customHeight="1" x14ac:dyDescent="0.2">
      <c r="A611" s="83" t="s">
        <v>184</v>
      </c>
      <c r="B611" s="83">
        <v>21</v>
      </c>
      <c r="C611" s="84">
        <v>1046.4379286799999</v>
      </c>
      <c r="D611" s="84">
        <v>982.87880863999999</v>
      </c>
      <c r="E611" s="84">
        <v>134.26532520000001</v>
      </c>
      <c r="F611" s="84">
        <v>134.26532520000001</v>
      </c>
    </row>
    <row r="612" spans="1:6" ht="12.75" customHeight="1" x14ac:dyDescent="0.2">
      <c r="A612" s="83" t="s">
        <v>184</v>
      </c>
      <c r="B612" s="83">
        <v>22</v>
      </c>
      <c r="C612" s="84">
        <v>1042.4061423999999</v>
      </c>
      <c r="D612" s="84">
        <v>981.39094768999996</v>
      </c>
      <c r="E612" s="84">
        <v>134.06207721999999</v>
      </c>
      <c r="F612" s="84">
        <v>134.06207721999999</v>
      </c>
    </row>
    <row r="613" spans="1:6" ht="12.75" customHeight="1" x14ac:dyDescent="0.2">
      <c r="A613" s="83" t="s">
        <v>184</v>
      </c>
      <c r="B613" s="83">
        <v>23</v>
      </c>
      <c r="C613" s="84">
        <v>1075.2144040799999</v>
      </c>
      <c r="D613" s="84">
        <v>1011.84784986</v>
      </c>
      <c r="E613" s="84">
        <v>138.22261648</v>
      </c>
      <c r="F613" s="84">
        <v>138.22261648</v>
      </c>
    </row>
    <row r="614" spans="1:6" ht="12.75" customHeight="1" x14ac:dyDescent="0.2">
      <c r="A614" s="83" t="s">
        <v>184</v>
      </c>
      <c r="B614" s="83">
        <v>24</v>
      </c>
      <c r="C614" s="84">
        <v>1109.5068102600001</v>
      </c>
      <c r="D614" s="84">
        <v>1044.1655671200001</v>
      </c>
      <c r="E614" s="84">
        <v>142.63735080999999</v>
      </c>
      <c r="F614" s="84">
        <v>142.63735080999999</v>
      </c>
    </row>
    <row r="615" spans="1:6" ht="12.75" customHeight="1" x14ac:dyDescent="0.2">
      <c r="A615" s="83" t="s">
        <v>185</v>
      </c>
      <c r="B615" s="83">
        <v>1</v>
      </c>
      <c r="C615" s="84">
        <v>1223.7708985500001</v>
      </c>
      <c r="D615" s="84">
        <v>1160.3633997100001</v>
      </c>
      <c r="E615" s="84">
        <v>158.51045708000001</v>
      </c>
      <c r="F615" s="84">
        <v>158.51045708000001</v>
      </c>
    </row>
    <row r="616" spans="1:6" ht="12.75" customHeight="1" x14ac:dyDescent="0.2">
      <c r="A616" s="83" t="s">
        <v>185</v>
      </c>
      <c r="B616" s="83">
        <v>2</v>
      </c>
      <c r="C616" s="84">
        <v>1228.75826044</v>
      </c>
      <c r="D616" s="84">
        <v>1163.89239451</v>
      </c>
      <c r="E616" s="84">
        <v>158.99253242</v>
      </c>
      <c r="F616" s="84">
        <v>158.99253242</v>
      </c>
    </row>
    <row r="617" spans="1:6" ht="12.75" customHeight="1" x14ac:dyDescent="0.2">
      <c r="A617" s="83" t="s">
        <v>185</v>
      </c>
      <c r="B617" s="83">
        <v>3</v>
      </c>
      <c r="C617" s="84">
        <v>1255.3646150699999</v>
      </c>
      <c r="D617" s="84">
        <v>1189.5205667600001</v>
      </c>
      <c r="E617" s="84">
        <v>162.49344712999999</v>
      </c>
      <c r="F617" s="84">
        <v>162.49344712999999</v>
      </c>
    </row>
    <row r="618" spans="1:6" ht="12.75" customHeight="1" x14ac:dyDescent="0.2">
      <c r="A618" s="83" t="s">
        <v>185</v>
      </c>
      <c r="B618" s="83">
        <v>4</v>
      </c>
      <c r="C618" s="84">
        <v>1292.00702022</v>
      </c>
      <c r="D618" s="84">
        <v>1227.5141452800001</v>
      </c>
      <c r="E618" s="84">
        <v>167.68352766999999</v>
      </c>
      <c r="F618" s="84">
        <v>167.68352766999999</v>
      </c>
    </row>
    <row r="619" spans="1:6" ht="12.75" customHeight="1" x14ac:dyDescent="0.2">
      <c r="A619" s="83" t="s">
        <v>185</v>
      </c>
      <c r="B619" s="83">
        <v>5</v>
      </c>
      <c r="C619" s="84">
        <v>1282.93138671</v>
      </c>
      <c r="D619" s="84">
        <v>1220.5333318600001</v>
      </c>
      <c r="E619" s="84">
        <v>166.72991958</v>
      </c>
      <c r="F619" s="84">
        <v>166.72991958</v>
      </c>
    </row>
    <row r="620" spans="1:6" ht="12.75" customHeight="1" x14ac:dyDescent="0.2">
      <c r="A620" s="83" t="s">
        <v>185</v>
      </c>
      <c r="B620" s="83">
        <v>6</v>
      </c>
      <c r="C620" s="84">
        <v>1271.02785479</v>
      </c>
      <c r="D620" s="84">
        <v>1204.7685102099999</v>
      </c>
      <c r="E620" s="84">
        <v>164.5763795</v>
      </c>
      <c r="F620" s="84">
        <v>164.5763795</v>
      </c>
    </row>
    <row r="621" spans="1:6" ht="12.75" customHeight="1" x14ac:dyDescent="0.2">
      <c r="A621" s="83" t="s">
        <v>185</v>
      </c>
      <c r="B621" s="83">
        <v>7</v>
      </c>
      <c r="C621" s="84">
        <v>1203.1132777800001</v>
      </c>
      <c r="D621" s="84">
        <v>1137.7964464900001</v>
      </c>
      <c r="E621" s="84">
        <v>155.42771759999999</v>
      </c>
      <c r="F621" s="84">
        <v>155.42771759999999</v>
      </c>
    </row>
    <row r="622" spans="1:6" ht="12.75" customHeight="1" x14ac:dyDescent="0.2">
      <c r="A622" s="83" t="s">
        <v>185</v>
      </c>
      <c r="B622" s="83">
        <v>8</v>
      </c>
      <c r="C622" s="84">
        <v>1170.1817607</v>
      </c>
      <c r="D622" s="84">
        <v>1107.98890723</v>
      </c>
      <c r="E622" s="84">
        <v>151.355884</v>
      </c>
      <c r="F622" s="84">
        <v>151.355884</v>
      </c>
    </row>
    <row r="623" spans="1:6" ht="12.75" customHeight="1" x14ac:dyDescent="0.2">
      <c r="A623" s="83" t="s">
        <v>185</v>
      </c>
      <c r="B623" s="83">
        <v>9</v>
      </c>
      <c r="C623" s="84">
        <v>1145.0508128500001</v>
      </c>
      <c r="D623" s="84">
        <v>1078.3311276899999</v>
      </c>
      <c r="E623" s="84">
        <v>147.30450820999999</v>
      </c>
      <c r="F623" s="84">
        <v>147.30450820999999</v>
      </c>
    </row>
    <row r="624" spans="1:6" ht="12.75" customHeight="1" x14ac:dyDescent="0.2">
      <c r="A624" s="83" t="s">
        <v>185</v>
      </c>
      <c r="B624" s="83">
        <v>10</v>
      </c>
      <c r="C624" s="84">
        <v>1131.09039983</v>
      </c>
      <c r="D624" s="84">
        <v>1064.4939997700001</v>
      </c>
      <c r="E624" s="84">
        <v>145.41429909999999</v>
      </c>
      <c r="F624" s="84">
        <v>145.41429909999999</v>
      </c>
    </row>
    <row r="625" spans="1:6" ht="12.75" customHeight="1" x14ac:dyDescent="0.2">
      <c r="A625" s="83" t="s">
        <v>185</v>
      </c>
      <c r="B625" s="83">
        <v>11</v>
      </c>
      <c r="C625" s="84">
        <v>1121.23927078</v>
      </c>
      <c r="D625" s="84">
        <v>1053.1254842200001</v>
      </c>
      <c r="E625" s="84">
        <v>143.86131268</v>
      </c>
      <c r="F625" s="84">
        <v>143.86131268</v>
      </c>
    </row>
    <row r="626" spans="1:6" ht="12.75" customHeight="1" x14ac:dyDescent="0.2">
      <c r="A626" s="83" t="s">
        <v>185</v>
      </c>
      <c r="B626" s="83">
        <v>12</v>
      </c>
      <c r="C626" s="84">
        <v>1124.55075885</v>
      </c>
      <c r="D626" s="84">
        <v>1058.97118335</v>
      </c>
      <c r="E626" s="84">
        <v>144.65985945</v>
      </c>
      <c r="F626" s="84">
        <v>144.65985945</v>
      </c>
    </row>
    <row r="627" spans="1:6" ht="12.75" customHeight="1" x14ac:dyDescent="0.2">
      <c r="A627" s="83" t="s">
        <v>185</v>
      </c>
      <c r="B627" s="83">
        <v>13</v>
      </c>
      <c r="C627" s="84">
        <v>1141.96811026</v>
      </c>
      <c r="D627" s="84">
        <v>1080.45294268</v>
      </c>
      <c r="E627" s="84">
        <v>147.59435694000001</v>
      </c>
      <c r="F627" s="84">
        <v>147.59435694000001</v>
      </c>
    </row>
    <row r="628" spans="1:6" ht="12.75" customHeight="1" x14ac:dyDescent="0.2">
      <c r="A628" s="83" t="s">
        <v>185</v>
      </c>
      <c r="B628" s="83">
        <v>14</v>
      </c>
      <c r="C628" s="84">
        <v>1148.3062827199999</v>
      </c>
      <c r="D628" s="84">
        <v>1085.6390978699999</v>
      </c>
      <c r="E628" s="84">
        <v>148.30280726999999</v>
      </c>
      <c r="F628" s="84">
        <v>148.30280726999999</v>
      </c>
    </row>
    <row r="629" spans="1:6" ht="12.75" customHeight="1" x14ac:dyDescent="0.2">
      <c r="A629" s="83" t="s">
        <v>185</v>
      </c>
      <c r="B629" s="83">
        <v>15</v>
      </c>
      <c r="C629" s="84">
        <v>1160.18078638</v>
      </c>
      <c r="D629" s="84">
        <v>1096.6507592299999</v>
      </c>
      <c r="E629" s="84">
        <v>149.80704592000001</v>
      </c>
      <c r="F629" s="84">
        <v>149.80704592000001</v>
      </c>
    </row>
    <row r="630" spans="1:6" ht="12.75" customHeight="1" x14ac:dyDescent="0.2">
      <c r="A630" s="83" t="s">
        <v>185</v>
      </c>
      <c r="B630" s="83">
        <v>16</v>
      </c>
      <c r="C630" s="84">
        <v>1170.1047568399999</v>
      </c>
      <c r="D630" s="84">
        <v>1107.1260889099999</v>
      </c>
      <c r="E630" s="84">
        <v>151.23801943999999</v>
      </c>
      <c r="F630" s="84">
        <v>151.23801943999999</v>
      </c>
    </row>
    <row r="631" spans="1:6" ht="12.75" customHeight="1" x14ac:dyDescent="0.2">
      <c r="A631" s="83" t="s">
        <v>185</v>
      </c>
      <c r="B631" s="83">
        <v>17</v>
      </c>
      <c r="C631" s="84">
        <v>1174.0414258000001</v>
      </c>
      <c r="D631" s="84">
        <v>1110.0336559899999</v>
      </c>
      <c r="E631" s="84">
        <v>151.63520517000001</v>
      </c>
      <c r="F631" s="84">
        <v>151.63520517000001</v>
      </c>
    </row>
    <row r="632" spans="1:6" ht="12.75" customHeight="1" x14ac:dyDescent="0.2">
      <c r="A632" s="83" t="s">
        <v>185</v>
      </c>
      <c r="B632" s="83">
        <v>18</v>
      </c>
      <c r="C632" s="84">
        <v>1199.18343888</v>
      </c>
      <c r="D632" s="84">
        <v>1134.9863539200001</v>
      </c>
      <c r="E632" s="84">
        <v>155.04384729</v>
      </c>
      <c r="F632" s="84">
        <v>155.04384729</v>
      </c>
    </row>
    <row r="633" spans="1:6" ht="12.75" customHeight="1" x14ac:dyDescent="0.2">
      <c r="A633" s="83" t="s">
        <v>185</v>
      </c>
      <c r="B633" s="83">
        <v>19</v>
      </c>
      <c r="C633" s="84">
        <v>1167.51303014</v>
      </c>
      <c r="D633" s="84">
        <v>1100.80327356</v>
      </c>
      <c r="E633" s="84">
        <v>150.37429662</v>
      </c>
      <c r="F633" s="84">
        <v>150.37429662</v>
      </c>
    </row>
    <row r="634" spans="1:6" ht="12.75" customHeight="1" x14ac:dyDescent="0.2">
      <c r="A634" s="83" t="s">
        <v>185</v>
      </c>
      <c r="B634" s="83">
        <v>20</v>
      </c>
      <c r="C634" s="84">
        <v>1112.5632558699999</v>
      </c>
      <c r="D634" s="84">
        <v>1048.81869482</v>
      </c>
      <c r="E634" s="84">
        <v>143.27298737000001</v>
      </c>
      <c r="F634" s="84">
        <v>143.27298737000001</v>
      </c>
    </row>
    <row r="635" spans="1:6" ht="12.75" customHeight="1" x14ac:dyDescent="0.2">
      <c r="A635" s="83" t="s">
        <v>185</v>
      </c>
      <c r="B635" s="83">
        <v>21</v>
      </c>
      <c r="C635" s="84">
        <v>1107.42301466</v>
      </c>
      <c r="D635" s="84">
        <v>1043.7077890099999</v>
      </c>
      <c r="E635" s="84">
        <v>142.57481641999999</v>
      </c>
      <c r="F635" s="84">
        <v>142.57481641999999</v>
      </c>
    </row>
    <row r="636" spans="1:6" ht="12.75" customHeight="1" x14ac:dyDescent="0.2">
      <c r="A636" s="83" t="s">
        <v>185</v>
      </c>
      <c r="B636" s="83">
        <v>22</v>
      </c>
      <c r="C636" s="84">
        <v>1125.2832970699999</v>
      </c>
      <c r="D636" s="84">
        <v>1070.31393572</v>
      </c>
      <c r="E636" s="84">
        <v>146.20932651000001</v>
      </c>
      <c r="F636" s="84">
        <v>146.20932651000001</v>
      </c>
    </row>
    <row r="637" spans="1:6" ht="12.75" customHeight="1" x14ac:dyDescent="0.2">
      <c r="A637" s="83" t="s">
        <v>185</v>
      </c>
      <c r="B637" s="83">
        <v>23</v>
      </c>
      <c r="C637" s="84">
        <v>1133.64282095</v>
      </c>
      <c r="D637" s="84">
        <v>1072.6575917600001</v>
      </c>
      <c r="E637" s="84">
        <v>146.52947965000001</v>
      </c>
      <c r="F637" s="84">
        <v>146.52947965000001</v>
      </c>
    </row>
    <row r="638" spans="1:6" ht="12.75" customHeight="1" x14ac:dyDescent="0.2">
      <c r="A638" s="83" t="s">
        <v>185</v>
      </c>
      <c r="B638" s="83">
        <v>24</v>
      </c>
      <c r="C638" s="84">
        <v>1194.7472436200001</v>
      </c>
      <c r="D638" s="84">
        <v>1131.5916897</v>
      </c>
      <c r="E638" s="84">
        <v>154.58012206000001</v>
      </c>
      <c r="F638" s="84">
        <v>154.58012206000001</v>
      </c>
    </row>
    <row r="639" spans="1:6" ht="12.75" customHeight="1" x14ac:dyDescent="0.2">
      <c r="A639" s="83" t="s">
        <v>186</v>
      </c>
      <c r="B639" s="83">
        <v>1</v>
      </c>
      <c r="C639" s="84">
        <v>1174.6471380200001</v>
      </c>
      <c r="D639" s="84">
        <v>1114.89613568</v>
      </c>
      <c r="E639" s="84">
        <v>152.29944008000001</v>
      </c>
      <c r="F639" s="84">
        <v>152.29944008000001</v>
      </c>
    </row>
    <row r="640" spans="1:6" ht="12.75" customHeight="1" x14ac:dyDescent="0.2">
      <c r="A640" s="83" t="s">
        <v>186</v>
      </c>
      <c r="B640" s="83">
        <v>2</v>
      </c>
      <c r="C640" s="84">
        <v>1197.38839674</v>
      </c>
      <c r="D640" s="84">
        <v>1134.97052659</v>
      </c>
      <c r="E640" s="84">
        <v>155.04168521</v>
      </c>
      <c r="F640" s="84">
        <v>155.04168521</v>
      </c>
    </row>
    <row r="641" spans="1:6" ht="12.75" customHeight="1" x14ac:dyDescent="0.2">
      <c r="A641" s="83" t="s">
        <v>186</v>
      </c>
      <c r="B641" s="83">
        <v>3</v>
      </c>
      <c r="C641" s="84">
        <v>1223.0817340399999</v>
      </c>
      <c r="D641" s="84">
        <v>1159.12085959</v>
      </c>
      <c r="E641" s="84">
        <v>158.34072094999999</v>
      </c>
      <c r="F641" s="84">
        <v>158.34072094999999</v>
      </c>
    </row>
    <row r="642" spans="1:6" ht="12.75" customHeight="1" x14ac:dyDescent="0.2">
      <c r="A642" s="83" t="s">
        <v>186</v>
      </c>
      <c r="B642" s="83">
        <v>4</v>
      </c>
      <c r="C642" s="84">
        <v>1287.5986593800001</v>
      </c>
      <c r="D642" s="84">
        <v>1224.61146968</v>
      </c>
      <c r="E642" s="84">
        <v>167.28701014000001</v>
      </c>
      <c r="F642" s="84">
        <v>167.28701014000001</v>
      </c>
    </row>
    <row r="643" spans="1:6" ht="12.75" customHeight="1" x14ac:dyDescent="0.2">
      <c r="A643" s="83" t="s">
        <v>186</v>
      </c>
      <c r="B643" s="83">
        <v>5</v>
      </c>
      <c r="C643" s="84">
        <v>1287.1303263100001</v>
      </c>
      <c r="D643" s="84">
        <v>1226.13615667</v>
      </c>
      <c r="E643" s="84">
        <v>167.49528871000001</v>
      </c>
      <c r="F643" s="84">
        <v>167.49528871000001</v>
      </c>
    </row>
    <row r="644" spans="1:6" ht="12.75" customHeight="1" x14ac:dyDescent="0.2">
      <c r="A644" s="83" t="s">
        <v>186</v>
      </c>
      <c r="B644" s="83">
        <v>6</v>
      </c>
      <c r="C644" s="84">
        <v>1306.0161216500001</v>
      </c>
      <c r="D644" s="84">
        <v>1243.11758966</v>
      </c>
      <c r="E644" s="84">
        <v>169.81502294000001</v>
      </c>
      <c r="F644" s="84">
        <v>169.81502294000001</v>
      </c>
    </row>
    <row r="645" spans="1:6" ht="12.75" customHeight="1" x14ac:dyDescent="0.2">
      <c r="A645" s="83" t="s">
        <v>186</v>
      </c>
      <c r="B645" s="83">
        <v>7</v>
      </c>
      <c r="C645" s="84">
        <v>1254.4149504</v>
      </c>
      <c r="D645" s="84">
        <v>1189.94525705</v>
      </c>
      <c r="E645" s="84">
        <v>162.55146159</v>
      </c>
      <c r="F645" s="84">
        <v>162.55146159</v>
      </c>
    </row>
    <row r="646" spans="1:6" ht="12.75" customHeight="1" x14ac:dyDescent="0.2">
      <c r="A646" s="83" t="s">
        <v>186</v>
      </c>
      <c r="B646" s="83">
        <v>8</v>
      </c>
      <c r="C646" s="84">
        <v>1207.95865437</v>
      </c>
      <c r="D646" s="84">
        <v>1144.77114312</v>
      </c>
      <c r="E646" s="84">
        <v>156.38049011000001</v>
      </c>
      <c r="F646" s="84">
        <v>156.38049011000001</v>
      </c>
    </row>
    <row r="647" spans="1:6" ht="12.75" customHeight="1" x14ac:dyDescent="0.2">
      <c r="A647" s="83" t="s">
        <v>186</v>
      </c>
      <c r="B647" s="83">
        <v>9</v>
      </c>
      <c r="C647" s="84">
        <v>1146.1788418000001</v>
      </c>
      <c r="D647" s="84">
        <v>1084.7299592700001</v>
      </c>
      <c r="E647" s="84">
        <v>148.17861515999999</v>
      </c>
      <c r="F647" s="84">
        <v>148.17861515999999</v>
      </c>
    </row>
    <row r="648" spans="1:6" ht="12.75" customHeight="1" x14ac:dyDescent="0.2">
      <c r="A648" s="83" t="s">
        <v>186</v>
      </c>
      <c r="B648" s="83">
        <v>10</v>
      </c>
      <c r="C648" s="84">
        <v>1086.5376013299999</v>
      </c>
      <c r="D648" s="84">
        <v>1032.5900053400001</v>
      </c>
      <c r="E648" s="84">
        <v>141.05608101999999</v>
      </c>
      <c r="F648" s="84">
        <v>141.05608101999999</v>
      </c>
    </row>
    <row r="649" spans="1:6" ht="12.75" customHeight="1" x14ac:dyDescent="0.2">
      <c r="A649" s="83" t="s">
        <v>186</v>
      </c>
      <c r="B649" s="83">
        <v>11</v>
      </c>
      <c r="C649" s="84">
        <v>1089.72716242</v>
      </c>
      <c r="D649" s="84">
        <v>1028.51134622</v>
      </c>
      <c r="E649" s="84">
        <v>140.49891926000001</v>
      </c>
      <c r="F649" s="84">
        <v>140.49891926000001</v>
      </c>
    </row>
    <row r="650" spans="1:6" ht="12.75" customHeight="1" x14ac:dyDescent="0.2">
      <c r="A650" s="83" t="s">
        <v>186</v>
      </c>
      <c r="B650" s="83">
        <v>12</v>
      </c>
      <c r="C650" s="84">
        <v>1085.1536682999999</v>
      </c>
      <c r="D650" s="84">
        <v>1024.1063074900001</v>
      </c>
      <c r="E650" s="84">
        <v>139.89717268000001</v>
      </c>
      <c r="F650" s="84">
        <v>139.89717268000001</v>
      </c>
    </row>
    <row r="651" spans="1:6" ht="12.75" customHeight="1" x14ac:dyDescent="0.2">
      <c r="A651" s="83" t="s">
        <v>186</v>
      </c>
      <c r="B651" s="83">
        <v>13</v>
      </c>
      <c r="C651" s="84">
        <v>1085.7773758000001</v>
      </c>
      <c r="D651" s="84">
        <v>1026.1958311400001</v>
      </c>
      <c r="E651" s="84">
        <v>140.18261029000001</v>
      </c>
      <c r="F651" s="84">
        <v>140.18261029000001</v>
      </c>
    </row>
    <row r="652" spans="1:6" ht="12.75" customHeight="1" x14ac:dyDescent="0.2">
      <c r="A652" s="83" t="s">
        <v>186</v>
      </c>
      <c r="B652" s="83">
        <v>14</v>
      </c>
      <c r="C652" s="84">
        <v>1105.1845132599999</v>
      </c>
      <c r="D652" s="84">
        <v>1045.65092488</v>
      </c>
      <c r="E652" s="84">
        <v>142.84025685</v>
      </c>
      <c r="F652" s="84">
        <v>142.84025685</v>
      </c>
    </row>
    <row r="653" spans="1:6" ht="12.75" customHeight="1" x14ac:dyDescent="0.2">
      <c r="A653" s="83" t="s">
        <v>186</v>
      </c>
      <c r="B653" s="83">
        <v>15</v>
      </c>
      <c r="C653" s="84">
        <v>1109.11307775</v>
      </c>
      <c r="D653" s="84">
        <v>1049.5845838</v>
      </c>
      <c r="E653" s="84">
        <v>143.37761098999999</v>
      </c>
      <c r="F653" s="84">
        <v>143.37761098999999</v>
      </c>
    </row>
    <row r="654" spans="1:6" ht="12.75" customHeight="1" x14ac:dyDescent="0.2">
      <c r="A654" s="83" t="s">
        <v>186</v>
      </c>
      <c r="B654" s="83">
        <v>16</v>
      </c>
      <c r="C654" s="84">
        <v>1111.36897071</v>
      </c>
      <c r="D654" s="84">
        <v>1051.9582667300001</v>
      </c>
      <c r="E654" s="84">
        <v>143.70186593</v>
      </c>
      <c r="F654" s="84">
        <v>143.70186593</v>
      </c>
    </row>
    <row r="655" spans="1:6" ht="12.75" customHeight="1" x14ac:dyDescent="0.2">
      <c r="A655" s="83" t="s">
        <v>186</v>
      </c>
      <c r="B655" s="83">
        <v>17</v>
      </c>
      <c r="C655" s="84">
        <v>1095.36251339</v>
      </c>
      <c r="D655" s="84">
        <v>1033.65085658</v>
      </c>
      <c r="E655" s="84">
        <v>141.20099771</v>
      </c>
      <c r="F655" s="84">
        <v>141.20099771</v>
      </c>
    </row>
    <row r="656" spans="1:6" ht="12.75" customHeight="1" x14ac:dyDescent="0.2">
      <c r="A656" s="83" t="s">
        <v>186</v>
      </c>
      <c r="B656" s="83">
        <v>18</v>
      </c>
      <c r="C656" s="84">
        <v>1108.8989669699999</v>
      </c>
      <c r="D656" s="84">
        <v>1046.2031420799999</v>
      </c>
      <c r="E656" s="84">
        <v>142.91569200999999</v>
      </c>
      <c r="F656" s="84">
        <v>142.91569200999999</v>
      </c>
    </row>
    <row r="657" spans="1:6" ht="12.75" customHeight="1" x14ac:dyDescent="0.2">
      <c r="A657" s="83" t="s">
        <v>186</v>
      </c>
      <c r="B657" s="83">
        <v>19</v>
      </c>
      <c r="C657" s="84">
        <v>1074.9676045799999</v>
      </c>
      <c r="D657" s="84">
        <v>1010.65433632</v>
      </c>
      <c r="E657" s="84">
        <v>138.05957758</v>
      </c>
      <c r="F657" s="84">
        <v>138.05957758</v>
      </c>
    </row>
    <row r="658" spans="1:6" ht="12.75" customHeight="1" x14ac:dyDescent="0.2">
      <c r="A658" s="83" t="s">
        <v>186</v>
      </c>
      <c r="B658" s="83">
        <v>20</v>
      </c>
      <c r="C658" s="84">
        <v>1043.85407422</v>
      </c>
      <c r="D658" s="84">
        <v>983.96559568999999</v>
      </c>
      <c r="E658" s="84">
        <v>134.41378483</v>
      </c>
      <c r="F658" s="84">
        <v>134.41378483</v>
      </c>
    </row>
    <row r="659" spans="1:6" ht="12.75" customHeight="1" x14ac:dyDescent="0.2">
      <c r="A659" s="83" t="s">
        <v>186</v>
      </c>
      <c r="B659" s="83">
        <v>21</v>
      </c>
      <c r="C659" s="84">
        <v>1019.7383625</v>
      </c>
      <c r="D659" s="84">
        <v>958.48302397999998</v>
      </c>
      <c r="E659" s="84">
        <v>130.93275975</v>
      </c>
      <c r="F659" s="84">
        <v>130.93275975</v>
      </c>
    </row>
    <row r="660" spans="1:6" ht="12.75" customHeight="1" x14ac:dyDescent="0.2">
      <c r="A660" s="83" t="s">
        <v>186</v>
      </c>
      <c r="B660" s="83">
        <v>22</v>
      </c>
      <c r="C660" s="84">
        <v>1026.9490827499999</v>
      </c>
      <c r="D660" s="84">
        <v>967.31803969999999</v>
      </c>
      <c r="E660" s="84">
        <v>132.13965956999999</v>
      </c>
      <c r="F660" s="84">
        <v>132.13965956999999</v>
      </c>
    </row>
    <row r="661" spans="1:6" ht="12.75" customHeight="1" x14ac:dyDescent="0.2">
      <c r="A661" s="83" t="s">
        <v>186</v>
      </c>
      <c r="B661" s="83">
        <v>23</v>
      </c>
      <c r="C661" s="84">
        <v>1072.1881082800001</v>
      </c>
      <c r="D661" s="84">
        <v>1012.93447423</v>
      </c>
      <c r="E661" s="84">
        <v>138.37105388000001</v>
      </c>
      <c r="F661" s="84">
        <v>138.37105388000001</v>
      </c>
    </row>
    <row r="662" spans="1:6" ht="12.75" customHeight="1" x14ac:dyDescent="0.2">
      <c r="A662" s="83" t="s">
        <v>186</v>
      </c>
      <c r="B662" s="83">
        <v>24</v>
      </c>
      <c r="C662" s="84">
        <v>1113.07038205</v>
      </c>
      <c r="D662" s="84">
        <v>1050.9570946900001</v>
      </c>
      <c r="E662" s="84">
        <v>143.56510166999999</v>
      </c>
      <c r="F662" s="84">
        <v>143.56510166999999</v>
      </c>
    </row>
    <row r="663" spans="1:6" ht="12.75" customHeight="1" x14ac:dyDescent="0.2">
      <c r="A663" s="83" t="s">
        <v>187</v>
      </c>
      <c r="B663" s="83">
        <v>1</v>
      </c>
      <c r="C663" s="84">
        <v>1193.16105064</v>
      </c>
      <c r="D663" s="84">
        <v>1133.5252574399999</v>
      </c>
      <c r="E663" s="84">
        <v>154.84425544000001</v>
      </c>
      <c r="F663" s="84">
        <v>154.84425544000001</v>
      </c>
    </row>
    <row r="664" spans="1:6" ht="12.75" customHeight="1" x14ac:dyDescent="0.2">
      <c r="A664" s="83" t="s">
        <v>187</v>
      </c>
      <c r="B664" s="83">
        <v>2</v>
      </c>
      <c r="C664" s="84">
        <v>1209.3921118600001</v>
      </c>
      <c r="D664" s="84">
        <v>1146.1143231599999</v>
      </c>
      <c r="E664" s="84">
        <v>156.56397408000001</v>
      </c>
      <c r="F664" s="84">
        <v>156.56397408000001</v>
      </c>
    </row>
    <row r="665" spans="1:6" ht="12.75" customHeight="1" x14ac:dyDescent="0.2">
      <c r="A665" s="83" t="s">
        <v>187</v>
      </c>
      <c r="B665" s="83">
        <v>3</v>
      </c>
      <c r="C665" s="84">
        <v>1227.37848373</v>
      </c>
      <c r="D665" s="84">
        <v>1162.732683</v>
      </c>
      <c r="E665" s="84">
        <v>158.83411101999999</v>
      </c>
      <c r="F665" s="84">
        <v>158.83411101999999</v>
      </c>
    </row>
    <row r="666" spans="1:6" ht="12.75" customHeight="1" x14ac:dyDescent="0.2">
      <c r="A666" s="83" t="s">
        <v>187</v>
      </c>
      <c r="B666" s="83">
        <v>4</v>
      </c>
      <c r="C666" s="84">
        <v>1284.2997333599999</v>
      </c>
      <c r="D666" s="84">
        <v>1221.4532514499999</v>
      </c>
      <c r="E666" s="84">
        <v>166.85558442000001</v>
      </c>
      <c r="F666" s="84">
        <v>166.85558442000001</v>
      </c>
    </row>
    <row r="667" spans="1:6" ht="12.75" customHeight="1" x14ac:dyDescent="0.2">
      <c r="A667" s="83" t="s">
        <v>187</v>
      </c>
      <c r="B667" s="83">
        <v>5</v>
      </c>
      <c r="C667" s="84">
        <v>1285.13861722</v>
      </c>
      <c r="D667" s="84">
        <v>1223.8428002000001</v>
      </c>
      <c r="E667" s="84">
        <v>167.18200669000001</v>
      </c>
      <c r="F667" s="84">
        <v>167.18200669000001</v>
      </c>
    </row>
    <row r="668" spans="1:6" ht="12.75" customHeight="1" x14ac:dyDescent="0.2">
      <c r="A668" s="83" t="s">
        <v>187</v>
      </c>
      <c r="B668" s="83">
        <v>6</v>
      </c>
      <c r="C668" s="84">
        <v>1277.7915031299999</v>
      </c>
      <c r="D668" s="84">
        <v>1214.6812803099999</v>
      </c>
      <c r="E668" s="84">
        <v>165.93050504999999</v>
      </c>
      <c r="F668" s="84">
        <v>165.93050504999999</v>
      </c>
    </row>
    <row r="669" spans="1:6" ht="12.75" customHeight="1" x14ac:dyDescent="0.2">
      <c r="A669" s="83" t="s">
        <v>187</v>
      </c>
      <c r="B669" s="83">
        <v>7</v>
      </c>
      <c r="C669" s="84">
        <v>1228.8581753999999</v>
      </c>
      <c r="D669" s="84">
        <v>1163.20774127</v>
      </c>
      <c r="E669" s="84">
        <v>158.89900595</v>
      </c>
      <c r="F669" s="84">
        <v>158.89900595</v>
      </c>
    </row>
    <row r="670" spans="1:6" ht="12.75" customHeight="1" x14ac:dyDescent="0.2">
      <c r="A670" s="83" t="s">
        <v>187</v>
      </c>
      <c r="B670" s="83">
        <v>8</v>
      </c>
      <c r="C670" s="84">
        <v>1193.0113291</v>
      </c>
      <c r="D670" s="84">
        <v>1136.19953723</v>
      </c>
      <c r="E670" s="84">
        <v>155.20957315999999</v>
      </c>
      <c r="F670" s="84">
        <v>155.20957315999999</v>
      </c>
    </row>
    <row r="671" spans="1:6" ht="12.75" customHeight="1" x14ac:dyDescent="0.2">
      <c r="A671" s="83" t="s">
        <v>187</v>
      </c>
      <c r="B671" s="83">
        <v>9</v>
      </c>
      <c r="C671" s="84">
        <v>1161.5424518299999</v>
      </c>
      <c r="D671" s="84">
        <v>1104.1525248600001</v>
      </c>
      <c r="E671" s="84">
        <v>150.83181825</v>
      </c>
      <c r="F671" s="84">
        <v>150.83181825</v>
      </c>
    </row>
    <row r="672" spans="1:6" ht="12.75" customHeight="1" x14ac:dyDescent="0.2">
      <c r="A672" s="83" t="s">
        <v>187</v>
      </c>
      <c r="B672" s="83">
        <v>10</v>
      </c>
      <c r="C672" s="84">
        <v>1149.5781877100001</v>
      </c>
      <c r="D672" s="84">
        <v>1089.3023522000001</v>
      </c>
      <c r="E672" s="84">
        <v>148.80322301999999</v>
      </c>
      <c r="F672" s="84">
        <v>148.80322301999999</v>
      </c>
    </row>
    <row r="673" spans="1:6" ht="12.75" customHeight="1" x14ac:dyDescent="0.2">
      <c r="A673" s="83" t="s">
        <v>187</v>
      </c>
      <c r="B673" s="83">
        <v>11</v>
      </c>
      <c r="C673" s="84">
        <v>1141.6533650900001</v>
      </c>
      <c r="D673" s="84">
        <v>1079.2501319999999</v>
      </c>
      <c r="E673" s="84">
        <v>147.43004801000001</v>
      </c>
      <c r="F673" s="84">
        <v>147.43004801000001</v>
      </c>
    </row>
    <row r="674" spans="1:6" ht="12.75" customHeight="1" x14ac:dyDescent="0.2">
      <c r="A674" s="83" t="s">
        <v>187</v>
      </c>
      <c r="B674" s="83">
        <v>12</v>
      </c>
      <c r="C674" s="84">
        <v>1136.85296262</v>
      </c>
      <c r="D674" s="84">
        <v>1074.1489650999999</v>
      </c>
      <c r="E674" s="84">
        <v>146.73320744</v>
      </c>
      <c r="F674" s="84">
        <v>146.73320744</v>
      </c>
    </row>
    <row r="675" spans="1:6" ht="12.75" customHeight="1" x14ac:dyDescent="0.2">
      <c r="A675" s="83" t="s">
        <v>187</v>
      </c>
      <c r="B675" s="83">
        <v>13</v>
      </c>
      <c r="C675" s="84">
        <v>1148.03051519</v>
      </c>
      <c r="D675" s="84">
        <v>1087.8174361399999</v>
      </c>
      <c r="E675" s="84">
        <v>148.60037732000001</v>
      </c>
      <c r="F675" s="84">
        <v>148.60037732000001</v>
      </c>
    </row>
    <row r="676" spans="1:6" ht="12.75" customHeight="1" x14ac:dyDescent="0.2">
      <c r="A676" s="83" t="s">
        <v>187</v>
      </c>
      <c r="B676" s="83">
        <v>14</v>
      </c>
      <c r="C676" s="84">
        <v>1172.34612333</v>
      </c>
      <c r="D676" s="84">
        <v>1112.5936735</v>
      </c>
      <c r="E676" s="84">
        <v>151.98491419000001</v>
      </c>
      <c r="F676" s="84">
        <v>151.98491419000001</v>
      </c>
    </row>
    <row r="677" spans="1:6" ht="12.75" customHeight="1" x14ac:dyDescent="0.2">
      <c r="A677" s="83" t="s">
        <v>187</v>
      </c>
      <c r="B677" s="83">
        <v>15</v>
      </c>
      <c r="C677" s="84">
        <v>1171.9924333900001</v>
      </c>
      <c r="D677" s="84">
        <v>1112.0214821500001</v>
      </c>
      <c r="E677" s="84">
        <v>151.90675048</v>
      </c>
      <c r="F677" s="84">
        <v>151.90675048</v>
      </c>
    </row>
    <row r="678" spans="1:6" ht="12.75" customHeight="1" x14ac:dyDescent="0.2">
      <c r="A678" s="83" t="s">
        <v>187</v>
      </c>
      <c r="B678" s="83">
        <v>16</v>
      </c>
      <c r="C678" s="84">
        <v>1168.3643582499999</v>
      </c>
      <c r="D678" s="84">
        <v>1109.2881451600001</v>
      </c>
      <c r="E678" s="84">
        <v>151.53336530000001</v>
      </c>
      <c r="F678" s="84">
        <v>151.53336530000001</v>
      </c>
    </row>
    <row r="679" spans="1:6" ht="12.75" customHeight="1" x14ac:dyDescent="0.2">
      <c r="A679" s="83" t="s">
        <v>187</v>
      </c>
      <c r="B679" s="83">
        <v>17</v>
      </c>
      <c r="C679" s="84">
        <v>1169.50559021</v>
      </c>
      <c r="D679" s="84">
        <v>1109.4153538200001</v>
      </c>
      <c r="E679" s="84">
        <v>151.55074253000001</v>
      </c>
      <c r="F679" s="84">
        <v>151.55074253000001</v>
      </c>
    </row>
    <row r="680" spans="1:6" ht="12.75" customHeight="1" x14ac:dyDescent="0.2">
      <c r="A680" s="83" t="s">
        <v>187</v>
      </c>
      <c r="B680" s="83">
        <v>18</v>
      </c>
      <c r="C680" s="84">
        <v>1165.81230157</v>
      </c>
      <c r="D680" s="84">
        <v>1105.1678494600001</v>
      </c>
      <c r="E680" s="84">
        <v>150.97051579999999</v>
      </c>
      <c r="F680" s="84">
        <v>150.97051579999999</v>
      </c>
    </row>
    <row r="681" spans="1:6" ht="12.75" customHeight="1" x14ac:dyDescent="0.2">
      <c r="A681" s="83" t="s">
        <v>187</v>
      </c>
      <c r="B681" s="83">
        <v>19</v>
      </c>
      <c r="C681" s="84">
        <v>1159.24987065</v>
      </c>
      <c r="D681" s="84">
        <v>1096.54541202</v>
      </c>
      <c r="E681" s="84">
        <v>149.79265505999999</v>
      </c>
      <c r="F681" s="84">
        <v>149.79265505999999</v>
      </c>
    </row>
    <row r="682" spans="1:6" ht="12.75" customHeight="1" x14ac:dyDescent="0.2">
      <c r="A682" s="83" t="s">
        <v>187</v>
      </c>
      <c r="B682" s="83">
        <v>20</v>
      </c>
      <c r="C682" s="84">
        <v>1150.43769421</v>
      </c>
      <c r="D682" s="84">
        <v>1088.9500610699999</v>
      </c>
      <c r="E682" s="84">
        <v>148.75509858999999</v>
      </c>
      <c r="F682" s="84">
        <v>148.75509858999999</v>
      </c>
    </row>
    <row r="683" spans="1:6" ht="12.75" customHeight="1" x14ac:dyDescent="0.2">
      <c r="A683" s="83" t="s">
        <v>187</v>
      </c>
      <c r="B683" s="83">
        <v>21</v>
      </c>
      <c r="C683" s="84">
        <v>1123.1512086800001</v>
      </c>
      <c r="D683" s="84">
        <v>1061.5418607900001</v>
      </c>
      <c r="E683" s="84">
        <v>145.01102466</v>
      </c>
      <c r="F683" s="84">
        <v>145.01102466</v>
      </c>
    </row>
    <row r="684" spans="1:6" ht="12.75" customHeight="1" x14ac:dyDescent="0.2">
      <c r="A684" s="83" t="s">
        <v>187</v>
      </c>
      <c r="B684" s="83">
        <v>22</v>
      </c>
      <c r="C684" s="84">
        <v>1102.0411595600001</v>
      </c>
      <c r="D684" s="84">
        <v>1043.2174430099999</v>
      </c>
      <c r="E684" s="84">
        <v>142.50783311999999</v>
      </c>
      <c r="F684" s="84">
        <v>142.50783311999999</v>
      </c>
    </row>
    <row r="685" spans="1:6" ht="12.75" customHeight="1" x14ac:dyDescent="0.2">
      <c r="A685" s="83" t="s">
        <v>187</v>
      </c>
      <c r="B685" s="83">
        <v>23</v>
      </c>
      <c r="C685" s="84">
        <v>1142.7517003099999</v>
      </c>
      <c r="D685" s="84">
        <v>1083.1583017800001</v>
      </c>
      <c r="E685" s="84">
        <v>147.96392023000001</v>
      </c>
      <c r="F685" s="84">
        <v>147.96392023000001</v>
      </c>
    </row>
    <row r="686" spans="1:6" ht="12.75" customHeight="1" x14ac:dyDescent="0.2">
      <c r="A686" s="83" t="s">
        <v>187</v>
      </c>
      <c r="B686" s="83">
        <v>24</v>
      </c>
      <c r="C686" s="84">
        <v>1183.20239511</v>
      </c>
      <c r="D686" s="84">
        <v>1122.5678042899999</v>
      </c>
      <c r="E686" s="84">
        <v>153.34742186</v>
      </c>
      <c r="F686" s="84">
        <v>153.34742186</v>
      </c>
    </row>
    <row r="687" spans="1:6" ht="12.75" customHeight="1" x14ac:dyDescent="0.2">
      <c r="A687" s="83" t="s">
        <v>188</v>
      </c>
      <c r="B687" s="83">
        <v>1</v>
      </c>
      <c r="C687" s="84">
        <v>1290.19180968</v>
      </c>
      <c r="D687" s="84">
        <v>1230.5502080199999</v>
      </c>
      <c r="E687" s="84">
        <v>168.09826645000001</v>
      </c>
      <c r="F687" s="84">
        <v>168.09826645000001</v>
      </c>
    </row>
    <row r="688" spans="1:6" ht="12.75" customHeight="1" x14ac:dyDescent="0.2">
      <c r="A688" s="83" t="s">
        <v>188</v>
      </c>
      <c r="B688" s="83">
        <v>2</v>
      </c>
      <c r="C688" s="84">
        <v>1268.9941311499999</v>
      </c>
      <c r="D688" s="84">
        <v>1205.9074145100001</v>
      </c>
      <c r="E688" s="84">
        <v>164.73195856000001</v>
      </c>
      <c r="F688" s="84">
        <v>164.73195856000001</v>
      </c>
    </row>
    <row r="689" spans="1:6" ht="12.75" customHeight="1" x14ac:dyDescent="0.2">
      <c r="A689" s="83" t="s">
        <v>188</v>
      </c>
      <c r="B689" s="83">
        <v>3</v>
      </c>
      <c r="C689" s="84">
        <v>1297.5813840799999</v>
      </c>
      <c r="D689" s="84">
        <v>1234.24493005</v>
      </c>
      <c r="E689" s="84">
        <v>168.60298080999999</v>
      </c>
      <c r="F689" s="84">
        <v>168.60298080999999</v>
      </c>
    </row>
    <row r="690" spans="1:6" ht="12.75" customHeight="1" x14ac:dyDescent="0.2">
      <c r="A690" s="83" t="s">
        <v>188</v>
      </c>
      <c r="B690" s="83">
        <v>4</v>
      </c>
      <c r="C690" s="84">
        <v>1290.3143800099999</v>
      </c>
      <c r="D690" s="84">
        <v>1227.6358535100001</v>
      </c>
      <c r="E690" s="84">
        <v>167.70015351999999</v>
      </c>
      <c r="F690" s="84">
        <v>167.70015351999999</v>
      </c>
    </row>
    <row r="691" spans="1:6" ht="12.75" customHeight="1" x14ac:dyDescent="0.2">
      <c r="A691" s="83" t="s">
        <v>188</v>
      </c>
      <c r="B691" s="83">
        <v>5</v>
      </c>
      <c r="C691" s="84">
        <v>1308.2906978799999</v>
      </c>
      <c r="D691" s="84">
        <v>1247.02735536</v>
      </c>
      <c r="E691" s="84">
        <v>170.34911317000001</v>
      </c>
      <c r="F691" s="84">
        <v>170.34911317000001</v>
      </c>
    </row>
    <row r="692" spans="1:6" ht="12.75" customHeight="1" x14ac:dyDescent="0.2">
      <c r="A692" s="83" t="s">
        <v>188</v>
      </c>
      <c r="B692" s="83">
        <v>6</v>
      </c>
      <c r="C692" s="84">
        <v>1293.17959111</v>
      </c>
      <c r="D692" s="84">
        <v>1227.8549422000001</v>
      </c>
      <c r="E692" s="84">
        <v>167.73008195</v>
      </c>
      <c r="F692" s="84">
        <v>167.73008195</v>
      </c>
    </row>
    <row r="693" spans="1:6" ht="12.75" customHeight="1" x14ac:dyDescent="0.2">
      <c r="A693" s="83" t="s">
        <v>188</v>
      </c>
      <c r="B693" s="83">
        <v>7</v>
      </c>
      <c r="C693" s="84">
        <v>1225.7492236200001</v>
      </c>
      <c r="D693" s="84">
        <v>1159.84227979</v>
      </c>
      <c r="E693" s="84">
        <v>158.43926994</v>
      </c>
      <c r="F693" s="84">
        <v>158.43926994</v>
      </c>
    </row>
    <row r="694" spans="1:6" ht="12.75" customHeight="1" x14ac:dyDescent="0.2">
      <c r="A694" s="83" t="s">
        <v>188</v>
      </c>
      <c r="B694" s="83">
        <v>8</v>
      </c>
      <c r="C694" s="84">
        <v>1155.4408819600001</v>
      </c>
      <c r="D694" s="84">
        <v>1091.8614628</v>
      </c>
      <c r="E694" s="84">
        <v>149.15280815</v>
      </c>
      <c r="F694" s="84">
        <v>149.15280815</v>
      </c>
    </row>
    <row r="695" spans="1:6" ht="12.75" customHeight="1" x14ac:dyDescent="0.2">
      <c r="A695" s="83" t="s">
        <v>188</v>
      </c>
      <c r="B695" s="83">
        <v>9</v>
      </c>
      <c r="C695" s="84">
        <v>1154.7352908800001</v>
      </c>
      <c r="D695" s="84">
        <v>1091.3900486800001</v>
      </c>
      <c r="E695" s="84">
        <v>149.08841102</v>
      </c>
      <c r="F695" s="84">
        <v>149.08841102</v>
      </c>
    </row>
    <row r="696" spans="1:6" ht="12.75" customHeight="1" x14ac:dyDescent="0.2">
      <c r="A696" s="83" t="s">
        <v>188</v>
      </c>
      <c r="B696" s="83">
        <v>10</v>
      </c>
      <c r="C696" s="84">
        <v>1167.6251151500001</v>
      </c>
      <c r="D696" s="84">
        <v>1104.44673872</v>
      </c>
      <c r="E696" s="84">
        <v>150.87200908</v>
      </c>
      <c r="F696" s="84">
        <v>150.87200908</v>
      </c>
    </row>
    <row r="697" spans="1:6" ht="12.75" customHeight="1" x14ac:dyDescent="0.2">
      <c r="A697" s="83" t="s">
        <v>188</v>
      </c>
      <c r="B697" s="83">
        <v>11</v>
      </c>
      <c r="C697" s="84">
        <v>1173.6028059299999</v>
      </c>
      <c r="D697" s="84">
        <v>1109.1857466199999</v>
      </c>
      <c r="E697" s="84">
        <v>151.51937723</v>
      </c>
      <c r="F697" s="84">
        <v>151.51937723</v>
      </c>
    </row>
    <row r="698" spans="1:6" ht="12.75" customHeight="1" x14ac:dyDescent="0.2">
      <c r="A698" s="83" t="s">
        <v>188</v>
      </c>
      <c r="B698" s="83">
        <v>12</v>
      </c>
      <c r="C698" s="84">
        <v>1205.81927109</v>
      </c>
      <c r="D698" s="84">
        <v>1141.6783826599999</v>
      </c>
      <c r="E698" s="84">
        <v>155.95800618999999</v>
      </c>
      <c r="F698" s="84">
        <v>155.95800618999999</v>
      </c>
    </row>
    <row r="699" spans="1:6" ht="12.75" customHeight="1" x14ac:dyDescent="0.2">
      <c r="A699" s="83" t="s">
        <v>188</v>
      </c>
      <c r="B699" s="83">
        <v>13</v>
      </c>
      <c r="C699" s="84">
        <v>1154.74200892</v>
      </c>
      <c r="D699" s="84">
        <v>1093.8828360099999</v>
      </c>
      <c r="E699" s="84">
        <v>149.42893612</v>
      </c>
      <c r="F699" s="84">
        <v>149.42893612</v>
      </c>
    </row>
    <row r="700" spans="1:6" ht="12.75" customHeight="1" x14ac:dyDescent="0.2">
      <c r="A700" s="83" t="s">
        <v>188</v>
      </c>
      <c r="B700" s="83">
        <v>14</v>
      </c>
      <c r="C700" s="84">
        <v>1126.0039842599999</v>
      </c>
      <c r="D700" s="84">
        <v>1061.80095314</v>
      </c>
      <c r="E700" s="84">
        <v>145.04641774999999</v>
      </c>
      <c r="F700" s="84">
        <v>145.04641774999999</v>
      </c>
    </row>
    <row r="701" spans="1:6" ht="12.75" customHeight="1" x14ac:dyDescent="0.2">
      <c r="A701" s="83" t="s">
        <v>188</v>
      </c>
      <c r="B701" s="83">
        <v>15</v>
      </c>
      <c r="C701" s="84">
        <v>1126.25002651</v>
      </c>
      <c r="D701" s="84">
        <v>1062.0076623499999</v>
      </c>
      <c r="E701" s="84">
        <v>145.07465508000001</v>
      </c>
      <c r="F701" s="84">
        <v>145.07465508000001</v>
      </c>
    </row>
    <row r="702" spans="1:6" ht="12.75" customHeight="1" x14ac:dyDescent="0.2">
      <c r="A702" s="83" t="s">
        <v>188</v>
      </c>
      <c r="B702" s="83">
        <v>16</v>
      </c>
      <c r="C702" s="84">
        <v>1146.8147116099999</v>
      </c>
      <c r="D702" s="84">
        <v>1084.6596387699999</v>
      </c>
      <c r="E702" s="84">
        <v>148.16900909</v>
      </c>
      <c r="F702" s="84">
        <v>148.16900909</v>
      </c>
    </row>
    <row r="703" spans="1:6" ht="12.75" customHeight="1" x14ac:dyDescent="0.2">
      <c r="A703" s="83" t="s">
        <v>188</v>
      </c>
      <c r="B703" s="83">
        <v>17</v>
      </c>
      <c r="C703" s="84">
        <v>1217.8917789</v>
      </c>
      <c r="D703" s="84">
        <v>1152.6779865200001</v>
      </c>
      <c r="E703" s="84">
        <v>157.46059774</v>
      </c>
      <c r="F703" s="84">
        <v>157.46059774</v>
      </c>
    </row>
    <row r="704" spans="1:6" ht="12.75" customHeight="1" x14ac:dyDescent="0.2">
      <c r="A704" s="83" t="s">
        <v>188</v>
      </c>
      <c r="B704" s="83">
        <v>18</v>
      </c>
      <c r="C704" s="84">
        <v>1275.289788</v>
      </c>
      <c r="D704" s="84">
        <v>1207.14974912</v>
      </c>
      <c r="E704" s="84">
        <v>164.90166661999999</v>
      </c>
      <c r="F704" s="84">
        <v>164.90166661999999</v>
      </c>
    </row>
    <row r="705" spans="1:6" ht="12.75" customHeight="1" x14ac:dyDescent="0.2">
      <c r="A705" s="83" t="s">
        <v>188</v>
      </c>
      <c r="B705" s="83">
        <v>19</v>
      </c>
      <c r="C705" s="84">
        <v>1255.23678344</v>
      </c>
      <c r="D705" s="84">
        <v>1184.2882941800001</v>
      </c>
      <c r="E705" s="84">
        <v>161.77869698000001</v>
      </c>
      <c r="F705" s="84">
        <v>161.77869698000001</v>
      </c>
    </row>
    <row r="706" spans="1:6" ht="12.75" customHeight="1" x14ac:dyDescent="0.2">
      <c r="A706" s="83" t="s">
        <v>188</v>
      </c>
      <c r="B706" s="83">
        <v>20</v>
      </c>
      <c r="C706" s="84">
        <v>1200.0846804</v>
      </c>
      <c r="D706" s="84">
        <v>1130.62073175</v>
      </c>
      <c r="E706" s="84">
        <v>154.44748518</v>
      </c>
      <c r="F706" s="84">
        <v>154.44748518</v>
      </c>
    </row>
    <row r="707" spans="1:6" ht="12.75" customHeight="1" x14ac:dyDescent="0.2">
      <c r="A707" s="83" t="s">
        <v>188</v>
      </c>
      <c r="B707" s="83">
        <v>21</v>
      </c>
      <c r="C707" s="84">
        <v>1212.5581297399999</v>
      </c>
      <c r="D707" s="84">
        <v>1146.7567794199999</v>
      </c>
      <c r="E707" s="84">
        <v>156.65173626999999</v>
      </c>
      <c r="F707" s="84">
        <v>156.65173626999999</v>
      </c>
    </row>
    <row r="708" spans="1:6" ht="12.75" customHeight="1" x14ac:dyDescent="0.2">
      <c r="A708" s="83" t="s">
        <v>188</v>
      </c>
      <c r="B708" s="83">
        <v>22</v>
      </c>
      <c r="C708" s="84">
        <v>1205.8526382099999</v>
      </c>
      <c r="D708" s="84">
        <v>1143.3653697300001</v>
      </c>
      <c r="E708" s="84">
        <v>156.18845562999999</v>
      </c>
      <c r="F708" s="84">
        <v>156.18845562999999</v>
      </c>
    </row>
    <row r="709" spans="1:6" ht="12.75" customHeight="1" x14ac:dyDescent="0.2">
      <c r="A709" s="83" t="s">
        <v>188</v>
      </c>
      <c r="B709" s="83">
        <v>23</v>
      </c>
      <c r="C709" s="84">
        <v>1253.54147754</v>
      </c>
      <c r="D709" s="84">
        <v>1189.4235650799999</v>
      </c>
      <c r="E709" s="84">
        <v>162.48019629999999</v>
      </c>
      <c r="F709" s="84">
        <v>162.48019629999999</v>
      </c>
    </row>
    <row r="710" spans="1:6" ht="12.75" customHeight="1" x14ac:dyDescent="0.2">
      <c r="A710" s="83" t="s">
        <v>188</v>
      </c>
      <c r="B710" s="83">
        <v>24</v>
      </c>
      <c r="C710" s="84">
        <v>1300.7382661700001</v>
      </c>
      <c r="D710" s="84">
        <v>1233.8618899099999</v>
      </c>
      <c r="E710" s="84">
        <v>168.55065594000001</v>
      </c>
      <c r="F710" s="84">
        <v>168.55065594000001</v>
      </c>
    </row>
    <row r="711" spans="1:6" ht="12.75" customHeight="1" x14ac:dyDescent="0.2">
      <c r="A711" s="83" t="s">
        <v>189</v>
      </c>
      <c r="B711" s="83">
        <v>1</v>
      </c>
      <c r="C711" s="84">
        <v>1263.61032482</v>
      </c>
      <c r="D711" s="84">
        <v>1201.2924170199999</v>
      </c>
      <c r="E711" s="84">
        <v>164.10153074999999</v>
      </c>
      <c r="F711" s="84">
        <v>164.10153074999999</v>
      </c>
    </row>
    <row r="712" spans="1:6" ht="12.75" customHeight="1" x14ac:dyDescent="0.2">
      <c r="A712" s="83" t="s">
        <v>189</v>
      </c>
      <c r="B712" s="83">
        <v>2</v>
      </c>
      <c r="C712" s="84">
        <v>1286.6263109700001</v>
      </c>
      <c r="D712" s="84">
        <v>1221.2469448500001</v>
      </c>
      <c r="E712" s="84">
        <v>166.82740208000001</v>
      </c>
      <c r="F712" s="84">
        <v>166.82740208000001</v>
      </c>
    </row>
    <row r="713" spans="1:6" ht="12.75" customHeight="1" x14ac:dyDescent="0.2">
      <c r="A713" s="83" t="s">
        <v>189</v>
      </c>
      <c r="B713" s="83">
        <v>3</v>
      </c>
      <c r="C713" s="84">
        <v>1297.82238319</v>
      </c>
      <c r="D713" s="84">
        <v>1233.1578404700001</v>
      </c>
      <c r="E713" s="84">
        <v>168.45447985999999</v>
      </c>
      <c r="F713" s="84">
        <v>168.45447985999999</v>
      </c>
    </row>
    <row r="714" spans="1:6" ht="12.75" customHeight="1" x14ac:dyDescent="0.2">
      <c r="A714" s="83" t="s">
        <v>189</v>
      </c>
      <c r="B714" s="83">
        <v>4</v>
      </c>
      <c r="C714" s="84">
        <v>1300.0385424799999</v>
      </c>
      <c r="D714" s="84">
        <v>1234.1073820399999</v>
      </c>
      <c r="E714" s="84">
        <v>168.58419118</v>
      </c>
      <c r="F714" s="84">
        <v>168.58419118</v>
      </c>
    </row>
    <row r="715" spans="1:6" ht="12.75" customHeight="1" x14ac:dyDescent="0.2">
      <c r="A715" s="83" t="s">
        <v>189</v>
      </c>
      <c r="B715" s="83">
        <v>5</v>
      </c>
      <c r="C715" s="84">
        <v>1293.7208265500001</v>
      </c>
      <c r="D715" s="84">
        <v>1228.9521057500001</v>
      </c>
      <c r="E715" s="84">
        <v>167.87995903999999</v>
      </c>
      <c r="F715" s="84">
        <v>167.87995903999999</v>
      </c>
    </row>
    <row r="716" spans="1:6" ht="12.75" customHeight="1" x14ac:dyDescent="0.2">
      <c r="A716" s="83" t="s">
        <v>189</v>
      </c>
      <c r="B716" s="83">
        <v>6</v>
      </c>
      <c r="C716" s="84">
        <v>1266.9797536799999</v>
      </c>
      <c r="D716" s="84">
        <v>1201.3144967600001</v>
      </c>
      <c r="E716" s="84">
        <v>164.10454693</v>
      </c>
      <c r="F716" s="84">
        <v>164.10454693</v>
      </c>
    </row>
    <row r="717" spans="1:6" ht="12.75" customHeight="1" x14ac:dyDescent="0.2">
      <c r="A717" s="83" t="s">
        <v>189</v>
      </c>
      <c r="B717" s="83">
        <v>7</v>
      </c>
      <c r="C717" s="84">
        <v>1217.9657873799999</v>
      </c>
      <c r="D717" s="84">
        <v>1155.2642854000001</v>
      </c>
      <c r="E717" s="84">
        <v>157.8138969</v>
      </c>
      <c r="F717" s="84">
        <v>157.8138969</v>
      </c>
    </row>
    <row r="718" spans="1:6" ht="12.75" customHeight="1" x14ac:dyDescent="0.2">
      <c r="A718" s="83" t="s">
        <v>189</v>
      </c>
      <c r="B718" s="83">
        <v>8</v>
      </c>
      <c r="C718" s="84">
        <v>1173.0102497800001</v>
      </c>
      <c r="D718" s="84">
        <v>1110.66125616</v>
      </c>
      <c r="E718" s="84">
        <v>151.72093795999999</v>
      </c>
      <c r="F718" s="84">
        <v>151.72093795999999</v>
      </c>
    </row>
    <row r="719" spans="1:6" ht="12.75" customHeight="1" x14ac:dyDescent="0.2">
      <c r="A719" s="83" t="s">
        <v>189</v>
      </c>
      <c r="B719" s="83">
        <v>9</v>
      </c>
      <c r="C719" s="84">
        <v>1140.91429021</v>
      </c>
      <c r="D719" s="84">
        <v>1078.4169605300001</v>
      </c>
      <c r="E719" s="84">
        <v>147.31623332999999</v>
      </c>
      <c r="F719" s="84">
        <v>147.31623332999999</v>
      </c>
    </row>
    <row r="720" spans="1:6" ht="12.75" customHeight="1" x14ac:dyDescent="0.2">
      <c r="A720" s="83" t="s">
        <v>189</v>
      </c>
      <c r="B720" s="83">
        <v>10</v>
      </c>
      <c r="C720" s="84">
        <v>1140.2346623599999</v>
      </c>
      <c r="D720" s="84">
        <v>1077.13115135</v>
      </c>
      <c r="E720" s="84">
        <v>147.14058646000001</v>
      </c>
      <c r="F720" s="84">
        <v>147.14058646000001</v>
      </c>
    </row>
    <row r="721" spans="1:6" ht="12.75" customHeight="1" x14ac:dyDescent="0.2">
      <c r="A721" s="83" t="s">
        <v>189</v>
      </c>
      <c r="B721" s="83">
        <v>11</v>
      </c>
      <c r="C721" s="84">
        <v>1149.70531712</v>
      </c>
      <c r="D721" s="84">
        <v>1085.7719109100001</v>
      </c>
      <c r="E721" s="84">
        <v>148.32095007999999</v>
      </c>
      <c r="F721" s="84">
        <v>148.32095007999999</v>
      </c>
    </row>
    <row r="722" spans="1:6" ht="12.75" customHeight="1" x14ac:dyDescent="0.2">
      <c r="A722" s="83" t="s">
        <v>189</v>
      </c>
      <c r="B722" s="83">
        <v>12</v>
      </c>
      <c r="C722" s="84">
        <v>1179.15930392</v>
      </c>
      <c r="D722" s="84">
        <v>1112.87677267</v>
      </c>
      <c r="E722" s="84">
        <v>152.02358670999999</v>
      </c>
      <c r="F722" s="84">
        <v>152.02358670999999</v>
      </c>
    </row>
    <row r="723" spans="1:6" ht="12.75" customHeight="1" x14ac:dyDescent="0.2">
      <c r="A723" s="83" t="s">
        <v>189</v>
      </c>
      <c r="B723" s="83">
        <v>13</v>
      </c>
      <c r="C723" s="84">
        <v>1203.89785635</v>
      </c>
      <c r="D723" s="84">
        <v>1138.9071140599999</v>
      </c>
      <c r="E723" s="84">
        <v>155.57943940000001</v>
      </c>
      <c r="F723" s="84">
        <v>155.57943940000001</v>
      </c>
    </row>
    <row r="724" spans="1:6" ht="12.75" customHeight="1" x14ac:dyDescent="0.2">
      <c r="A724" s="83" t="s">
        <v>189</v>
      </c>
      <c r="B724" s="83">
        <v>14</v>
      </c>
      <c r="C724" s="84">
        <v>1173.1965209699999</v>
      </c>
      <c r="D724" s="84">
        <v>1102.7396504799999</v>
      </c>
      <c r="E724" s="84">
        <v>150.63881373999999</v>
      </c>
      <c r="F724" s="84">
        <v>150.63881373999999</v>
      </c>
    </row>
    <row r="725" spans="1:6" ht="12.75" customHeight="1" x14ac:dyDescent="0.2">
      <c r="A725" s="83" t="s">
        <v>189</v>
      </c>
      <c r="B725" s="83">
        <v>15</v>
      </c>
      <c r="C725" s="84">
        <v>1190.84277576</v>
      </c>
      <c r="D725" s="84">
        <v>1122.6068029200001</v>
      </c>
      <c r="E725" s="84">
        <v>153.35274923</v>
      </c>
      <c r="F725" s="84">
        <v>153.35274923</v>
      </c>
    </row>
    <row r="726" spans="1:6" ht="12.75" customHeight="1" x14ac:dyDescent="0.2">
      <c r="A726" s="83" t="s">
        <v>189</v>
      </c>
      <c r="B726" s="83">
        <v>16</v>
      </c>
      <c r="C726" s="84">
        <v>1211.99353066</v>
      </c>
      <c r="D726" s="84">
        <v>1148.95266836</v>
      </c>
      <c r="E726" s="84">
        <v>156.95170382000001</v>
      </c>
      <c r="F726" s="84">
        <v>156.95170382000001</v>
      </c>
    </row>
    <row r="727" spans="1:6" ht="12.75" customHeight="1" x14ac:dyDescent="0.2">
      <c r="A727" s="83" t="s">
        <v>189</v>
      </c>
      <c r="B727" s="83">
        <v>17</v>
      </c>
      <c r="C727" s="84">
        <v>1193.66459869</v>
      </c>
      <c r="D727" s="84">
        <v>1130.7179822200001</v>
      </c>
      <c r="E727" s="84">
        <v>154.46077</v>
      </c>
      <c r="F727" s="84">
        <v>154.46077</v>
      </c>
    </row>
    <row r="728" spans="1:6" ht="12.75" customHeight="1" x14ac:dyDescent="0.2">
      <c r="A728" s="83" t="s">
        <v>189</v>
      </c>
      <c r="B728" s="83">
        <v>18</v>
      </c>
      <c r="C728" s="84">
        <v>1208.84524371</v>
      </c>
      <c r="D728" s="84">
        <v>1142.9975701400001</v>
      </c>
      <c r="E728" s="84">
        <v>156.13821268000001</v>
      </c>
      <c r="F728" s="84">
        <v>156.13821268000001</v>
      </c>
    </row>
    <row r="729" spans="1:6" ht="12.75" customHeight="1" x14ac:dyDescent="0.2">
      <c r="A729" s="83" t="s">
        <v>189</v>
      </c>
      <c r="B729" s="83">
        <v>19</v>
      </c>
      <c r="C729" s="84">
        <v>1165.07818402</v>
      </c>
      <c r="D729" s="84">
        <v>1100.9137883400001</v>
      </c>
      <c r="E729" s="84">
        <v>150.38939339000001</v>
      </c>
      <c r="F729" s="84">
        <v>150.38939339000001</v>
      </c>
    </row>
    <row r="730" spans="1:6" ht="12.75" customHeight="1" x14ac:dyDescent="0.2">
      <c r="A730" s="83" t="s">
        <v>189</v>
      </c>
      <c r="B730" s="83">
        <v>20</v>
      </c>
      <c r="C730" s="84">
        <v>1152.7857446</v>
      </c>
      <c r="D730" s="84">
        <v>1088.92903413</v>
      </c>
      <c r="E730" s="84">
        <v>148.75222622000001</v>
      </c>
      <c r="F730" s="84">
        <v>148.75222622000001</v>
      </c>
    </row>
    <row r="731" spans="1:6" ht="12.75" customHeight="1" x14ac:dyDescent="0.2">
      <c r="A731" s="83" t="s">
        <v>189</v>
      </c>
      <c r="B731" s="83">
        <v>21</v>
      </c>
      <c r="C731" s="84">
        <v>1129.47191342</v>
      </c>
      <c r="D731" s="84">
        <v>1066.50427354</v>
      </c>
      <c r="E731" s="84">
        <v>145.68891084000001</v>
      </c>
      <c r="F731" s="84">
        <v>145.68891084000001</v>
      </c>
    </row>
    <row r="732" spans="1:6" ht="12.75" customHeight="1" x14ac:dyDescent="0.2">
      <c r="A732" s="83" t="s">
        <v>189</v>
      </c>
      <c r="B732" s="83">
        <v>22</v>
      </c>
      <c r="C732" s="84">
        <v>1160.21513258</v>
      </c>
      <c r="D732" s="84">
        <v>1100.1491729500001</v>
      </c>
      <c r="E732" s="84">
        <v>150.28494376</v>
      </c>
      <c r="F732" s="84">
        <v>150.28494376</v>
      </c>
    </row>
    <row r="733" spans="1:6" ht="12.75" customHeight="1" x14ac:dyDescent="0.2">
      <c r="A733" s="83" t="s">
        <v>189</v>
      </c>
      <c r="B733" s="83">
        <v>23</v>
      </c>
      <c r="C733" s="84">
        <v>1182.53433533</v>
      </c>
      <c r="D733" s="84">
        <v>1128.6363413199999</v>
      </c>
      <c r="E733" s="84">
        <v>154.17640921</v>
      </c>
      <c r="F733" s="84">
        <v>154.17640921</v>
      </c>
    </row>
    <row r="734" spans="1:6" ht="12.75" customHeight="1" x14ac:dyDescent="0.2">
      <c r="A734" s="83" t="s">
        <v>189</v>
      </c>
      <c r="B734" s="83">
        <v>24</v>
      </c>
      <c r="C734" s="84">
        <v>1230.7664005199999</v>
      </c>
      <c r="D734" s="84">
        <v>1167.5274752299999</v>
      </c>
      <c r="E734" s="84">
        <v>159.48909954000001</v>
      </c>
      <c r="F734" s="84">
        <v>159.48909954000001</v>
      </c>
    </row>
    <row r="735" spans="1:6" ht="12.75" customHeight="1" x14ac:dyDescent="0.2">
      <c r="A735" s="83" t="s">
        <v>190</v>
      </c>
      <c r="B735" s="83">
        <v>1</v>
      </c>
      <c r="C735" s="84">
        <v>1270.24332531</v>
      </c>
      <c r="D735" s="84">
        <v>1207.7237242399999</v>
      </c>
      <c r="E735" s="84">
        <v>164.98007401000001</v>
      </c>
      <c r="F735" s="84">
        <v>164.98007401000001</v>
      </c>
    </row>
    <row r="736" spans="1:6" ht="12.75" customHeight="1" x14ac:dyDescent="0.2">
      <c r="A736" s="83" t="s">
        <v>190</v>
      </c>
      <c r="B736" s="83">
        <v>2</v>
      </c>
      <c r="C736" s="84">
        <v>1217.1588565300001</v>
      </c>
      <c r="D736" s="84">
        <v>1150.08163408</v>
      </c>
      <c r="E736" s="84">
        <v>157.10592521999999</v>
      </c>
      <c r="F736" s="84">
        <v>157.10592521999999</v>
      </c>
    </row>
    <row r="737" spans="1:6" ht="12.75" customHeight="1" x14ac:dyDescent="0.2">
      <c r="A737" s="83" t="s">
        <v>190</v>
      </c>
      <c r="B737" s="83">
        <v>3</v>
      </c>
      <c r="C737" s="84">
        <v>1259.8970884600001</v>
      </c>
      <c r="D737" s="84">
        <v>1195.8912469500001</v>
      </c>
      <c r="E737" s="84">
        <v>163.36370848999999</v>
      </c>
      <c r="F737" s="84">
        <v>163.36370848999999</v>
      </c>
    </row>
    <row r="738" spans="1:6" ht="12.75" customHeight="1" x14ac:dyDescent="0.2">
      <c r="A738" s="83" t="s">
        <v>190</v>
      </c>
      <c r="B738" s="83">
        <v>4</v>
      </c>
      <c r="C738" s="84">
        <v>1283.9681497700001</v>
      </c>
      <c r="D738" s="84">
        <v>1219.9696147300001</v>
      </c>
      <c r="E738" s="84">
        <v>166.65291348</v>
      </c>
      <c r="F738" s="84">
        <v>166.65291348</v>
      </c>
    </row>
    <row r="739" spans="1:6" ht="12.75" customHeight="1" x14ac:dyDescent="0.2">
      <c r="A739" s="83" t="s">
        <v>190</v>
      </c>
      <c r="B739" s="83">
        <v>5</v>
      </c>
      <c r="C739" s="84">
        <v>1298.0499087600001</v>
      </c>
      <c r="D739" s="84">
        <v>1234.02592142</v>
      </c>
      <c r="E739" s="84">
        <v>168.57306331999999</v>
      </c>
      <c r="F739" s="84">
        <v>168.57306331999999</v>
      </c>
    </row>
    <row r="740" spans="1:6" ht="12.75" customHeight="1" x14ac:dyDescent="0.2">
      <c r="A740" s="83" t="s">
        <v>190</v>
      </c>
      <c r="B740" s="83">
        <v>6</v>
      </c>
      <c r="C740" s="84">
        <v>1308.7241269900001</v>
      </c>
      <c r="D740" s="84">
        <v>1240.81820655</v>
      </c>
      <c r="E740" s="84">
        <v>169.50091767000001</v>
      </c>
      <c r="F740" s="84">
        <v>169.50091767000001</v>
      </c>
    </row>
    <row r="741" spans="1:6" ht="12.75" customHeight="1" x14ac:dyDescent="0.2">
      <c r="A741" s="83" t="s">
        <v>190</v>
      </c>
      <c r="B741" s="83">
        <v>7</v>
      </c>
      <c r="C741" s="84">
        <v>1280.83869989</v>
      </c>
      <c r="D741" s="84">
        <v>1216.80246029</v>
      </c>
      <c r="E741" s="84">
        <v>166.22026704000001</v>
      </c>
      <c r="F741" s="84">
        <v>166.22026704000001</v>
      </c>
    </row>
    <row r="742" spans="1:6" ht="12.75" customHeight="1" x14ac:dyDescent="0.2">
      <c r="A742" s="83" t="s">
        <v>190</v>
      </c>
      <c r="B742" s="83">
        <v>8</v>
      </c>
      <c r="C742" s="84">
        <v>1254.5133711999999</v>
      </c>
      <c r="D742" s="84">
        <v>1191.1938367600001</v>
      </c>
      <c r="E742" s="84">
        <v>162.72202275999999</v>
      </c>
      <c r="F742" s="84">
        <v>162.72202275999999</v>
      </c>
    </row>
    <row r="743" spans="1:6" ht="12.75" customHeight="1" x14ac:dyDescent="0.2">
      <c r="A743" s="83" t="s">
        <v>190</v>
      </c>
      <c r="B743" s="83">
        <v>9</v>
      </c>
      <c r="C743" s="84">
        <v>1208.7101386100001</v>
      </c>
      <c r="D743" s="84">
        <v>1142.2697100299999</v>
      </c>
      <c r="E743" s="84">
        <v>156.03878397</v>
      </c>
      <c r="F743" s="84">
        <v>156.03878397</v>
      </c>
    </row>
    <row r="744" spans="1:6" ht="12.75" customHeight="1" x14ac:dyDescent="0.2">
      <c r="A744" s="83" t="s">
        <v>190</v>
      </c>
      <c r="B744" s="83">
        <v>10</v>
      </c>
      <c r="C744" s="84">
        <v>1170.8858552300001</v>
      </c>
      <c r="D744" s="84">
        <v>1105.8296788600001</v>
      </c>
      <c r="E744" s="84">
        <v>151.06092444999999</v>
      </c>
      <c r="F744" s="84">
        <v>151.06092444999999</v>
      </c>
    </row>
    <row r="745" spans="1:6" ht="12.75" customHeight="1" x14ac:dyDescent="0.2">
      <c r="A745" s="83" t="s">
        <v>190</v>
      </c>
      <c r="B745" s="83">
        <v>11</v>
      </c>
      <c r="C745" s="84">
        <v>1146.98411405</v>
      </c>
      <c r="D745" s="84">
        <v>1081.9433726899999</v>
      </c>
      <c r="E745" s="84">
        <v>147.79795587000001</v>
      </c>
      <c r="F745" s="84">
        <v>147.79795587000001</v>
      </c>
    </row>
    <row r="746" spans="1:6" ht="12.75" customHeight="1" x14ac:dyDescent="0.2">
      <c r="A746" s="83" t="s">
        <v>190</v>
      </c>
      <c r="B746" s="83">
        <v>12</v>
      </c>
      <c r="C746" s="84">
        <v>1163.8581729299999</v>
      </c>
      <c r="D746" s="84">
        <v>1095.4467009800001</v>
      </c>
      <c r="E746" s="84">
        <v>149.64256657000001</v>
      </c>
      <c r="F746" s="84">
        <v>149.64256657000001</v>
      </c>
    </row>
    <row r="747" spans="1:6" ht="12.75" customHeight="1" x14ac:dyDescent="0.2">
      <c r="A747" s="83" t="s">
        <v>190</v>
      </c>
      <c r="B747" s="83">
        <v>13</v>
      </c>
      <c r="C747" s="84">
        <v>1168.7284652799999</v>
      </c>
      <c r="D747" s="84">
        <v>1101.36631775</v>
      </c>
      <c r="E747" s="84">
        <v>150.45121079</v>
      </c>
      <c r="F747" s="84">
        <v>150.45121079</v>
      </c>
    </row>
    <row r="748" spans="1:6" ht="12.75" customHeight="1" x14ac:dyDescent="0.2">
      <c r="A748" s="83" t="s">
        <v>190</v>
      </c>
      <c r="B748" s="83">
        <v>14</v>
      </c>
      <c r="C748" s="84">
        <v>1172.4805143000001</v>
      </c>
      <c r="D748" s="84">
        <v>1102.17360775</v>
      </c>
      <c r="E748" s="84">
        <v>150.56148995999999</v>
      </c>
      <c r="F748" s="84">
        <v>150.56148995999999</v>
      </c>
    </row>
    <row r="749" spans="1:6" ht="12.75" customHeight="1" x14ac:dyDescent="0.2">
      <c r="A749" s="83" t="s">
        <v>190</v>
      </c>
      <c r="B749" s="83">
        <v>15</v>
      </c>
      <c r="C749" s="84">
        <v>1167.82512815</v>
      </c>
      <c r="D749" s="84">
        <v>1096.77387527</v>
      </c>
      <c r="E749" s="84">
        <v>149.82386407999999</v>
      </c>
      <c r="F749" s="84">
        <v>149.82386407999999</v>
      </c>
    </row>
    <row r="750" spans="1:6" ht="12.75" customHeight="1" x14ac:dyDescent="0.2">
      <c r="A750" s="83" t="s">
        <v>190</v>
      </c>
      <c r="B750" s="83">
        <v>16</v>
      </c>
      <c r="C750" s="84">
        <v>1182.2371785400001</v>
      </c>
      <c r="D750" s="84">
        <v>1115.65053872</v>
      </c>
      <c r="E750" s="84">
        <v>152.40249467000001</v>
      </c>
      <c r="F750" s="84">
        <v>152.40249467000001</v>
      </c>
    </row>
    <row r="751" spans="1:6" ht="12.75" customHeight="1" x14ac:dyDescent="0.2">
      <c r="A751" s="83" t="s">
        <v>190</v>
      </c>
      <c r="B751" s="83">
        <v>17</v>
      </c>
      <c r="C751" s="84">
        <v>1190.1823524599999</v>
      </c>
      <c r="D751" s="84">
        <v>1123.86113944</v>
      </c>
      <c r="E751" s="84">
        <v>153.52409681</v>
      </c>
      <c r="F751" s="84">
        <v>153.52409681</v>
      </c>
    </row>
    <row r="752" spans="1:6" ht="12.75" customHeight="1" x14ac:dyDescent="0.2">
      <c r="A752" s="83" t="s">
        <v>190</v>
      </c>
      <c r="B752" s="83">
        <v>18</v>
      </c>
      <c r="C752" s="84">
        <v>1173.11825737</v>
      </c>
      <c r="D752" s="84">
        <v>1105.7480626900001</v>
      </c>
      <c r="E752" s="84">
        <v>151.04977534</v>
      </c>
      <c r="F752" s="84">
        <v>151.04977534</v>
      </c>
    </row>
    <row r="753" spans="1:6" ht="12.75" customHeight="1" x14ac:dyDescent="0.2">
      <c r="A753" s="83" t="s">
        <v>190</v>
      </c>
      <c r="B753" s="83">
        <v>19</v>
      </c>
      <c r="C753" s="84">
        <v>1153.6191295599999</v>
      </c>
      <c r="D753" s="84">
        <v>1087.01520542</v>
      </c>
      <c r="E753" s="84">
        <v>148.49078926999999</v>
      </c>
      <c r="F753" s="84">
        <v>148.49078926999999</v>
      </c>
    </row>
    <row r="754" spans="1:6" ht="12.75" customHeight="1" x14ac:dyDescent="0.2">
      <c r="A754" s="83" t="s">
        <v>190</v>
      </c>
      <c r="B754" s="83">
        <v>20</v>
      </c>
      <c r="C754" s="84">
        <v>1161.9174459999999</v>
      </c>
      <c r="D754" s="84">
        <v>1095.9728400900001</v>
      </c>
      <c r="E754" s="84">
        <v>149.71443934999999</v>
      </c>
      <c r="F754" s="84">
        <v>149.71443934999999</v>
      </c>
    </row>
    <row r="755" spans="1:6" ht="12.75" customHeight="1" x14ac:dyDescent="0.2">
      <c r="A755" s="83" t="s">
        <v>190</v>
      </c>
      <c r="B755" s="83">
        <v>21</v>
      </c>
      <c r="C755" s="84">
        <v>1167.84105516</v>
      </c>
      <c r="D755" s="84">
        <v>1102.09369642</v>
      </c>
      <c r="E755" s="84">
        <v>150.55057374</v>
      </c>
      <c r="F755" s="84">
        <v>150.55057374</v>
      </c>
    </row>
    <row r="756" spans="1:6" ht="12.75" customHeight="1" x14ac:dyDescent="0.2">
      <c r="A756" s="83" t="s">
        <v>190</v>
      </c>
      <c r="B756" s="83">
        <v>22</v>
      </c>
      <c r="C756" s="84">
        <v>1144.59187146</v>
      </c>
      <c r="D756" s="84">
        <v>1084.0156082399999</v>
      </c>
      <c r="E756" s="84">
        <v>148.08103184999999</v>
      </c>
      <c r="F756" s="84">
        <v>148.08103184999999</v>
      </c>
    </row>
    <row r="757" spans="1:6" ht="12.75" customHeight="1" x14ac:dyDescent="0.2">
      <c r="A757" s="83" t="s">
        <v>190</v>
      </c>
      <c r="B757" s="83">
        <v>23</v>
      </c>
      <c r="C757" s="84">
        <v>1181.4392941799999</v>
      </c>
      <c r="D757" s="84">
        <v>1118.31416541</v>
      </c>
      <c r="E757" s="84">
        <v>152.76635712999999</v>
      </c>
      <c r="F757" s="84">
        <v>152.76635712999999</v>
      </c>
    </row>
    <row r="758" spans="1:6" ht="12.75" customHeight="1" x14ac:dyDescent="0.2">
      <c r="A758" s="83" t="s">
        <v>190</v>
      </c>
      <c r="B758" s="83">
        <v>24</v>
      </c>
      <c r="C758" s="84">
        <v>1187.8723320399999</v>
      </c>
      <c r="D758" s="84">
        <v>1123.03768072</v>
      </c>
      <c r="E758" s="84">
        <v>153.41160893</v>
      </c>
      <c r="F758" s="84">
        <v>153.41160893</v>
      </c>
    </row>
    <row r="759" spans="1:6" ht="12.75" customHeight="1" x14ac:dyDescent="0.2"/>
    <row r="760" spans="1:6" ht="12.75" customHeight="1" x14ac:dyDescent="0.2"/>
    <row r="761" spans="1:6" ht="12.75" customHeight="1" x14ac:dyDescent="0.2"/>
    <row r="762" spans="1:6" ht="12.75" customHeight="1" x14ac:dyDescent="0.2"/>
    <row r="763" spans="1:6" ht="12.75" customHeight="1" x14ac:dyDescent="0.2"/>
    <row r="764" spans="1:6" ht="12.75" customHeight="1" x14ac:dyDescent="0.2"/>
    <row r="765" spans="1:6" ht="12.75" customHeight="1" x14ac:dyDescent="0.2"/>
    <row r="766" spans="1:6" ht="12.75" customHeight="1" x14ac:dyDescent="0.2"/>
    <row r="767" spans="1:6" ht="12.75" customHeight="1" x14ac:dyDescent="0.2"/>
    <row r="768" spans="1:6"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sheetData>
  <sheetProtection algorithmName="SHA-512" hashValue="XHpbFwyRIUysFHxOHjlXM56fWZ4pNOIVUPYJXfd4CKEw73SKSOlyQeh4vY/ZzMpmJxG7jkFZ5G2VxseVHiYFkw==" saltValue="RUAd5ReOijYX0mT5zC5hCw==" spinCount="100000"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3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32" r:id="rId4"/>
      </mc:Fallback>
    </mc:AlternateContent>
    <mc:AlternateContent xmlns:mc="http://schemas.openxmlformats.org/markup-compatibility/2006">
      <mc:Choice Requires="x14">
        <oleObject progId="Equation.3" shapeId="133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33" r:id="rId6"/>
      </mc:Fallback>
    </mc:AlternateContent>
    <mc:AlternateContent xmlns:mc="http://schemas.openxmlformats.org/markup-compatibility/2006">
      <mc:Choice Requires="x14">
        <oleObject progId="Equation.3" shapeId="133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34" r:id="rId8"/>
      </mc:Fallback>
    </mc:AlternateContent>
    <mc:AlternateContent xmlns:mc="http://schemas.openxmlformats.org/markup-compatibility/2006">
      <mc:Choice Requires="x14">
        <oleObject progId="Equation.3" shapeId="133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35" r:id="rId10"/>
      </mc:Fallback>
    </mc:AlternateContent>
    <mc:AlternateContent xmlns:mc="http://schemas.openxmlformats.org/markup-compatibility/2006">
      <mc:Choice Requires="x14">
        <oleObject progId="Equation.3" shapeId="133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36" r:id="rId12"/>
      </mc:Fallback>
    </mc:AlternateContent>
    <mc:AlternateContent xmlns:mc="http://schemas.openxmlformats.org/markup-compatibility/2006">
      <mc:Choice Requires="x14">
        <oleObject progId="Equation.3" shapeId="1339" r:id="rId14">
          <objectPr defaultSize="0" autoPict="0" r:id="rId15">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39" r:id="rId14"/>
      </mc:Fallback>
    </mc:AlternateContent>
    <mc:AlternateContent xmlns:mc="http://schemas.openxmlformats.org/markup-compatibility/2006">
      <mc:Choice Requires="x14">
        <oleObject progId="Equation.3" shapeId="1340" r:id="rId16">
          <objectPr defaultSize="0" autoPict="0" r:id="rId17">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40" r:id="rId16"/>
      </mc:Fallback>
    </mc:AlternateContent>
    <mc:AlternateContent xmlns:mc="http://schemas.openxmlformats.org/markup-compatibility/2006">
      <mc:Choice Requires="x14">
        <oleObject progId="Equation.3" shapeId="1341" r:id="rId18">
          <objectPr defaultSize="0" autoPict="0" r:id="rId19">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41" r:id="rId18"/>
      </mc:Fallback>
    </mc:AlternateContent>
    <mc:AlternateContent xmlns:mc="http://schemas.openxmlformats.org/markup-compatibility/2006">
      <mc:Choice Requires="x14">
        <oleObject progId="Equation.3" shapeId="1342" r:id="rId20">
          <objectPr defaultSize="0" autoPict="0" r:id="rId21">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42" r:id="rId20"/>
      </mc:Fallback>
    </mc:AlternateContent>
    <mc:AlternateContent xmlns:mc="http://schemas.openxmlformats.org/markup-compatibility/2006">
      <mc:Choice Requires="x14">
        <oleObject progId="Equation.3" shapeId="1343" r:id="rId22">
          <objectPr defaultSize="0" autoPict="0" r:id="rId23">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43" r:id="rId22"/>
      </mc:Fallback>
    </mc:AlternateContent>
    <mc:AlternateContent xmlns:mc="http://schemas.openxmlformats.org/markup-compatibility/2006">
      <mc:Choice Requires="x14">
        <oleObject progId="Equation.3" shapeId="1346" r:id="rId24">
          <objectPr defaultSize="0" autoPict="0" r:id="rId25">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46" r:id="rId24"/>
      </mc:Fallback>
    </mc:AlternateContent>
    <mc:AlternateContent xmlns:mc="http://schemas.openxmlformats.org/markup-compatibility/2006">
      <mc:Choice Requires="x14">
        <oleObject progId="Equation.3" shapeId="1347" r:id="rId26">
          <objectPr defaultSize="0" autoPict="0" r:id="rId27">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47" r:id="rId26"/>
      </mc:Fallback>
    </mc:AlternateContent>
    <mc:AlternateContent xmlns:mc="http://schemas.openxmlformats.org/markup-compatibility/2006">
      <mc:Choice Requires="x14">
        <oleObject progId="Equation.3" shapeId="1359" r:id="rId28">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359" r:id="rId28"/>
      </mc:Fallback>
    </mc:AlternateContent>
    <mc:AlternateContent xmlns:mc="http://schemas.openxmlformats.org/markup-compatibility/2006">
      <mc:Choice Requires="x14">
        <oleObject progId="Equation.3" shapeId="1490" r:id="rId30">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490" r:id="rId30"/>
      </mc:Fallback>
    </mc:AlternateContent>
    <mc:AlternateContent xmlns:mc="http://schemas.openxmlformats.org/markup-compatibility/2006">
      <mc:Choice Requires="x14">
        <oleObject progId="Equation.3" shapeId="1621" r:id="rId31">
          <objectPr defaultSize="0" autoPict="0" r:id="rId29">
            <anchor moveWithCells="1" sizeWithCells="1">
              <from>
                <xdr:col>5</xdr:col>
                <xdr:colOff>352425</xdr:colOff>
                <xdr:row>38</xdr:row>
                <xdr:rowOff>9525</xdr:rowOff>
              </from>
              <to>
                <xdr:col>6</xdr:col>
                <xdr:colOff>314325</xdr:colOff>
                <xdr:row>38</xdr:row>
                <xdr:rowOff>19050</xdr:rowOff>
              </to>
            </anchor>
          </objectPr>
        </oleObject>
      </mc:Choice>
      <mc:Fallback>
        <oleObject progId="Equation.3" shapeId="1621" r:id="rId31"/>
      </mc:Fallback>
    </mc:AlternateContent>
    <mc:AlternateContent xmlns:mc="http://schemas.openxmlformats.org/markup-compatibility/2006">
      <mc:Choice Requires="x14">
        <oleObject progId="Equation.3" shapeId="1987" r:id="rId32">
          <objectPr defaultSize="0" autoPict="0" r:id="rId33">
            <anchor moveWithCells="1" sizeWithCells="1">
              <from>
                <xdr:col>2</xdr:col>
                <xdr:colOff>123825</xdr:colOff>
                <xdr:row>20</xdr:row>
                <xdr:rowOff>171450</xdr:rowOff>
              </from>
              <to>
                <xdr:col>2</xdr:col>
                <xdr:colOff>1162050</xdr:colOff>
                <xdr:row>20</xdr:row>
                <xdr:rowOff>400050</xdr:rowOff>
              </to>
            </anchor>
          </objectPr>
        </oleObject>
      </mc:Choice>
      <mc:Fallback>
        <oleObject progId="Equation.3" shapeId="1987" r:id="rId32"/>
      </mc:Fallback>
    </mc:AlternateContent>
    <mc:AlternateContent xmlns:mc="http://schemas.openxmlformats.org/markup-compatibility/2006">
      <mc:Choice Requires="x14">
        <oleObject progId="Equation.3" shapeId="1988" r:id="rId34">
          <objectPr defaultSize="0" autoPict="0" r:id="rId35">
            <anchor moveWithCells="1" sizeWithCells="1">
              <from>
                <xdr:col>2</xdr:col>
                <xdr:colOff>95250</xdr:colOff>
                <xdr:row>21</xdr:row>
                <xdr:rowOff>190500</xdr:rowOff>
              </from>
              <to>
                <xdr:col>2</xdr:col>
                <xdr:colOff>1143000</xdr:colOff>
                <xdr:row>21</xdr:row>
                <xdr:rowOff>419100</xdr:rowOff>
              </to>
            </anchor>
          </objectPr>
        </oleObject>
      </mc:Choice>
      <mc:Fallback>
        <oleObject progId="Equation.3" shapeId="1988" r:id="rId34"/>
      </mc:Fallback>
    </mc:AlternateContent>
    <mc:AlternateContent xmlns:mc="http://schemas.openxmlformats.org/markup-compatibility/2006">
      <mc:Choice Requires="x14">
        <oleObject progId="Equation.3" shapeId="1989" r:id="rId36">
          <objectPr defaultSize="0" autoPict="0" r:id="rId37">
            <anchor moveWithCells="1" sizeWithCells="1">
              <from>
                <xdr:col>2</xdr:col>
                <xdr:colOff>142875</xdr:colOff>
                <xdr:row>22</xdr:row>
                <xdr:rowOff>133350</xdr:rowOff>
              </from>
              <to>
                <xdr:col>2</xdr:col>
                <xdr:colOff>1028700</xdr:colOff>
                <xdr:row>22</xdr:row>
                <xdr:rowOff>390525</xdr:rowOff>
              </to>
            </anchor>
          </objectPr>
        </oleObject>
      </mc:Choice>
      <mc:Fallback>
        <oleObject progId="Equation.3" shapeId="1989" r:id="rId36"/>
      </mc:Fallback>
    </mc:AlternateContent>
    <mc:AlternateContent xmlns:mc="http://schemas.openxmlformats.org/markup-compatibility/2006">
      <mc:Choice Requires="x14">
        <oleObject progId="Equation.3" shapeId="1990" r:id="rId38">
          <objectPr defaultSize="0" autoPict="0" r:id="rId39">
            <anchor moveWithCells="1" sizeWithCells="1">
              <from>
                <xdr:col>2</xdr:col>
                <xdr:colOff>152400</xdr:colOff>
                <xdr:row>23</xdr:row>
                <xdr:rowOff>114300</xdr:rowOff>
              </from>
              <to>
                <xdr:col>2</xdr:col>
                <xdr:colOff>1009650</xdr:colOff>
                <xdr:row>23</xdr:row>
                <xdr:rowOff>371475</xdr:rowOff>
              </to>
            </anchor>
          </objectPr>
        </oleObject>
      </mc:Choice>
      <mc:Fallback>
        <oleObject progId="Equation.3" shapeId="1990" r:id="rId38"/>
      </mc:Fallback>
    </mc:AlternateContent>
    <mc:AlternateContent xmlns:mc="http://schemas.openxmlformats.org/markup-compatibility/2006">
      <mc:Choice Requires="x14">
        <oleObject progId="Equation.3" shapeId="1991" r:id="rId40">
          <objectPr defaultSize="0" autoPict="0" r:id="rId41">
            <anchor moveWithCells="1" sizeWithCells="1">
              <from>
                <xdr:col>2</xdr:col>
                <xdr:colOff>409575</xdr:colOff>
                <xdr:row>37</xdr:row>
                <xdr:rowOff>28575</xdr:rowOff>
              </from>
              <to>
                <xdr:col>2</xdr:col>
                <xdr:colOff>1162050</xdr:colOff>
                <xdr:row>37</xdr:row>
                <xdr:rowOff>381000</xdr:rowOff>
              </to>
            </anchor>
          </objectPr>
        </oleObject>
      </mc:Choice>
      <mc:Fallback>
        <oleObject progId="Equation.3" shapeId="1991" r:id="rId40"/>
      </mc:Fallback>
    </mc:AlternateContent>
    <mc:AlternateContent xmlns:mc="http://schemas.openxmlformats.org/markup-compatibility/2006">
      <mc:Choice Requires="x14">
        <oleObject progId="Equation.3" shapeId="1992" r:id="rId42">
          <objectPr defaultSize="0" autoPict="0" r:id="rId43">
            <anchor moveWithCells="1" sizeWithCells="1">
              <from>
                <xdr:col>3</xdr:col>
                <xdr:colOff>257175</xdr:colOff>
                <xdr:row>37</xdr:row>
                <xdr:rowOff>38100</xdr:rowOff>
              </from>
              <to>
                <xdr:col>3</xdr:col>
                <xdr:colOff>1076325</xdr:colOff>
                <xdr:row>37</xdr:row>
                <xdr:rowOff>381000</xdr:rowOff>
              </to>
            </anchor>
          </objectPr>
        </oleObject>
      </mc:Choice>
      <mc:Fallback>
        <oleObject progId="Equation.3" shapeId="1992" r:id="rId42"/>
      </mc:Fallback>
    </mc:AlternateContent>
    <mc:AlternateContent xmlns:mc="http://schemas.openxmlformats.org/markup-compatibility/2006">
      <mc:Choice Requires="x14">
        <oleObject progId="Equation.3" shapeId="1993" r:id="rId44">
          <objectPr defaultSize="0" autoPict="0" r:id="rId45">
            <anchor moveWithCells="1" sizeWithCells="1">
              <from>
                <xdr:col>4</xdr:col>
                <xdr:colOff>314325</xdr:colOff>
                <xdr:row>37</xdr:row>
                <xdr:rowOff>38100</xdr:rowOff>
              </from>
              <to>
                <xdr:col>4</xdr:col>
                <xdr:colOff>1285875</xdr:colOff>
                <xdr:row>37</xdr:row>
                <xdr:rowOff>381000</xdr:rowOff>
              </to>
            </anchor>
          </objectPr>
        </oleObject>
      </mc:Choice>
      <mc:Fallback>
        <oleObject progId="Equation.3" shapeId="1993" r:id="rId44"/>
      </mc:Fallback>
    </mc:AlternateContent>
    <mc:AlternateContent xmlns:mc="http://schemas.openxmlformats.org/markup-compatibility/2006">
      <mc:Choice Requires="x14">
        <oleObject progId="Equation.3" shapeId="1995" r:id="rId46">
          <objectPr defaultSize="0" autoPict="0" r:id="rId47">
            <anchor moveWithCells="1" sizeWithCells="1">
              <from>
                <xdr:col>5</xdr:col>
                <xdr:colOff>504825</xdr:colOff>
                <xdr:row>37</xdr:row>
                <xdr:rowOff>47625</xdr:rowOff>
              </from>
              <to>
                <xdr:col>5</xdr:col>
                <xdr:colOff>1095375</xdr:colOff>
                <xdr:row>37</xdr:row>
                <xdr:rowOff>342900</xdr:rowOff>
              </to>
            </anchor>
          </objectPr>
        </oleObject>
      </mc:Choice>
      <mc:Fallback>
        <oleObject progId="Equation.3" shapeId="1995" r:id="rId4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2022-05-17T11:30:27Z</dcterms:modified>
</cp:coreProperties>
</file>